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65" yWindow="165" windowWidth="8850" windowHeight="11235" activeTab="0"/>
  </bookViews>
  <sheets>
    <sheet name="Contenido" sheetId="1" r:id="rId1"/>
    <sheet name="Cuadro 1" sheetId="2" r:id="rId2"/>
    <sheet name="Cuadro 2" sheetId="3" r:id="rId3"/>
    <sheet name="Cuadro 3" sheetId="4" r:id="rId4"/>
    <sheet name="Cuadro  4" sheetId="5" r:id="rId5"/>
    <sheet name="Cuadro  5" sheetId="6" r:id="rId6"/>
    <sheet name="Cuadro  6" sheetId="7" r:id="rId7"/>
    <sheet name="Cuadro  7" sheetId="8" r:id="rId8"/>
    <sheet name="Cuadro  8" sheetId="9" r:id="rId9"/>
    <sheet name="Cuadro  9" sheetId="10" r:id="rId10"/>
    <sheet name="Cuadro  10" sheetId="11" r:id="rId11"/>
    <sheet name="Cuadro  11" sheetId="12" r:id="rId12"/>
    <sheet name="Cuadro 12" sheetId="13" r:id="rId13"/>
    <sheet name="Cuadro  13" sheetId="14" r:id="rId14"/>
    <sheet name="Cuadro  14" sheetId="15" r:id="rId15"/>
    <sheet name="Cuadro  15" sheetId="16" r:id="rId16"/>
    <sheet name="cuadro 22" sheetId="17" state="hidden" r:id="rId17"/>
    <sheet name="cuadro 23" sheetId="18" state="hidden" r:id="rId18"/>
    <sheet name="cuadro 14" sheetId="19" state="hidden" r:id="rId19"/>
    <sheet name="cuadro 15" sheetId="20" state="hidden" r:id="rId20"/>
    <sheet name="cuadro 17" sheetId="21" state="hidden" r:id="rId21"/>
    <sheet name="cuadro 18" sheetId="22" state="hidden" r:id="rId22"/>
    <sheet name="cuadro 16 " sheetId="23" r:id="rId23"/>
    <sheet name="Cuadro  17" sheetId="24" r:id="rId24"/>
  </sheets>
  <externalReferences>
    <externalReference r:id="rId27"/>
  </externalReferences>
  <definedNames>
    <definedName name="\a">#N/A</definedName>
    <definedName name="\b">#N/A</definedName>
    <definedName name="A_impresión_IM" localSheetId="22">#REF!</definedName>
    <definedName name="A_impresión_IM">#REF!</definedName>
    <definedName name="_xlnm.Print_Area" localSheetId="5">'Cuadro  5'!$A$1:$T$76</definedName>
    <definedName name="_xlnm.Print_Area" localSheetId="12">'Cuadro 12'!$A$1:$Q$114</definedName>
    <definedName name="cccc">#N/A</definedName>
    <definedName name="fffsd">#REF!</definedName>
    <definedName name="paises">'[1]COD'!$A$1:$B$275</definedName>
    <definedName name="_xlnm.Print_Titles" localSheetId="5">'Cuadro  5'!$1:$13</definedName>
    <definedName name="_xlnm.Print_Titles" localSheetId="12">'Cuadro 12'!$1:$12</definedName>
    <definedName name="Totaldepto" localSheetId="22">#REF!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<sst xmlns="http://schemas.openxmlformats.org/spreadsheetml/2006/main" count="3308" uniqueCount="1470">
  <si>
    <t>p Provisional</t>
  </si>
  <si>
    <t xml:space="preserve">    bunkers aéreos y marinos a naves en viajes internacionales.</t>
  </si>
  <si>
    <t>Principales productos exportados según el valor FOB</t>
  </si>
  <si>
    <t>Toneladas netas</t>
  </si>
  <si>
    <t>Descripción del producto</t>
  </si>
  <si>
    <r>
      <t xml:space="preserve"> 2011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</si>
  <si>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p</t>
    </r>
    <r>
      <rPr>
        <sz val="9"/>
        <rFont val="Arial"/>
        <family val="2"/>
      </rPr>
      <t xml:space="preserve"> provisional</t>
    </r>
  </si>
  <si>
    <t>Cuadro 8</t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</si>
  <si>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</si>
  <si>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</si>
  <si>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</si>
  <si>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</si>
  <si>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</si>
  <si>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Cuadro 18</t>
  </si>
  <si>
    <t>Exportaciones no tradicionales según CIIU Rev. 3</t>
  </si>
  <si>
    <t xml:space="preserve"> 2011p</t>
  </si>
  <si>
    <t xml:space="preserve"> 2010p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</si>
  <si>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</si>
  <si>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</si>
  <si>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</si>
  <si>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</si>
  <si>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</si>
  <si>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</si>
  <si>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</si>
  <si>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</si>
  <si>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</si>
  <si>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</si>
  <si>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</si>
  <si>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</si>
  <si>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</si>
  <si>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</si>
  <si>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</si>
  <si>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</si>
  <si>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</si>
  <si>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</si>
  <si>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</si>
  <si>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</si>
  <si>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</si>
  <si>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</si>
  <si>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</si>
  <si>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</si>
  <si>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</si>
  <si>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</si>
  <si>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</si>
  <si>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</si>
  <si>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</si>
  <si>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</si>
  <si>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</si>
  <si>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</si>
  <si>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</si>
  <si>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</si>
  <si>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</si>
  <si>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</si>
  <si>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</si>
  <si>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</si>
  <si>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</si>
  <si>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</si>
  <si>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</si>
  <si>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</si>
  <si>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</si>
  <si>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</si>
  <si>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</si>
  <si>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</si>
  <si>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</si>
  <si>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</si>
  <si>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</si>
  <si>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</si>
  <si>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</si>
  <si>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</si>
  <si>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</si>
  <si>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</si>
  <si>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</si>
  <si>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</si>
  <si>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</si>
  <si>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</si>
  <si>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</si>
  <si>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</si>
  <si>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</si>
  <si>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</si>
  <si>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</si>
  <si>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</si>
  <si>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</si>
  <si>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</si>
  <si>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</si>
  <si>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</si>
  <si>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</si>
  <si>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</si>
  <si>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</si>
  <si>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</si>
  <si>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</si>
  <si>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</si>
  <si>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</si>
  <si>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</si>
  <si>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</si>
  <si>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</si>
  <si>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</si>
  <si>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</si>
  <si>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Unión Europeaa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</si>
  <si>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</si>
  <si>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</si>
  <si>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</si>
  <si>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</si>
  <si>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</si>
  <si>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</si>
  <si>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</si>
  <si>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</si>
  <si>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</si>
  <si>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</si>
  <si>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</si>
  <si>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</si>
  <si>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</si>
  <si>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</si>
  <si>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</si>
  <si>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</si>
  <si>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</si>
  <si>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</si>
  <si>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</si>
  <si>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</si>
  <si>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</si>
  <si>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</si>
  <si>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</si>
  <si>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</si>
  <si>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</si>
  <si>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</si>
  <si>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</si>
  <si>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</si>
  <si>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</si>
  <si>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</si>
  <si>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</si>
  <si>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</si>
  <si>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</si>
  <si>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</si>
  <si>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</si>
  <si>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</si>
  <si>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</si>
  <si>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</si>
  <si>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</si>
  <si>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</si>
  <si>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</si>
  <si>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</si>
  <si>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</si>
  <si>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</si>
  <si>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</si>
  <si>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</si>
  <si>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</si>
  <si>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</si>
  <si>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</si>
  <si>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</si>
  <si>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</si>
  <si>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</si>
  <si>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</si>
  <si>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</si>
  <si>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</si>
  <si>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</si>
  <si>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</si>
  <si>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</si>
  <si>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</si>
  <si>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</si>
  <si>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</si>
  <si>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</si>
  <si>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</si>
  <si>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</si>
  <si>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</si>
  <si>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</si>
  <si>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</si>
  <si>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</si>
  <si>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</si>
  <si>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</si>
  <si>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</si>
  <si>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</si>
  <si>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</si>
  <si>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</si>
  <si>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</si>
  <si>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</si>
  <si>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</si>
  <si>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</si>
  <si>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</si>
  <si>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</si>
  <si>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</si>
  <si>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</si>
  <si>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</si>
  <si>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</si>
  <si>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</si>
  <si>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</si>
  <si>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</si>
  <si>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</si>
  <si>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</si>
  <si>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</si>
  <si>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</si>
  <si>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</si>
  <si>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</si>
  <si>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</si>
  <si>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</si>
  <si>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</si>
  <si>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</si>
  <si>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</si>
  <si>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</si>
  <si>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</si>
  <si>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</si>
  <si>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</si>
  <si>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</si>
  <si>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</si>
  <si>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</si>
  <si>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</si>
  <si>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</si>
  <si>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</si>
  <si>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</si>
  <si>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</si>
  <si>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</si>
  <si>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</si>
  <si>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</si>
  <si>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</si>
  <si>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</si>
  <si>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</si>
  <si>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</si>
  <si>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</si>
  <si>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</si>
  <si>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</si>
  <si>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</si>
  <si>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</si>
  <si>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</si>
  <si>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</si>
  <si>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</si>
  <si>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</si>
  <si>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</si>
  <si>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</si>
  <si>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</si>
  <si>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</si>
  <si>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</si>
  <si>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</si>
  <si>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</si>
  <si>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</si>
  <si>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</si>
  <si>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</si>
  <si>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</si>
  <si>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</si>
  <si>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</si>
  <si>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</si>
  <si>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</si>
  <si>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</si>
  <si>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</si>
  <si>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</si>
  <si>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</si>
  <si>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</si>
  <si>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</si>
  <si>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</si>
  <si>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</si>
  <si>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</si>
  <si>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</si>
  <si>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</si>
  <si>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</si>
  <si>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</si>
  <si>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</si>
  <si>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</si>
  <si>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</si>
  <si>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</si>
  <si>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</si>
  <si>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</si>
  <si>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</si>
  <si>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</si>
  <si>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</si>
  <si>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</si>
  <si>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</si>
  <si>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</si>
  <si>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</si>
  <si>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</si>
  <si>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</si>
  <si>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</si>
  <si>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</si>
  <si>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</si>
  <si>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</si>
  <si>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</si>
  <si>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</si>
  <si>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</si>
  <si>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</si>
  <si>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</si>
  <si>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</si>
  <si>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</si>
  <si>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</si>
  <si>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</si>
  <si>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</si>
  <si>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</si>
  <si>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</si>
  <si>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</si>
  <si>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</si>
  <si>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</si>
  <si>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</si>
  <si>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</si>
  <si>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</si>
  <si>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</si>
  <si>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</si>
  <si>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</si>
  <si>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</si>
  <si>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</si>
  <si>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</si>
  <si>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</si>
  <si>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</si>
  <si>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</si>
  <si>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</si>
  <si>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</si>
  <si>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</si>
  <si>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</si>
  <si>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</si>
  <si>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</si>
  <si>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</si>
  <si>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</si>
  <si>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</si>
  <si>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</si>
  <si>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</si>
  <si>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</si>
  <si>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</si>
  <si>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</si>
  <si>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</si>
  <si>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</si>
  <si>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</si>
  <si>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</si>
  <si>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</si>
  <si>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</si>
  <si>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</si>
  <si>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</si>
  <si>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</si>
  <si>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</si>
  <si>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</si>
  <si>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</si>
  <si>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</si>
  <si>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</si>
  <si>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</si>
  <si>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</si>
  <si>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</si>
  <si>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</si>
  <si>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</si>
  <si>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</si>
  <si>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</si>
  <si>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</si>
  <si>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</si>
  <si>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</si>
  <si>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</si>
  <si>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</si>
  <si>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</si>
  <si>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</si>
  <si>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</si>
  <si>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</si>
  <si>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</si>
  <si>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</si>
  <si>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</si>
  <si>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</si>
  <si>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</si>
  <si>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</si>
  <si>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</si>
  <si>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</si>
  <si>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</si>
  <si>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</si>
  <si>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</si>
  <si>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</si>
  <si>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</si>
  <si>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 xml:space="preserve">Descripción </t>
  </si>
  <si>
    <r>
      <t>2011</t>
    </r>
    <r>
      <rPr>
        <b/>
        <vertAlign val="superscript"/>
        <sz val="9"/>
        <rFont val="Arial"/>
        <family val="2"/>
      </rPr>
      <t>p</t>
    </r>
  </si>
  <si>
    <r>
      <t>2010</t>
    </r>
    <r>
      <rPr>
        <b/>
        <vertAlign val="superscript"/>
        <sz val="9"/>
        <rFont val="Arial"/>
        <family val="2"/>
      </rPr>
      <t>p</t>
    </r>
  </si>
  <si>
    <t>Variación %</t>
  </si>
  <si>
    <t>Contribución a la variación</t>
  </si>
  <si>
    <t>la variación</t>
  </si>
  <si>
    <t xml:space="preserve">Exportaciones totales </t>
  </si>
  <si>
    <t>-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</si>
  <si>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</si>
  <si>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</si>
  <si>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</si>
  <si>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</si>
  <si>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</si>
  <si>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</si>
  <si>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</si>
  <si>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</si>
  <si>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</si>
  <si>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</si>
  <si>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</si>
  <si>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</si>
  <si>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</si>
  <si>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</si>
  <si>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</si>
  <si>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</si>
  <si>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</si>
  <si>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</si>
  <si>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</si>
  <si>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</si>
  <si>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</si>
  <si>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</si>
  <si>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</si>
  <si>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</si>
  <si>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</si>
  <si>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</si>
  <si>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</si>
  <si>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</si>
  <si>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</si>
  <si>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</si>
  <si>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</si>
  <si>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</si>
  <si>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</si>
  <si>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</si>
  <si>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</si>
  <si>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</si>
  <si>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 xml:space="preserve">Fuente: DANE - DIAN   Cálculos: DANE 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</si>
  <si>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</si>
  <si>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</si>
  <si>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</si>
  <si>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</si>
  <si>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</si>
  <si>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</si>
  <si>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</si>
  <si>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</si>
  <si>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</si>
  <si>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</si>
  <si>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</si>
  <si>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</si>
  <si>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</si>
  <si>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</si>
  <si>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</si>
  <si>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</si>
  <si>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</si>
  <si>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</si>
  <si>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</si>
  <si>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</si>
  <si>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</si>
  <si>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</si>
  <si>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</si>
  <si>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</si>
  <si>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</si>
  <si>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</si>
  <si>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</si>
  <si>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</si>
  <si>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</si>
  <si>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</si>
  <si>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</si>
  <si>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</si>
  <si>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</si>
  <si>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</si>
  <si>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</si>
  <si>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</si>
  <si>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</si>
  <si>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</si>
  <si>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</si>
  <si>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</si>
  <si>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</si>
  <si>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</si>
  <si>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</si>
  <si>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</si>
  <si>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</si>
  <si>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</si>
  <si>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</si>
  <si>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</si>
  <si>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</si>
  <si>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</si>
  <si>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</si>
  <si>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</si>
  <si>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</si>
  <si>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</si>
  <si>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</si>
  <si>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</si>
  <si>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</si>
  <si>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</si>
  <si>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</si>
  <si>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</si>
  <si>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</si>
  <si>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</si>
  <si>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r>
      <t xml:space="preserve">p </t>
    </r>
    <r>
      <rPr>
        <sz val="9"/>
        <rFont val="Arial"/>
        <family val="2"/>
      </rPr>
      <t>Provisional</t>
    </r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</si>
  <si>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</si>
  <si>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</si>
  <si>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</si>
  <si>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</si>
  <si>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</si>
  <si>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</si>
  <si>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</si>
  <si>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</si>
  <si>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</si>
  <si>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</si>
  <si>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</si>
  <si>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</si>
  <si>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</si>
  <si>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</si>
  <si>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</si>
  <si>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</si>
  <si>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</si>
  <si>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</si>
  <si>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</si>
  <si>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</si>
  <si>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</si>
  <si>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</si>
  <si>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</si>
  <si>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</si>
  <si>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</si>
  <si>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</si>
  <si>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</si>
  <si>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</si>
  <si>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</si>
  <si>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</si>
  <si>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</si>
  <si>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r>
      <t>Unión Europea</t>
    </r>
    <r>
      <rPr>
        <b/>
        <vertAlign val="superscript"/>
        <sz val="9"/>
        <rFont val="Arial"/>
        <family val="2"/>
      </rPr>
      <t>a</t>
    </r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</si>
  <si>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</si>
  <si>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</si>
  <si>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</si>
  <si>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</si>
  <si>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</si>
  <si>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</si>
  <si>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</si>
  <si>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</si>
  <si>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</si>
  <si>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</si>
  <si>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</si>
  <si>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</si>
  <si>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</si>
  <si>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</si>
  <si>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</si>
  <si>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</si>
  <si>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</si>
  <si>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</si>
  <si>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</si>
  <si>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</si>
  <si>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</si>
  <si>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</si>
  <si>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</si>
  <si>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</si>
  <si>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</si>
  <si>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</si>
  <si>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</si>
  <si>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</si>
  <si>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</si>
  <si>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</si>
  <si>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</si>
  <si>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</si>
  <si>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</si>
  <si>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</si>
  <si>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</si>
  <si>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</si>
  <si>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</si>
  <si>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</si>
  <si>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</si>
  <si>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</si>
  <si>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</si>
  <si>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</si>
  <si>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</si>
  <si>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</si>
  <si>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</si>
  <si>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</si>
  <si>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</si>
  <si>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</si>
  <si>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</si>
  <si>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</si>
  <si>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</si>
  <si>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</si>
  <si>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</si>
  <si>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</si>
  <si>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</si>
  <si>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</si>
  <si>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</si>
  <si>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</si>
  <si>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</si>
  <si>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</si>
  <si>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</si>
  <si>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</si>
  <si>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</si>
  <si>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</si>
  <si>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</si>
  <si>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</si>
  <si>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</si>
  <si>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</si>
  <si>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</si>
  <si>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</si>
  <si>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</si>
  <si>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</si>
  <si>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</si>
  <si>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</si>
  <si>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</si>
  <si>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</si>
  <si>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</si>
  <si>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</si>
  <si>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</si>
  <si>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</si>
  <si>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</si>
  <si>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</si>
  <si>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</si>
  <si>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</si>
  <si>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</si>
  <si>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</si>
  <si>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</si>
  <si>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</si>
  <si>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</si>
  <si>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</si>
  <si>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</si>
  <si>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</si>
  <si>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</si>
  <si>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</si>
  <si>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</si>
  <si>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</si>
  <si>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</si>
  <si>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</si>
  <si>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</si>
  <si>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</si>
  <si>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</si>
  <si>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</si>
  <si>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</si>
  <si>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</si>
  <si>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</si>
  <si>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</si>
  <si>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</si>
  <si>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</si>
  <si>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</si>
  <si>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</si>
  <si>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</si>
  <si>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</si>
  <si>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</si>
  <si>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</si>
  <si>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</si>
  <si>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</si>
  <si>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</si>
  <si>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</si>
  <si>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</si>
  <si>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</si>
  <si>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</si>
  <si>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</si>
  <si>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</si>
  <si>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</si>
  <si>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</si>
  <si>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</si>
  <si>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</si>
  <si>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</si>
  <si>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</si>
  <si>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</si>
  <si>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</si>
  <si>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</si>
  <si>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</si>
  <si>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</si>
  <si>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</si>
  <si>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</si>
  <si>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</si>
  <si>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</si>
  <si>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</si>
  <si>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</si>
  <si>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</si>
  <si>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</si>
  <si>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</si>
  <si>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</si>
  <si>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</si>
  <si>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</si>
  <si>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</si>
  <si>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</si>
  <si>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</si>
  <si>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</si>
  <si>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</si>
  <si>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</si>
  <si>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</si>
  <si>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</si>
  <si>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</si>
  <si>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</si>
  <si>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</si>
  <si>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</si>
  <si>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</si>
  <si>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</si>
  <si>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</si>
  <si>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</si>
  <si>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</si>
  <si>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</si>
  <si>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</si>
  <si>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</si>
  <si>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</si>
  <si>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</si>
  <si>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</si>
  <si>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</si>
  <si>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</si>
  <si>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</si>
  <si>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</si>
  <si>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</si>
  <si>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</si>
  <si>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</si>
  <si>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</si>
  <si>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</si>
  <si>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</si>
  <si>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</si>
  <si>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</si>
  <si>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</si>
  <si>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</si>
  <si>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</si>
  <si>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</si>
  <si>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</si>
  <si>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</si>
  <si>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</si>
  <si>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</si>
  <si>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</si>
  <si>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</si>
  <si>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</si>
  <si>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</si>
  <si>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</si>
  <si>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</si>
  <si>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</si>
  <si>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</si>
  <si>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</si>
  <si>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</si>
  <si>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</si>
  <si>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</si>
  <si>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</si>
  <si>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</si>
  <si>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</si>
  <si>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</si>
  <si>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</si>
  <si>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</si>
  <si>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</si>
  <si>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</si>
  <si>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</si>
  <si>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</si>
  <si>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</si>
  <si>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</si>
  <si>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</si>
  <si>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</si>
  <si>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</si>
  <si>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</si>
  <si>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</si>
  <si>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</si>
  <si>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</si>
  <si>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</si>
  <si>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</si>
  <si>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</si>
  <si>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</si>
  <si>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</si>
  <si>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</si>
  <si>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</si>
  <si>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</si>
  <si>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</si>
  <si>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</si>
  <si>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</si>
  <si>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</si>
  <si>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</si>
  <si>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</si>
  <si>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</si>
  <si>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</si>
  <si>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</si>
  <si>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</si>
  <si>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</si>
  <si>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</si>
  <si>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</si>
  <si>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</si>
  <si>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</si>
  <si>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</si>
  <si>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</si>
  <si>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</si>
  <si>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</si>
  <si>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</si>
  <si>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</si>
  <si>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</si>
  <si>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</si>
  <si>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</si>
  <si>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</si>
  <si>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</si>
  <si>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</si>
  <si>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</si>
  <si>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</si>
  <si>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</si>
  <si>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</si>
  <si>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</si>
  <si>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</si>
  <si>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</si>
  <si>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</si>
  <si>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</si>
  <si>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</si>
  <si>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</si>
  <si>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</si>
  <si>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</si>
  <si>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</si>
  <si>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</si>
  <si>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</si>
  <si>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</si>
  <si>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</si>
  <si>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</si>
  <si>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</si>
  <si>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</si>
  <si>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</si>
  <si>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</si>
  <si>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</si>
  <si>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</si>
  <si>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</si>
  <si>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</si>
  <si>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</si>
  <si>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</si>
  <si>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</si>
  <si>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</si>
  <si>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</si>
  <si>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</si>
  <si>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</si>
  <si>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</si>
  <si>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</si>
  <si>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</si>
  <si>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</si>
  <si>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</si>
  <si>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</si>
  <si>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</si>
  <si>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</si>
  <si>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</si>
  <si>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</si>
  <si>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</si>
  <si>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p provisional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</si>
  <si>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</si>
  <si>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</si>
  <si>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</si>
  <si>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</si>
  <si>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</si>
  <si>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</si>
  <si>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</si>
  <si>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</si>
  <si>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</si>
  <si>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</si>
  <si>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</si>
  <si>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</si>
  <si>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</si>
  <si>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</si>
  <si>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</si>
  <si>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</si>
  <si>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</si>
  <si>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</si>
  <si>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</si>
  <si>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</si>
  <si>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</si>
  <si>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</si>
  <si>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</si>
  <si>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</si>
  <si>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</si>
  <si>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</si>
  <si>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</si>
  <si>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</si>
  <si>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</si>
  <si>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</si>
  <si>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</si>
  <si>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2011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</si>
  <si>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</si>
  <si>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</si>
  <si>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</si>
  <si>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</si>
  <si>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</si>
  <si>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</si>
  <si>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</si>
  <si>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p provisionales</t>
  </si>
  <si>
    <t>Cuadro 16</t>
  </si>
  <si>
    <t>Totales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</si>
  <si>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</si>
  <si>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</si>
  <si>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</si>
  <si>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</si>
  <si>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</si>
  <si>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t>Miles de dólares</t>
  </si>
  <si>
    <t xml:space="preserve">Variación  </t>
  </si>
  <si>
    <t>Participación</t>
  </si>
  <si>
    <t>a variación</t>
  </si>
  <si>
    <t xml:space="preserve">    Valor FOB (miles de dólares)</t>
  </si>
  <si>
    <t xml:space="preserve"> Toneladas métricas netas</t>
  </si>
  <si>
    <r>
      <t xml:space="preserve"> 2011</t>
    </r>
    <r>
      <rPr>
        <b/>
        <vertAlign val="superscript"/>
        <sz val="8"/>
        <rFont val="Arial"/>
        <family val="2"/>
      </rPr>
      <t>p</t>
    </r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</si>
  <si>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</si>
  <si>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</si>
  <si>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</si>
  <si>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</si>
  <si>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</si>
  <si>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</si>
  <si>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</si>
  <si>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</si>
  <si>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</si>
  <si>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</si>
  <si>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</si>
  <si>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</si>
  <si>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</si>
  <si>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</si>
  <si>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</si>
  <si>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</si>
  <si>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Comercio al por mayor </t>
  </si>
  <si>
    <t xml:space="preserve">Comercio al por menor y por menor </t>
  </si>
  <si>
    <t>Var &gt; 500%  //  *</t>
  </si>
  <si>
    <t>Equipo y aparatos de radio, televisión y comunicaciones</t>
  </si>
  <si>
    <t>Fabricación de inst. médicos, ópticos y de precisión y  relojes</t>
  </si>
  <si>
    <t>Enero - diciembre</t>
  </si>
  <si>
    <t>Diciembre</t>
  </si>
  <si>
    <t>Cuadro 22</t>
  </si>
  <si>
    <t>País de destino</t>
  </si>
  <si>
    <t>Capítulo del arancel</t>
  </si>
  <si>
    <t>Descripción</t>
  </si>
  <si>
    <t>Miles de dólares FOB</t>
  </si>
  <si>
    <t>Demás</t>
  </si>
  <si>
    <t>Vehículos y sus partes</t>
  </si>
  <si>
    <t>Panamá</t>
  </si>
  <si>
    <t>Aruba</t>
  </si>
  <si>
    <t>Reino Unido</t>
  </si>
  <si>
    <t>Trinidad y Tobago</t>
  </si>
  <si>
    <t>Israel</t>
  </si>
  <si>
    <t>Calderas, máquinas y partes</t>
  </si>
  <si>
    <t>India</t>
  </si>
  <si>
    <t>República Dominicana</t>
  </si>
  <si>
    <t>Cuadro 29</t>
  </si>
  <si>
    <t>Exportaciones totales, según principales capítulos del arancel y posiciones arancelarias</t>
  </si>
  <si>
    <t>Posición arancelaria</t>
  </si>
  <si>
    <t>Pañales para bebés.</t>
  </si>
  <si>
    <t>Compresas y tampones higiénicos</t>
  </si>
  <si>
    <t>Papel higienico.</t>
  </si>
  <si>
    <t>Perfumes y aguas de tocador.</t>
  </si>
  <si>
    <t>Las demás preparaciones de belleza, de maquillaje y para el cuidado de la piel, excepto los medicamentos, incluidas las preparaciones antisolares y bronceadoras.</t>
  </si>
  <si>
    <t>Las demás preparaciones capilares.</t>
  </si>
  <si>
    <t>Champues para el cabello.</t>
  </si>
  <si>
    <t>Preparaciones para el maquillaje de los ojos, excepto los medicamentos.</t>
  </si>
  <si>
    <t>Los demás medicamentos para uso humano.</t>
  </si>
  <si>
    <t>Los demás medicamentos para uso humano, que contengan vitaminas u otros productos de la partida 29.36, acondicionados para la venta al por menor.</t>
  </si>
  <si>
    <t>Los demás medicamentos que contengan otros antibióticos, para uso humano.</t>
  </si>
  <si>
    <t>Los demás medicamentos que contengan alcaloides o sus derivados, sin hormonas ni otros productos de la partida No. 29.37, ni antibióticos, para uso humano.</t>
  </si>
  <si>
    <t>Esparadrapos y venditas.</t>
  </si>
  <si>
    <t>Los demás vehículos para el transporte de personas, con motor de émbolo (pistón) alternativo, de encendido por chispa, de cilindrada superior a 1.500 cm3 pero inferior o igual a 3.000 cm3.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</si>
  <si>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</si>
  <si>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vehículos automóviles, con motor de émbolo o pistón, de encendido por compresión (diesel o semidiesel), para el transporte de 10 o mas  personas incluido el conductor.</t>
  </si>
  <si>
    <t>Las demás partes y accesorios, de vehículos automóviles de las partidas 87.01 a 87.05.</t>
  </si>
  <si>
    <t>Combinaciones de refrigerador y congelador, con puertas exteriores separadas, de volumen superior o igual a 269 l pero inferior a 382 l, aunque no sean eléctricos.</t>
  </si>
  <si>
    <t>Moldes para vidrio.</t>
  </si>
  <si>
    <t>Los demás émbolos (pistones) identificables como destinados, exclusiva o principalmente, a los motores de émbolo de encendido por compresión (diesel o semidiesel).</t>
  </si>
  <si>
    <t>Combinaciones de refrigerador y congelador, con puertas exteriores separadas, de volumen superior o igual a 184 l pero inferior a 269 l, aunque no sean eléctricos.</t>
  </si>
  <si>
    <t>Los demás muebles (armarios, arcones (cofres), vitrinas, mostradores y similares) para la conservación y exposición de los productos, que incorporen un equipo para refrigerar o congelar.</t>
  </si>
  <si>
    <t>Acumuladores eléctricos de plomo del tipo de los utilizados para el arranque de los motores de explosión.</t>
  </si>
  <si>
    <t>Los demás conductores eléctricos para una tensión inferior o igual a 1.000 V, de cobre.</t>
  </si>
  <si>
    <t>Transformadores de dieléctrico líquido, de potencia superior a 10.000 kva.</t>
  </si>
  <si>
    <t>Los demás conductores eléctricos de cobre, para una tensión superior a 1000 v.</t>
  </si>
  <si>
    <t>Aisladores eléctricos de cerámica.</t>
  </si>
  <si>
    <t>Los demás extractos, esencias y concentrados de café.</t>
  </si>
  <si>
    <t>Café soluble liofilizado, con granulometría de 2.0 - 3.00 mm.</t>
  </si>
  <si>
    <t>Las demás preparaciones alimenticias no expresadas ni comprendidas en otra parte.</t>
  </si>
  <si>
    <t>Preparaciones a base de extractos, esencias o concentrados o a base de café.</t>
  </si>
  <si>
    <t>Preparaciones compuestas cuyo grado alcohólico volumétrico sea inferior o igual al 0,5 % vol., para la elaboración de bebidas, presentadas en envases acondicionados para la venta al por menor.</t>
  </si>
  <si>
    <t>Desperdicios y desechos, de cobre, con contenido en peso igual o superior a 94% de cobre.</t>
  </si>
  <si>
    <t>Los demás desperdicios y desechos, de cobre.</t>
  </si>
  <si>
    <t>Cables, trenzas y artículos similares de cobre, sin aislar para eléctricidad.</t>
  </si>
  <si>
    <t>Barras y perfiles de cobre refinado.</t>
  </si>
  <si>
    <t>Aleaciones a base de cobre-estaño (bronce).</t>
  </si>
  <si>
    <t>Pantalones largos, pantalones con peto, pantalones cortos (calzones) y shorts, de tejidos llamados «mezclilla o denim», para hombres o niños.</t>
  </si>
  <si>
    <t>Sostenes (corpiños), incluso de punto.</t>
  </si>
  <si>
    <t>Pantalones largos, pantalones con peto, pantalones cortos (calzones) y "shorts" de algodón, para mujeres o niñas, excepto los de punto.</t>
  </si>
  <si>
    <t>Fajas y fajas-braga (fajas bombacha), incluso de punto.</t>
  </si>
  <si>
    <t>Camisas de algodón, para hombres o niños, excepto las de punto.</t>
  </si>
  <si>
    <t>Aceite de palma en bruto.</t>
  </si>
  <si>
    <t>Aceites de almendra de palma y sus fracciones, en bruto.</t>
  </si>
  <si>
    <t>Los demás aceites de palma y sus fracciones, incluso refinados, pero sin modificar químicamente.</t>
  </si>
  <si>
    <t>Los demás aceites de soja (soya) y sus fracciones, incluso refinados, pero sin modificar químicamente.</t>
  </si>
  <si>
    <t>Grasas y aceites, vegetales y sus fracciones, parcial o totalmente hidrogenados, interesterificados, reesterificados o elaidinizados, incluso refinados, pero sin preparar de otro modo.</t>
  </si>
  <si>
    <t>Los demás fungicidas.</t>
  </si>
  <si>
    <t>Los demás fungicidas, presentados en formas o en envases para la venta al por menor o en artículos.</t>
  </si>
  <si>
    <t>Los demás Herbicidas, inhibidores de germinación y reguladores del crecimiento de las plantas, presentados en formas o enenvases para la venta al por menor o en artículos.</t>
  </si>
  <si>
    <t>Los demás herbicidas, inhibidores de germinación y reguladores del crecimiento de las plantas.</t>
  </si>
  <si>
    <t>Los demás insecticidas, presentados en formas o en envases para la venta al por menor o en, artículos.</t>
  </si>
  <si>
    <t>Aviones y demás aeronaves, de peso en vacío, superior a 15000 kg.</t>
  </si>
  <si>
    <t>Las demás partes de aviones o helicopteros.</t>
  </si>
  <si>
    <t>Los demás aviones y aeronaves, de peso en vacío, inferior o igual a 2.000 Kg.</t>
  </si>
  <si>
    <t>Trenes de aterrizaje y sus partes de los aparatos de las partidas  88.01 y 88.02</t>
  </si>
  <si>
    <t>Helicopteros de peso en  vacío, inferior o igual a 2000 kg.</t>
  </si>
  <si>
    <t>* Variación no se puede calcular porque la base de compración es 0</t>
  </si>
  <si>
    <t>Enero - diciembre ( 2011 - 2007)</t>
  </si>
  <si>
    <t>Enero - diciembre (2011 - 2007)</t>
  </si>
  <si>
    <r>
      <t xml:space="preserve">Variación %        </t>
    </r>
    <r>
      <rPr>
        <b/>
        <sz val="9"/>
        <rFont val="Arial"/>
        <family val="2"/>
      </rPr>
      <t>( 2011/2010 )</t>
    </r>
  </si>
  <si>
    <t>div // 0  //  *</t>
  </si>
  <si>
    <t>Exportaciones totales, según principales países y principales capítulos del arancel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</si>
  <si>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</si>
  <si>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</si>
  <si>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</si>
  <si>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r>
      <t xml:space="preserve">Variación %  </t>
    </r>
    <r>
      <rPr>
        <b/>
        <sz val="9"/>
        <rFont val="Arial"/>
        <family val="2"/>
      </rPr>
      <t>( 2011 / 2010 )</t>
    </r>
  </si>
  <si>
    <t>rectificar columnas de 2011</t>
  </si>
  <si>
    <t>Turquía</t>
  </si>
  <si>
    <t>Antillas Holandesas</t>
  </si>
  <si>
    <t xml:space="preserve">Demás </t>
  </si>
  <si>
    <t>Total 27</t>
  </si>
  <si>
    <t>Total 71</t>
  </si>
  <si>
    <t>Total 9</t>
  </si>
  <si>
    <t>Total 39</t>
  </si>
  <si>
    <t>Total 6</t>
  </si>
  <si>
    <t>Total 72</t>
  </si>
  <si>
    <t>Total 8</t>
  </si>
  <si>
    <t>Total 17</t>
  </si>
  <si>
    <t>Aceites crudos de petróleo o de mineral bituminoso.</t>
  </si>
  <si>
    <t>Hullas térmicas.</t>
  </si>
  <si>
    <t>Fueloils (fuel).</t>
  </si>
  <si>
    <t>Gasoils (gasóleo).</t>
  </si>
  <si>
    <t>Coques y semicoques de hulla, incluso aglomerados.</t>
  </si>
  <si>
    <t>Gasolina sin tetraetilo de plomo para motores de vehículos automóviles.</t>
  </si>
  <si>
    <t>Carburorreactores tipo gasolina, para reactores y turbinas.</t>
  </si>
  <si>
    <t>Gas natural de petróleo en estado gaseoso.</t>
  </si>
  <si>
    <t>Oro(incluido el oro platinado), en las demás formas en bruto, para uso no monetario.</t>
  </si>
  <si>
    <t>Las demás formas de oro semilabradas, para uso no monetario.</t>
  </si>
  <si>
    <t>Esmeraldas trabajadas de otro modo, clasificadas, sin ensartar, montar ni engarzar.</t>
  </si>
  <si>
    <t>Platino en bruto o en polvo.</t>
  </si>
  <si>
    <t>Los demás artículos de bisuteria, de metal común, incluso plateados, dorados o platinados..</t>
  </si>
  <si>
    <t>Desperdicios y desechos, de oro o de chapado (plaqué) de oro, excepto las barreduras que contengan otro metal precioso.</t>
  </si>
  <si>
    <t>Plata en bruto  aleada, incluida  la  plata dorada y la plata platinada.</t>
  </si>
  <si>
    <t>Plata en bruto sin  alear, incluida la plata dorada y la platinada.</t>
  </si>
  <si>
    <t>Los demás cafés sin tostar, sin descafeinar.</t>
  </si>
  <si>
    <t>Café tostado, sin descafeinar, en grano.</t>
  </si>
  <si>
    <t>Café sin tostar, descafeinado.</t>
  </si>
  <si>
    <t>Café tostado, sin descafeinar, molido.</t>
  </si>
  <si>
    <t>Los demás frutos de los géneros Capsicum o Pimenta, secos, triturados o pulverizados.</t>
  </si>
  <si>
    <t>Las demás especias.</t>
  </si>
  <si>
    <t>Amomos y cardamomos.</t>
  </si>
  <si>
    <t>Café tostado, descafeinado.</t>
  </si>
  <si>
    <t>Polipropileno.</t>
  </si>
  <si>
    <t>Policloruro de vinilo,  sin mezclar con otras sustancias, obtenido por polimerizacion en suspension.</t>
  </si>
  <si>
    <t>Copolímeros de propileno.</t>
  </si>
  <si>
    <t>Los demás recipientes (bombonas (damajuanas), botellas, frascos y artículos similares), de diferente capacidad.</t>
  </si>
  <si>
    <t>Policloruro de vinilo, sin mezclar con otras sustancias, obtenido por polimerizacion en emulsion.</t>
  </si>
  <si>
    <t>Las demás placas, láminas, hojas y tiras, de plástico no celular y sin refuerzo, estratificación ni soporte o combinación similar con otras materias, de polipropileno.</t>
  </si>
  <si>
    <t>Las demás placas, hojas, películas, bandas y láminas de polímeros de cloruro de vinilo.</t>
  </si>
  <si>
    <t>Los demás polímeros de estireno, en formas primarias.</t>
  </si>
  <si>
    <t>Las demás flores y capullos frescos, cortados para ramos o adornos.</t>
  </si>
  <si>
    <t>Rosas frescas, cortadas para ramos o adornos.</t>
  </si>
  <si>
    <t>Los demás claveles frescos, cortados para ramos o adornos.</t>
  </si>
  <si>
    <t>Pompones frescos, cortados para ramos o adornos.</t>
  </si>
  <si>
    <t>Claveles miniatura frescos, cortados para ramos o adornos.</t>
  </si>
  <si>
    <t>Alstroemerias frescas, cortadas para ramos o adornos.</t>
  </si>
  <si>
    <t>Los demás crisantemos, frescos, cortados para ramos o adornos.</t>
  </si>
  <si>
    <t>Las demás flores y capullos, cortados para ramos o adornos, secos, blanqueados, teñidos, impregnados o preparados de otra forma.</t>
  </si>
  <si>
    <t>Ferroníquel.</t>
  </si>
  <si>
    <t>Los demás productos laminados planos de hierro o de acero sin alear, cincados de otro modo, de anchura superior o igual a 600 mm.</t>
  </si>
  <si>
    <t>Desperdicios y desechos, de hierro o de acero estañados.</t>
  </si>
  <si>
    <t>Productos laminados planos de hierro o de acero sin alear, ondulados, de anchura superior o igual a 600 mm.</t>
  </si>
  <si>
    <t>Productos laminados planos de hierro o de acero sin alear, revestidos de oxidos de cromo o de cromo y oxidos de cromo, de anchura superior o igual a 600 mm.</t>
  </si>
  <si>
    <t>Desperdicios y desechos de acero inoxidable.</t>
  </si>
  <si>
    <t>Productos laminados planos de hierro o de acero sin alear, estañados, de anchura superior o igual a 600 mm. de espesor inferior a 0.5 mm.</t>
  </si>
  <si>
    <t>Los demás desperdicios y  desechos (chatarra), de fundición, de hierro o de acero.</t>
  </si>
  <si>
    <t>Bananas o plátanos frescos del tipo "cavendish valery".</t>
  </si>
  <si>
    <t>Bananas o plátanos frescos del tipo "plantain" (plátano para cocción).</t>
  </si>
  <si>
    <t>Uchuvas (uvillas) (physalis peruviana) frescas.</t>
  </si>
  <si>
    <t>Gulupa (maracuyá morado) (Passiflora edulis varo edulis), frescas.</t>
  </si>
  <si>
    <t>Bocadillo (manzanito, orito) (Musa acuminata), frescos.</t>
  </si>
  <si>
    <t>Las demás frutas u otros frutos secos excepto los de las partidas 08.01 a 08.06.</t>
  </si>
  <si>
    <t>Lima Tahití (limón Tahití) (citrus latifolia), frescas o secas.</t>
  </si>
  <si>
    <t>Granadilla (Passiflora ligularis), frescas.</t>
  </si>
  <si>
    <t>Los demás azúcares de caña o de remolacha y sacarosa químicamente pura, en estado sólido.</t>
  </si>
  <si>
    <t>Bombones, caramelos, confites y pastillas.</t>
  </si>
  <si>
    <t>Los demás azúcares en bruto de caña, sin adición de aromatizante ni colororante.</t>
  </si>
  <si>
    <t>Chicles y demás gomas de mascar, recubiertos de azúcar.</t>
  </si>
  <si>
    <t>Los demás chicles y demás gomas de mascar.</t>
  </si>
  <si>
    <t>Los demás artículos de confitería sin cacao (incluido el chocolate blanco).</t>
  </si>
  <si>
    <t>Jarabe de glucosa.</t>
  </si>
  <si>
    <t>Chancaca (panela, raspadura).</t>
  </si>
  <si>
    <t>Total 48</t>
  </si>
  <si>
    <t>Total 33</t>
  </si>
  <si>
    <t>Total 30</t>
  </si>
  <si>
    <t>Total 87</t>
  </si>
  <si>
    <t>Papel kraft crudo, para sacos (bolsas).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</si>
  <si>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igual a 150 g/m2, en bobinas (rollos).</t>
  </si>
  <si>
    <t>Las demás mezclas de sustancias odoriferas y mezclas (incluidas las disoluciones alcohólicas) a base de una o varias de estas sustancias, del tipo de las utilizadas como materias básicas para la industria.</t>
  </si>
  <si>
    <t>Dentifricos (crema dental), acondicionados para su venta al por menor al usuario.</t>
  </si>
  <si>
    <t>Polvos, incluidos los compactos, excepto los medicamentos.</t>
  </si>
  <si>
    <t>Medicamentos que contengan penicilinas o derivados de estos productos con la estructura del ácido penicilanico, o estreptomicinas o derivados de estos productos, para uso humano.</t>
  </si>
  <si>
    <t>Los demás medicamentos que contengan hormonas corticosteroides, sus derivados y análogos estructurales para uso humano, para uso humano.</t>
  </si>
  <si>
    <t>Los demás medicamentos para uso veterinario (con exclusión de las partidas 30.02-30.05 o 30.06) constituidos por productos mezclados o sin mezclar, preparados para usos terapéuticos o profilácticos, dosificados o acondicionados para la venta al por menor.</t>
  </si>
  <si>
    <t xml:space="preserve">Los demás vehículos para el transporte de personas, con motor de émbolo (pistón) alternativo, de encendido por chispa, de cilindrada superior a 1.000 cm3 pero inferior o igual a 1.500 cm3. </t>
  </si>
  <si>
    <t>Los demás, vehículos automóviles para el transporte de mercancías, con motor de émbolo (pistón), de encendido por compresión (Diesel o semi -Diesel), de peso total con carga máxima superior a 6,2 t, pero inferior o igual a 9,3 t.</t>
  </si>
  <si>
    <t>Ruedas y sus partes, de vehículos automóviles de las partidas 87.01 a 87.05.</t>
  </si>
  <si>
    <t>Los demás vehículos automóviles para el transporte de mercancías,  con motor de émbolo (pistón), de encendido por compresión (Diesel o semi -Diesel), de peso total con carga máxima inferior o igual a 4,537 t.</t>
  </si>
  <si>
    <t xml:space="preserve">Los demás papeles y cartones sin fibras obtenidas por procedimiento mecánico o químico-mecánico o con un contenido total de estas fibras inferior o igual al 10% en peso del contenido total de fibra, </t>
  </si>
  <si>
    <t xml:space="preserve">Papel y cartón autoadhesivos, en bobinas (rollos), de anchura superior a 15 cm </t>
  </si>
  <si>
    <t xml:space="preserve">Los demás papeles del tipo utilizado para pepel higienico, toallitas para desmaquillar, toallas, servilletas o papeles similares de uso doméstico, de higiene o de tocador, </t>
  </si>
  <si>
    <t>Las demás máquinas para fabricar o trabajar en caliente el vidrio o sus manufacturas.</t>
  </si>
  <si>
    <t>Motores  de émbolo (pistón) alternativo o rotativo, de encendido por chispa (de explosión), para la aviación.</t>
  </si>
  <si>
    <t>Partes de máquinas y aparatos de la partida 84.75.</t>
  </si>
  <si>
    <t>Total 84</t>
  </si>
  <si>
    <t xml:space="preserve">Cuadros, paneles, consolas, armarios y demás soportes equipados con varios aparatos de las partidas 85.35 u 85.36, para control o distribución de electricidad, incluidos los que incorporen instrumentos o aparatos del Capítulo 90, así como los aparatos de </t>
  </si>
  <si>
    <t>Cuadros, paneles, consolas, armarios y demás soportes equipados con varios aparatos de las partidas 85.35 u 85.36, para una tensión superior a 1000 v, para control o distrib. de electricidad, incluidos los que incorporen instr. del cap. 90, exc. aparatos</t>
  </si>
  <si>
    <t>Licuadoras con motor eléctrico incorporado, de uso doméstico.</t>
  </si>
  <si>
    <t>Total 85</t>
  </si>
  <si>
    <t>Los demás complementos alimenticios.</t>
  </si>
  <si>
    <t>Condimentos y sazonadores, compuestos.</t>
  </si>
  <si>
    <t>Autolizados de levaduras.</t>
  </si>
  <si>
    <t>Total 21</t>
  </si>
  <si>
    <t>Barras y perfiles a base de cobre-zinc (latón).</t>
  </si>
  <si>
    <t>Las demás barras y perfiles de aleaciones de cobre.</t>
  </si>
  <si>
    <t>La demás chapas y tiras de cobre refinado, de espesor superior a 0,15 mm.</t>
  </si>
  <si>
    <t>Total 74</t>
  </si>
  <si>
    <t>Los demás pantalones largos, pantalones con peto, pantalones cortos (calzones) y shorts, de algodón, para hombres o niños.</t>
  </si>
  <si>
    <t>Tirantes (tiradores), ligas y artículos similares y sus partes, incluso de punto.</t>
  </si>
  <si>
    <t>Pantalones largos, pantalones con peto, pantalones cortos (calzones) y "shorts" de lana o de pelo fino, para hombres o niños, excepto los de punto.</t>
  </si>
  <si>
    <t>Total 62</t>
  </si>
  <si>
    <t>Mezclas o preparaciones alimenticias de grasas o aceites, animales o vegetales o de fracciones de diferentes grasas o aceites, de este capítulo, excepto las grasas y aceites alimenticios, y sus fracciones, de la partida 15.16.</t>
  </si>
  <si>
    <t>Los demás aceites de almendra de palma y sus fracciones, incluso refinados, pero sin modificar químicamente.</t>
  </si>
  <si>
    <t>Margarina, excepto la margarina líquida.</t>
  </si>
  <si>
    <t>Total 15</t>
  </si>
  <si>
    <t>Los demás aprestos y productos de acabado del tipo de los utilizados en la industria textil o industrias similares</t>
  </si>
  <si>
    <t>Los demás productos químicos y preparaciones de la industria química o de las industrias conexas (incluidas las mezclas de productos naturales), no expresados ni comprendidos en otra parte.</t>
  </si>
  <si>
    <t>Maneb, zineb, mancozeb.</t>
  </si>
  <si>
    <t>Total 38</t>
  </si>
  <si>
    <t>Hélices y rotores, y sus partes de los aparatos de las partidas 88.01 u 88.02.</t>
  </si>
  <si>
    <t>Las demás partes de los aparatos de las partidas 88.01 u 88.02.</t>
  </si>
  <si>
    <t>Globos y dirigibles; planeadores, alas planeadoras y demás aeronaves, no propulsados con motor.</t>
  </si>
  <si>
    <t>Total 88</t>
  </si>
  <si>
    <t>Total 61</t>
  </si>
  <si>
    <t>"T-shirts" y camisetas interiores de punto, de algodón.</t>
  </si>
  <si>
    <t>Calzoncillos y "slips" de punto, de algodón, para hombres o niños</t>
  </si>
  <si>
    <t>Bragas  (bombachas, calzones) (incluso las que no llegan hasta la cintura) de punto, de fibras sintéticas o artificiales, para mujeres o niñas</t>
  </si>
  <si>
    <t>"T-shirts" y camisetas interiores de punto, de las demás materias textiles.</t>
  </si>
  <si>
    <t>Sueteres (jerseis), "pullovers", "cardigans", chalecos y artículos similares, incluidos los "sous-pull", de punto, de las demás fibras sintéticas.</t>
  </si>
  <si>
    <t>Bañadores, de punto,  de fibras sintéticas, para mujeres o niñas</t>
  </si>
  <si>
    <t>Calcetines y artículos similares de punto, de algodón.</t>
  </si>
  <si>
    <t>Camisas, blusas, blusas camiseras de punto, de fibras sintéticas o artificiales, para mujeres o niñas</t>
  </si>
  <si>
    <t xml:space="preserve"> Archivo: D/series/ exportaciones / EXPO 2007 a 2011 nov sg  Pais Cap y Posara.xls </t>
  </si>
  <si>
    <t>Exportaciones colombianas,  por grupo de países de destino, según grupo de productos</t>
  </si>
  <si>
    <t>Exportaciones según clasificación central de producto CPC 1.0 A.C.</t>
  </si>
  <si>
    <t>Cuadro 11</t>
  </si>
  <si>
    <t>** No se puede calcular la variación por no registarrse información en el período base.</t>
  </si>
  <si>
    <r>
      <t xml:space="preserve"> 2012</t>
    </r>
    <r>
      <rPr>
        <b/>
        <vertAlign val="superscript"/>
        <sz val="8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</si>
  <si>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</si>
  <si>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</si>
  <si>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</si>
  <si>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Participación % 2012</t>
  </si>
  <si>
    <t>(%</t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</si>
  <si>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</si>
  <si>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t>Exportaciones totales, según intensidad tecnológica incorporada CUCI Rev.2</t>
  </si>
  <si>
    <t>Agosto</t>
  </si>
  <si>
    <r>
      <t xml:space="preserve"> 2012</t>
    </r>
    <r>
      <rPr>
        <b/>
        <vertAlign val="superscript"/>
        <sz val="9"/>
        <rFont val="Arial"/>
        <family val="2"/>
      </rPr>
      <t xml:space="preserve"> p </t>
    </r>
  </si>
  <si>
    <t>(%) 2012</t>
  </si>
  <si>
    <t>Cuadro 1 - Exportaciones de Colombia, según grupos de productos CUCI Rev. 3</t>
  </si>
  <si>
    <t>Cuadro 2 - Exportaciones, según grupos de productos y capítulos - CUCI Rev.3</t>
  </si>
  <si>
    <t>Cuadro 3 - Exportaciones, según grupos de productos y capítulos - CUCI Rev.3 (Toneladas Métricas)</t>
  </si>
  <si>
    <t>Cuadro 4 - Principales productos exportados según el valor FOB</t>
  </si>
  <si>
    <t>Cuadro 5 - Exportaciones, según países de destino</t>
  </si>
  <si>
    <t>Cuadro 6 - Exportaciones según CIIU Rev. 3</t>
  </si>
  <si>
    <t>Cuadro 7 - Exportaciones según CUCI Rev. 3</t>
  </si>
  <si>
    <t>Cuadro 8 - Exportaciones, según aduanas</t>
  </si>
  <si>
    <t>Cuadro 9 - Exportaciones colombianas,  por grupo de países, según grupo de productos. Año corrido ( 2011 / 2012 )</t>
  </si>
  <si>
    <t>Cuadro 10 - Exportaciones colombianas,  por países de destino, según grupos de productos. Año corrido ( 2011 / 2012 )</t>
  </si>
  <si>
    <t>Cuadro 11 - Exportaciones según clasificación central de producto CPC 1.0 A.C.</t>
  </si>
  <si>
    <t xml:space="preserve">Cuadro 12 - Exportaciones, según capítulos del arancel  </t>
  </si>
  <si>
    <t>Cuadro 13 - Exportaciones, según departamento de origen excluyendo petróleo y sus derivados.</t>
  </si>
  <si>
    <t>Cuadro 14 - Exportaciones totales, según intensidad tecnológica incorporada CUCI Rev.2</t>
  </si>
  <si>
    <t>Cuadro 15 - Exportaciones de Colombia, según tradicionales y no tradicionales</t>
  </si>
  <si>
    <t>Enero - agosto</t>
  </si>
  <si>
    <t xml:space="preserve"> 2012 p </t>
  </si>
  <si>
    <t>2011p</t>
  </si>
  <si>
    <t>Antioquia</t>
  </si>
  <si>
    <t>Cesar</t>
  </si>
  <si>
    <t>Bogotá, D.C.</t>
  </si>
  <si>
    <t>La Guajira</t>
  </si>
  <si>
    <t>Valle del Cauca</t>
  </si>
  <si>
    <t>Cundinamarca</t>
  </si>
  <si>
    <t>Bolívar</t>
  </si>
  <si>
    <t>Atlántico</t>
  </si>
  <si>
    <t>Córdoba</t>
  </si>
  <si>
    <t>Caldas</t>
  </si>
  <si>
    <t>Risaralda</t>
  </si>
  <si>
    <t>Magdalena</t>
  </si>
  <si>
    <t>Boyacá</t>
  </si>
  <si>
    <t>Norte de Santander</t>
  </si>
  <si>
    <t>Huila</t>
  </si>
  <si>
    <t>Cauca</t>
  </si>
  <si>
    <t>Tolima</t>
  </si>
  <si>
    <t>Santander</t>
  </si>
  <si>
    <t>Quindío</t>
  </si>
  <si>
    <t>Nariño</t>
  </si>
  <si>
    <t>Sucre</t>
  </si>
  <si>
    <t>Arauca</t>
  </si>
  <si>
    <t>San Andrés</t>
  </si>
  <si>
    <t>Chocó</t>
  </si>
  <si>
    <t>Meta</t>
  </si>
  <si>
    <t>Vichada</t>
  </si>
  <si>
    <t>Guainia</t>
  </si>
  <si>
    <t>Caquetá</t>
  </si>
  <si>
    <t>Casanare</t>
  </si>
  <si>
    <t>Amazonas</t>
  </si>
  <si>
    <t>Vaupés</t>
  </si>
  <si>
    <t>Putumayo</t>
  </si>
  <si>
    <t>c</t>
  </si>
  <si>
    <t>d</t>
  </si>
  <si>
    <t>e</t>
  </si>
  <si>
    <t>f</t>
  </si>
  <si>
    <t>e Equivalen a 634,0 miles de sacos de 60 kg netos.</t>
  </si>
  <si>
    <t>f Equivalen a 398,2 miles de sacos de 60 kg netos.</t>
  </si>
  <si>
    <t>c Equivalen a 4.344,3 miles de sacos de 60 kg netos.</t>
  </si>
  <si>
    <t>d Equivalen a 5.066,1 miles de sacos de 60 kg netos.</t>
  </si>
  <si>
    <t>Enero - agosto  (2011p - 2012 p)</t>
  </si>
  <si>
    <t>Fecha de publicación: 8 de octubre de 2012</t>
  </si>
  <si>
    <t>Fueloils (fuel), excepto desechos de aceites  y que contengan biodiésel</t>
  </si>
  <si>
    <t>Gasoils (gasóleo), excepto desechos de aceites  y que contengan biodiésel</t>
  </si>
  <si>
    <t>Bananas o plátanos tipo "cavendish valery" frescos</t>
  </si>
  <si>
    <t>Carburorreactores tipo gasolina,para reactores y turbinas, excepto desechos de aceites y que contengan biodiésel</t>
  </si>
  <si>
    <t>Gasolinas sin tetraetilo de plomo, para motores de vehiculos automoviles, excepto desechos de aceites y que contengan biodiésel</t>
  </si>
  <si>
    <t>Las demás hullas bituminosas.</t>
  </si>
  <si>
    <t>Los demás bovinos domésticos vivos, machos.</t>
  </si>
  <si>
    <t>Los demás aceites livianos (ligeros) y sus preparaciones, excepto desechos de aceites y que contengan biodiésel</t>
  </si>
  <si>
    <t>Los demás tubos de entubación («casing») o de producción («tubing»), de los tipos utilizados para la extracción de petróleo o gas.</t>
  </si>
  <si>
    <t>Pañales para bebes, de pasta de papel, papel, guata de celulosa o napa de fibras de celulosa.</t>
  </si>
  <si>
    <t>Energia eléctrica.</t>
  </si>
  <si>
    <t>Compresas y tampones higienicos, de pasta de papel,papel,guata de celulosa o napa de fibras de celulosa.</t>
  </si>
  <si>
    <t>Los demás azúcares de caña en bruto, sin adición de aromatizante ni colororante en estado sòlido.</t>
  </si>
  <si>
    <t>Los demás libros, folletos e impresos similares.</t>
  </si>
  <si>
    <t>Las demás baldosas y losas, de cerámica para pavimentacion o revestimiento, barnizadas o esmaltadas.</t>
  </si>
  <si>
    <t>Pigmentos (incluidos el polvo y las laminillas metálicos) dispersos en medios no acuosos, líquidos o en pasta del tipo de los utilizados para la fabricación de pinturas.</t>
  </si>
  <si>
    <t>Neumáticos (llantas neumáticas) nuevos de caucho radiales, de los tipos utilizados en autobuses o camiones.</t>
  </si>
  <si>
    <t>Fregaderos (piletas de lavar), lavabos, pedestales de lavabo, bañeras, bides, inodoros, cisternas (depósitos de agua) para inodoros, urinarios y aparatos fijos similares, de porcelana, para usos sanitarios.</t>
  </si>
  <si>
    <t>Las demás bombonas, (damajuanas), botellas, frascos, bocales, tarros, envases tubulares y demás recipientes para el transporte o envasado, de vidrio; bocales para para conservas de vidrio, de capacidad superior a 0,33 l pero inferior o igual a 1 l.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</si>
  <si>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</t>
  </si>
  <si>
    <t>Cueros y pieles, curtidos, de bovino (incluido el búfalo) o de equino, en estado húmedo (incluido el "wet blue") con plena flor sin dividir y divididos con la flor.</t>
  </si>
  <si>
    <t>Jabones, productos y preparaciones orgánicos tensoactivos de tocador (incluso los medicinales), en barras, panes o trozos, o en piezas troqueladas o moldeada.</t>
  </si>
  <si>
    <t>Preparaciones  tensoactivas, para lavar (incluidas las preparaciones auxiliares de lavado)  y  preparaciones  de limpieza acondicionadas para la venta al por menor.</t>
  </si>
  <si>
    <t>Desperdicios y desechos, de aluminio.</t>
  </si>
  <si>
    <t>Plátanos "plantains", frescos.</t>
  </si>
  <si>
    <t>Tejidos de punto de anchura superior a 30 cm, con un contenido de hilados de elastómeros  superior o igual a 5% en peso, sin hilos de caucho, excepto los de la partida 60.01</t>
  </si>
  <si>
    <t>Ácido cítrico.</t>
  </si>
  <si>
    <t>Neumáticos (llantas neumáticas) nuevos de caucho radiales, de los tipos utilizados en automóviles de turismo (incluidos los del tipo familiar (tipo "break" o "station wagon") y los de carrera).</t>
  </si>
  <si>
    <t>Atunes de aleta amarilla (rabiles) (thunnus albacares), congelados, excepto hígados, huevas y lechas.</t>
  </si>
  <si>
    <t>Los demás carbonos (negros de humo y otras formas de carbono no expresados ni comprendidas en otra parte).</t>
  </si>
  <si>
    <t>Ropa de  tocador o de cocina, de tejido con bucles, de tipo para toalla, de algodón.</t>
  </si>
  <si>
    <t>Puertas, ventanas y sus marcos, bastidores y umbrales, de aluminio.</t>
  </si>
  <si>
    <t>Las demás bombonas, (damajuanas), botellas, frascos, bocales, tarros, envases tubulares y demás recipientes para el transporte o envasado, de vidrio; bocales para para conservas de vidrio, de capacidad superior a 0,15 l pero inferior o igual a 0,33 l.</t>
  </si>
  <si>
    <t>Preparaciones y conservas de atunes, enteros o en trozos, excepto picados.</t>
  </si>
  <si>
    <t>Papel y cartón autoadhesivos, en bobinas (rollos), de anchura superior a 15 cm o en hojas en las que un lado sea superior a 36 cm y el otro sea superior a 15 cm, sin plegar.</t>
  </si>
  <si>
    <t>Las demás placas, hojas, películas, bandas y láminas, de plástico, obtenidas por estratificación y laminación de papeles.</t>
  </si>
  <si>
    <t xml:space="preserve">Demás productos </t>
  </si>
  <si>
    <t xml:space="preserve"> Partida arancelaria</t>
  </si>
  <si>
    <t>*</t>
  </si>
  <si>
    <t>**</t>
  </si>
  <si>
    <t>Fecha de publicación: 8de octubre de 2012</t>
  </si>
  <si>
    <t>Cartagena</t>
  </si>
  <si>
    <t>Santa Marta</t>
  </si>
  <si>
    <t>Medellín</t>
  </si>
  <si>
    <t>Buenaventura</t>
  </si>
  <si>
    <t>Riohacha</t>
  </si>
  <si>
    <t>Bogotá</t>
  </si>
  <si>
    <t>Barranquilla</t>
  </si>
  <si>
    <t>Cúcuta</t>
  </si>
  <si>
    <t>Ipiales</t>
  </si>
  <si>
    <t>Tumaco</t>
  </si>
  <si>
    <t>Urabá</t>
  </si>
  <si>
    <t>Cali</t>
  </si>
  <si>
    <t>Maicao</t>
  </si>
  <si>
    <t>Manizales</t>
  </si>
  <si>
    <t>Bucaramanga</t>
  </si>
  <si>
    <t>Pereira</t>
  </si>
  <si>
    <t>Leticia</t>
  </si>
  <si>
    <t>Puerto Asís</t>
  </si>
  <si>
    <t>Armenia</t>
  </si>
  <si>
    <t>Enero - agosto (2011 / 2012)</t>
  </si>
  <si>
    <t>Cuadro 9</t>
  </si>
  <si>
    <t>Cuadro  10</t>
  </si>
  <si>
    <t>Enero - agosto  ( 2011 / 2012 )</t>
  </si>
  <si>
    <r>
      <t>Exportaciones colombianas  por</t>
    </r>
    <r>
      <rPr>
        <b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>principales países de destino, según grupo de productos</t>
    </r>
  </si>
  <si>
    <t>Cuadro 12</t>
  </si>
  <si>
    <t>Cuadro 13</t>
  </si>
  <si>
    <r>
      <t xml:space="preserve">Exportaciones totales </t>
    </r>
    <r>
      <rPr>
        <b/>
        <vertAlign val="superscript"/>
        <sz val="9"/>
        <rFont val="Arial"/>
        <family val="2"/>
      </rPr>
      <t>a</t>
    </r>
  </si>
  <si>
    <r>
      <t xml:space="preserve">      Sin oro ni esmeraldas </t>
    </r>
    <r>
      <rPr>
        <b/>
        <vertAlign val="superscript"/>
        <sz val="9"/>
        <rFont val="Arial"/>
        <family val="2"/>
      </rPr>
      <t>g</t>
    </r>
  </si>
  <si>
    <t xml:space="preserve">Departamento de origen </t>
  </si>
  <si>
    <t>Exportaciones de Colombia, según tradicionales y no tradicionales</t>
  </si>
  <si>
    <t>Cuadro 2</t>
  </si>
  <si>
    <t>Exportaciones, según grupos de productos y capítulos - CUCI Rev.3</t>
  </si>
  <si>
    <t>Principales grupos de productos</t>
  </si>
  <si>
    <t>Capítulos de la CUCI</t>
  </si>
  <si>
    <t>Descripción del capítulo (CUCI)</t>
  </si>
  <si>
    <t>Total general</t>
  </si>
  <si>
    <t>Total Agropecuario alimentos y bebidas</t>
  </si>
  <si>
    <r>
      <t>Productos alimenticios y animales vivos</t>
    </r>
    <r>
      <rPr>
        <b/>
        <vertAlign val="superscript"/>
        <sz val="10"/>
        <rFont val="Arial"/>
        <family val="2"/>
      </rPr>
      <t>1</t>
    </r>
  </si>
  <si>
    <r>
      <t>Productos alimenticios</t>
    </r>
    <r>
      <rPr>
        <b/>
        <i/>
        <vertAlign val="superscript"/>
        <sz val="9"/>
        <rFont val="Arial"/>
        <family val="2"/>
      </rPr>
      <t>2</t>
    </r>
  </si>
  <si>
    <t>Agropecuario alimentos y bebidas</t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</si>
  <si>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</si>
  <si>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</si>
  <si>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</si>
  <si>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>Aceites y grasas fijos de origen vegetal, en bruto, refinados o fraccionados</t>
  </si>
  <si>
    <t>Productos animales y vegetales en bruto, n.e.p.</t>
  </si>
  <si>
    <t>Fibras textiles (excepto las mechas (tops) y otras formas de lana peinada) y sus desperdicios (no manufacturadas en hilados, hilos o tejidos)</t>
  </si>
  <si>
    <t>Aceites y grasas de origen animal o vegetal, elaborados; ceras de origen animal o vegetal; mezclas o preparados no comestibles de grasas o aceites de origen animal o vegetal, n.e.p.</t>
  </si>
  <si>
    <t>Cueros, pieles y pieles finas, sin curtir</t>
  </si>
  <si>
    <t>Total Combustibles</t>
  </si>
  <si>
    <t>Petróleo, productos derivados del petróleo y productos conexos</t>
  </si>
  <si>
    <t>Hulla, coque y briquetas</t>
  </si>
  <si>
    <t>Abonos en bruto, excepto los del capítulo 56, y minerales en bruto (excepto carbón, petróleo y piedras preciosas)</t>
  </si>
  <si>
    <t>Total Manufacturas</t>
  </si>
  <si>
    <t>Manufacturas</t>
  </si>
  <si>
    <t>Otro equipo de transporte***</t>
  </si>
  <si>
    <t>Maquinaria, aparatos y artefactos eléctricos, n.e.p., y sus partes y piezas eléctricas (incluso las contrapartes no eléctricas, n.e.p., del equipo eléctrico de uso doméstico)</t>
  </si>
  <si>
    <t>Manufacturas de minerales no metálicos, n.e.p</t>
  </si>
  <si>
    <t>Materias y productos químicos, n.e.p</t>
  </si>
  <si>
    <t>Manufacturas de metales, n.e.p.</t>
  </si>
  <si>
    <t>Papel, cartón y artículos de pasta de papel, de papel o de cartón</t>
  </si>
  <si>
    <t>Edificios prefabricados; artefactos y accesorios sanitarios y para sistemas de conducción de aguas, calefacción y alumbrado, n.e.p.</t>
  </si>
  <si>
    <t>Instrumentos y aparatos profesionales, científicos y de control, n.e.p.</t>
  </si>
  <si>
    <t>Artículos de viajes, bolsos de mano y otros artículos análogos para contener objetos</t>
  </si>
  <si>
    <t>Aparatos, equipos y materiales fotográficos y artículos de óptica, n.e.p., relojes</t>
  </si>
  <si>
    <t>Artículos manufacturados diversos, n.e.p.</t>
  </si>
  <si>
    <t>Maquinaria y equipo industrial en general, n.e.p., y partes y piezas de máquinas, n.e.p.</t>
  </si>
  <si>
    <t>Cuero y manufacturas de cuero, n.e.p., y pieles finas curtidas</t>
  </si>
  <si>
    <t>Manufacturas de caucho, n.e.p.</t>
  </si>
  <si>
    <t>Muebles y sus partes; camas, colchones, somieres, cojines y artículos rellenos similares</t>
  </si>
  <si>
    <t>Hilados, tejidos, articulos confeccionados de fibras textiles, n.e.p., y productos conexos</t>
  </si>
  <si>
    <t>Total Otros</t>
  </si>
  <si>
    <t>Otros</t>
  </si>
  <si>
    <t>** No se puede calcular la variación por no registrarse información en el período base.</t>
  </si>
  <si>
    <t>***Corresponde principalmente a reexportaciones definitivas de aviones que estuvieron sometidos a una modalidad de importación temporal o de transformación o de ensamble.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</si>
  <si>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Incluye el capitulo de la CUCI 00-09</t>
    </r>
  </si>
  <si>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Incluye los capítulos de la CUCI 01-09</t>
    </r>
  </si>
  <si>
    <t>Enero - agosto (2012p - 2011p)</t>
  </si>
  <si>
    <t>Enero - agosto (p)</t>
  </si>
  <si>
    <t>Agosto (p)</t>
  </si>
  <si>
    <t>Valledupar</t>
  </si>
  <si>
    <t>Cuadro 3</t>
  </si>
  <si>
    <t>Contribución al grupo</t>
  </si>
  <si>
    <r>
      <t xml:space="preserve"> 2012</t>
    </r>
    <r>
      <rPr>
        <vertAlign val="superscript"/>
        <sz val="10"/>
        <rFont val="Arial"/>
        <family val="2"/>
      </rPr>
      <t>p</t>
    </r>
  </si>
  <si>
    <t>Animales vivos no incluidos en el capítulo 03</t>
  </si>
  <si>
    <t>Monedas (excepto de oro), que no tengan curso legal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</si>
  <si>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Incluye el capitulo de la CUI 00</t>
    </r>
  </si>
  <si>
    <t>Cuadro 1</t>
  </si>
  <si>
    <t>Exportaciones de Colombia, según grupos de productos CUCI Rev. 3</t>
  </si>
  <si>
    <t>12 meses a agosto (p)</t>
  </si>
  <si>
    <t>Variación (%)</t>
  </si>
  <si>
    <r>
      <t xml:space="preserve">Agropecuarios, alimentos y bebidas </t>
    </r>
    <r>
      <rPr>
        <vertAlign val="superscript"/>
        <sz val="9"/>
        <rFont val="Arial"/>
        <family val="2"/>
      </rPr>
      <t>1</t>
    </r>
  </si>
  <si>
    <r>
      <t xml:space="preserve">Combustibles y prod. de industrias extractivas 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</si>
  <si>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</si>
  <si>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</si>
  <si>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</si>
  <si>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</si>
  <si>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</si>
  <si>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</si>
  <si>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provisionales</t>
    </r>
  </si>
  <si>
    <t xml:space="preserve">    </t>
  </si>
  <si>
    <t>Exportaciones según principales capítulos del arancel y principales partidas arancelarias</t>
  </si>
  <si>
    <t>Partida arancelaria</t>
  </si>
  <si>
    <t>Variación %      
 ( 2012/2011 )</t>
  </si>
  <si>
    <t>2012 (p)</t>
  </si>
  <si>
    <t>2011 (p)</t>
  </si>
  <si>
    <t>2010 (p)</t>
  </si>
  <si>
    <t>2009 (p)</t>
  </si>
  <si>
    <t>2008 (p)</t>
  </si>
  <si>
    <t>Total Combustibles y aceites minerales y sus productos</t>
  </si>
  <si>
    <t>Total Perlas finas, piedras y metales preciosos</t>
  </si>
  <si>
    <t>Total Café, té, yerba mate y especias</t>
  </si>
  <si>
    <t>Total Materias plásticas y manufacturas</t>
  </si>
  <si>
    <t>Total Plantas vivas y productos de la floricultura</t>
  </si>
  <si>
    <t>Total Fundición, hierro y acero</t>
  </si>
  <si>
    <t>Total Frutos comestibles, cortezas de agrios o melones</t>
  </si>
  <si>
    <t>Total Azúcares y artículos confitería</t>
  </si>
  <si>
    <t>Total Aceites esenciales, perfumería, cosméticos</t>
  </si>
  <si>
    <t>Total Navegación aérea o espacial</t>
  </si>
  <si>
    <t>Total Productos farmacéuticos</t>
  </si>
  <si>
    <t>Total Aparatos y material eléctrico, de grabación o imagen</t>
  </si>
  <si>
    <t>Total Calderas, máquinas y partes</t>
  </si>
  <si>
    <t>Total Papel, cartón y sus manufacturas</t>
  </si>
  <si>
    <t>Total Prendas y complementos de vestir, excepto de punto</t>
  </si>
  <si>
    <t>Total Preparaciones alimenticias diversas</t>
  </si>
  <si>
    <t>Total Productos diversos de las industrias químicas</t>
  </si>
  <si>
    <t>Total Cobre y sus manufacturas</t>
  </si>
  <si>
    <t>Total Animales vivos</t>
  </si>
  <si>
    <t>Total Prendas y complementos de vestir, de punto</t>
  </si>
  <si>
    <t>Total Manufactura de fundición, de hierro o acero</t>
  </si>
  <si>
    <r>
      <t>p</t>
    </r>
    <r>
      <rPr>
        <sz val="8.5"/>
        <rFont val="Arial"/>
        <family val="2"/>
      </rPr>
      <t xml:space="preserve"> Cifras provisionales</t>
    </r>
  </si>
  <si>
    <t xml:space="preserve">Fueloils (fuel), excepto desechos de aceites  y que contengan biodiésel </t>
  </si>
  <si>
    <t xml:space="preserve">Gasoils (gasóleo), excepto desechos de aceites  y que contengan biodiésel </t>
  </si>
  <si>
    <t xml:space="preserve">Carburorreactores tipo gasolina,para reactores y turbinas, excepto desechos de aceites y que contengan biodiésel </t>
  </si>
  <si>
    <t xml:space="preserve">Gasolinas sin tetraetilo de plomo, para motores de vehiculos automoviles, excepto desechos de aceites y que contengan biodiésel </t>
  </si>
  <si>
    <t>Las demás manufacturas de plástico y manufacturas de las demás materias de las partidas 39.01 a 39.14.</t>
  </si>
  <si>
    <t>Los demás desperdicios y desechos de aceros aleados.</t>
  </si>
  <si>
    <t>Los demás productos laminados planos de hierro o de acero sin alear, pintados, barnizados o revestidos de plástico, de anchura superior o igual a 600 mm.</t>
  </si>
  <si>
    <t>Los demás productos laminados planos enrollados, de hierro o de acero sin alear, simplemente laminados en frío, de espesor superior a 1 mm, pero inferior a 3 mm.</t>
  </si>
  <si>
    <t>Alambres de hierro o de acero sin alear, revestidos de otro metal común.</t>
  </si>
  <si>
    <t>Productos laminados planos de hierro o de acero sin alear, chapados o revestidos, de anchura inferior a 600 mm pintados, barnizados o revestidos de plástico.</t>
  </si>
  <si>
    <t>Alambrón de hierro o acero sin alear, de sección circular con diámetro inferior a 14 mm, con un contenido de cromo, niquel, cobre y molibdeno inferior a 0,12% en total.</t>
  </si>
  <si>
    <t>Alambres de hierro o de acero sin alear, sin revestir, incluso pulido.</t>
  </si>
  <si>
    <t>Bananas bocadillo (manzanito, orito) (Musa acuminata), frescas.</t>
  </si>
  <si>
    <t>Pitahayas frescas.</t>
  </si>
  <si>
    <t>Los demás aparatos de entrenamiento de vuelo en tierra y sus partes.</t>
  </si>
  <si>
    <t>Preparaciones para el maquillaje de los labios.</t>
  </si>
  <si>
    <t>Las demás mezclas de sustancias odoriferas y mezclas (incluidas las disoluciones alcohólicas) a base de una o varias de estas sustancias, del tipo de las utilizadas para la elaboración de bebidas.</t>
  </si>
  <si>
    <t>Medicamentos que contengan otros antibióticos para uso veterinario.</t>
  </si>
  <si>
    <t>Catguts estériles y ligaduras estériles similares, para suturas quirúrgicas (incluidos los hilos reabsorbibles estériles para cirugía u odontología).</t>
  </si>
  <si>
    <t>Vehículos automóviles para el transporte de mercancías, con motor de émbolo (pistón), de encendido por compresión, de peso total con carga máxima, superior a 20 t.</t>
  </si>
  <si>
    <t>Los demás vehículos automóviles para el transporte de mercancías,  con motor de émbolo (pistón), de encendido por compresión (Diesel o semi -Diesel), de peso total con carga máxima inferior o igual a 6,2 t.</t>
  </si>
  <si>
    <t>Ejes con diferencial, incluso provistos con otros órganos de transmisión, de vehículos automóviles de las partidas 87.01 a 87.05.</t>
  </si>
  <si>
    <t>Camperos (4 x 4), para el transporte de personas, con motor de émbolo (pistón) alternativo, de encendido por chispa, de cilindrada superior a 1.500 cm3 pero inferior o igual a 3.000 cm3.</t>
  </si>
  <si>
    <t>Esponjas ,estropajos,guantes y articulos similares de cobre  para fregar,lustrar o usos analogos de cobre.</t>
  </si>
  <si>
    <t>Accesorios de aleaciones de cobre para tuberias  (racores, codos o manguitos).</t>
  </si>
  <si>
    <t>Complementos alimenticios, que contengan exclusivamente mezclas o extractos de plantas, partes de plantas, semillas o frutos, con vitaminas, minerales u otras sustancias.</t>
  </si>
  <si>
    <t>Los demás productos químicos y preparaciones de la industria química o de las industrias conexas (incluidas las mezclas de productos naturales), no expresados ni comprendidos en otras partidas; produc. residuales de las industrias químicas o de las indus</t>
  </si>
  <si>
    <t>Los  demás preparaciones y demás  estabilizantes compuestos para caucho o para materias plásticas.</t>
  </si>
  <si>
    <t>Mezclas que contengan hidroclorofluorocarburos (HCFC), incluso con perfluorocarburos (PFC) o hidrofluorocarburos (HFC), pero que no contengan clorofluorocarburos (CFC).</t>
  </si>
  <si>
    <t>Los demás insecticidas.</t>
  </si>
  <si>
    <t>Los demás animales vivos de la especie bovina "machos"</t>
  </si>
  <si>
    <t>Gallos y gallinas de las especies domésticas, de peso inferior o igual a 185 g, vivos.</t>
  </si>
  <si>
    <t>Los demás mamíferos vivos</t>
  </si>
  <si>
    <t>Bovinos domésticos vivos para lidia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</si>
  <si>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</si>
  <si>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Los demás papeles del tipo utilizado para pepel higienico, toallitas para desmaquillar, toallas, servilletas o papeles similares de uso doméstico, de higiene o de tocador, incluso rizados ("crepes"), plisados, gofrados, estampados, perforados, coloreados</t>
  </si>
  <si>
    <t>Cuadernos de papel</t>
  </si>
  <si>
    <t>Los demás papeles higienicos, toallitas para desmaquillar y de mano, pañuelos, manteles, sabanas y artículos similares para uso doméstico, de tocador, higienico o clinico, etc. de pasta de papel, papel , guata de celulosa o napas de fibras de celulosa.</t>
  </si>
  <si>
    <t>Cajas de papel o cartón corrugados.</t>
  </si>
  <si>
    <t>Pañuelos, toallitas de desmaquillar y toallas de pasta de papel, papel.</t>
  </si>
  <si>
    <t>Pantalones largos, pantalones con peto, pantalones cortos (calzones) y "shorts" de fibras sintéticas, para hombres o niños, excepto los de punto.</t>
  </si>
  <si>
    <t>Abrigos, impermeables, chaquetones, capas y artículos similares, de fibras sintéticas o artificiales, para hombres o niños, excepto los artículos de punto de la partida 62.03</t>
  </si>
  <si>
    <t>Aparatos de telecomunicación por corriente portadora o telecomunicación digital.</t>
  </si>
  <si>
    <t>Cuadros, paneles, consolas, armarios y demás soportes equipados con varios aparatos de las partidas 85.35 u 85.36, para control o distribución de electricidad, incluidos los que incorporen instrumentos o aparatos del Capítulo 90, así como los aparatos de control numérico, excepto los aparatos de conmutación de la partida 85.17, para una tensión superior a 1000 V.</t>
  </si>
  <si>
    <t>Teléfonos móviles (celulares) y los de otras redes inalámbricas.</t>
  </si>
  <si>
    <t>Juegos de cables para bujías de encendido y demás juegos de cables del tipo de los utilizados en los medios de transporte.</t>
  </si>
  <si>
    <t>Copolímeros de cloruro de vinilo y acetato de vinilo, sin mezclar con otras sustancias.</t>
  </si>
  <si>
    <t>Las demás placas, láminas, hojas, cintas, tiras y demás formas planas autoadhesivas de plástico, incluso en rollos.</t>
  </si>
  <si>
    <t>Los demás tapones, tapas, cápsulas y demás dispositivos de cierre, de plástico.</t>
  </si>
  <si>
    <t>Las demás placas, hojas, películas, bandas y láminas de plástico no celular, de polímeros de etileno.</t>
  </si>
  <si>
    <t>Los demás poliestirenos.</t>
  </si>
  <si>
    <t>Disyuntores para tensiones inferiores o iguales a 260 V e intensidad inferior o igual a 100 A.</t>
  </si>
  <si>
    <t>Los demás transformadores de dieléctrico líquido, de potencia inferior o igual a 650 kva.</t>
  </si>
  <si>
    <t>Aparatos de radar.</t>
  </si>
  <si>
    <t>Tarjetas con banda magnética incorporada, para grabar sonido o grabaciones análogas, grabados o no.</t>
  </si>
  <si>
    <t>Las demás construcciones y partes de construcciones no incluidas antes, de fundición, de hierro o de acero, excepto las contrucciones prefabricadas de la partida 94.06</t>
  </si>
  <si>
    <t>Puntas, clavos, chinchetas, (chinches), grapas apuntadas, onduladas o biseladas y artículos similares, de fundición, hierro o acero, incluso con cabeza de otras materias, excepto de cabeza de cobre.</t>
  </si>
  <si>
    <t>Los demás tubos de entubacion ("casing") o de producción ("tubing") del tipo de los utilizados para la extracción de petróleo o gas.</t>
  </si>
  <si>
    <t>Las demás manufacturas de hierro o de acero.</t>
  </si>
  <si>
    <t>Los demás tubos soldados, de sección circular, de hierro o de acero sin alear.</t>
  </si>
  <si>
    <t>Los demás cables de hierro o acero, sin aislar para eléctriciad.</t>
  </si>
  <si>
    <t>Los dedemás tubos de hierro o acero, del tipo de los utilizados en oleoductos y gasoductos, (por ejemplo: soldados, remachados, grapados o con los bordes simplemente aproximados).</t>
  </si>
  <si>
    <t>Los demás depósitos, barriles, tambores, bidones y recipientes similares, para cualquier materia (con excepción de los gases comprimidos o  licuados) de  fundición, de  hierro  o de acero, de capacidad inferior a 50 l.</t>
  </si>
  <si>
    <t>Los demás aparatos de cocción y calientaplatos, de fundición, hierro o acero, de combustibles gaseosos, o de gas y otros combustibles.</t>
  </si>
  <si>
    <t>Ferroníquel</t>
  </si>
  <si>
    <t>Total Vehículos automóviles, partes y accesorios</t>
  </si>
  <si>
    <t>Vehículos automóviles, partes y accesorios</t>
  </si>
  <si>
    <t>Las demás partes identificables como destinadas, exclusiva o principalmente a las máquinas de sondeo o perforación de las subpartidas Nros. 84.30.41 u 84.30.49.</t>
  </si>
  <si>
    <t>Turbopropulsores de potencia superior a 1100 kw.</t>
  </si>
  <si>
    <t>Máquinas y aparato para la extracción de grasas o aceites vegetales fijos o animales.</t>
  </si>
  <si>
    <t>Las demás máquinas y aparatos para quebrantar, triturar, o pulverizar tierra, piedra u otra materia mineral sólida (incluido el polvo y la pasta).</t>
  </si>
  <si>
    <t>Las demás bombas para líquidos.</t>
  </si>
  <si>
    <t>Partes de turbinas de gas.</t>
  </si>
  <si>
    <t>Refrigeradores domésticos de compresión, aunque no sean eléctricos, de volúmen superior o igual a 269 l pero inferior a 382 l.</t>
  </si>
  <si>
    <t>Las demas partes de la partida 8418</t>
  </si>
  <si>
    <t>Las demás bombas centrifugas monocelulares con diámetro de salida inferior o igual a 100 mm.</t>
  </si>
  <si>
    <t>Las demás combinaciones de refrigerador y congelador, con puertas exteriores separadas, aunque no sean eléctricos.</t>
  </si>
  <si>
    <t>Los demás aparatos elevadores o transportadores, de accion continua, para mercancías.</t>
  </si>
  <si>
    <t>Bragas (bombachas, calzones) (incluso las que no llegan hasta la cintura) de punto, de algodón, para mujeres o niñas</t>
  </si>
  <si>
    <t>Las demás prendas de vestir de punto, de fibras sintéticas o artificiales.</t>
  </si>
  <si>
    <t>Calzoncillos y "slips" de punto, de fibras sintéticas o artificiales, para hombres o niños</t>
  </si>
  <si>
    <t>Pantalones largos, pantalones con peto, pantalones cortos (calzones) y "shorts" de punto, de fibras sintéticas, para mujeres o niñas</t>
  </si>
  <si>
    <t>Calcetines y artículos similares de punto, de fibras sintéticas.</t>
  </si>
  <si>
    <t>Camisas de punto para hombres o niños de las demás fibras sintéticas o artificiales.</t>
  </si>
  <si>
    <t>Camisas, blusas, blusas camiseras de punto, de algodón, para mujeres o niñas</t>
  </si>
  <si>
    <t>Agosto de 2012</t>
  </si>
  <si>
    <t>Dólares FOB</t>
  </si>
  <si>
    <t xml:space="preserve">                     </t>
  </si>
  <si>
    <t>Exportaciones, según principales países de destino y principales capítulos del arancel</t>
  </si>
  <si>
    <t>Miles de dólares FOB (p)</t>
  </si>
  <si>
    <r>
      <t>2012</t>
    </r>
    <r>
      <rPr>
        <b/>
        <sz val="8"/>
        <rFont val="MS Sans Serif"/>
        <family val="2"/>
      </rPr>
      <t xml:space="preserve"> (p)</t>
    </r>
  </si>
  <si>
    <r>
      <t>2011</t>
    </r>
    <r>
      <rPr>
        <b/>
        <sz val="8"/>
        <rFont val="MS Sans Serif"/>
        <family val="2"/>
      </rPr>
      <t xml:space="preserve"> (p)</t>
    </r>
  </si>
  <si>
    <r>
      <t>2010</t>
    </r>
    <r>
      <rPr>
        <b/>
        <sz val="8"/>
        <rFont val="MS Sans Serif"/>
        <family val="2"/>
      </rPr>
      <t xml:space="preserve"> (p)</t>
    </r>
  </si>
  <si>
    <r>
      <t>2009</t>
    </r>
    <r>
      <rPr>
        <b/>
        <sz val="8"/>
        <rFont val="MS Sans Serif"/>
        <family val="2"/>
      </rPr>
      <t xml:space="preserve"> (p)</t>
    </r>
  </si>
  <si>
    <r>
      <t xml:space="preserve">2008 </t>
    </r>
    <r>
      <rPr>
        <b/>
        <sz val="8"/>
        <rFont val="MS Sans Serif"/>
        <family val="2"/>
      </rPr>
      <t>(p)</t>
    </r>
  </si>
  <si>
    <t>Variación %
  ( 2012 / 2011 )</t>
  </si>
  <si>
    <t>Total Estados Unidos</t>
  </si>
  <si>
    <t>Total China</t>
  </si>
  <si>
    <t>Total España</t>
  </si>
  <si>
    <t>Total Países Bajos</t>
  </si>
  <si>
    <t>Total Panamá</t>
  </si>
  <si>
    <t>Total Chile</t>
  </si>
  <si>
    <t>Total Venezuela</t>
  </si>
  <si>
    <t>Total Ecuador</t>
  </si>
  <si>
    <t>Total Brasil</t>
  </si>
  <si>
    <t xml:space="preserve">Total Reino Unido </t>
  </si>
  <si>
    <t>Total Perú</t>
  </si>
  <si>
    <t>Total Aruba</t>
  </si>
  <si>
    <t>Total Suiza</t>
  </si>
  <si>
    <t>Total Turquía</t>
  </si>
  <si>
    <t>Total Israel</t>
  </si>
  <si>
    <t>Bahamas</t>
  </si>
  <si>
    <t>Total Bahamas</t>
  </si>
  <si>
    <t>Total Trinidad y Tobago</t>
  </si>
  <si>
    <t>Total Antillas Holandesas</t>
  </si>
  <si>
    <t>Total México</t>
  </si>
  <si>
    <t xml:space="preserve">Total República Dominicana </t>
  </si>
  <si>
    <t>Total India</t>
  </si>
  <si>
    <t>Total Canadá</t>
  </si>
  <si>
    <t>Enero - agosto (2012p - 2008p)</t>
  </si>
  <si>
    <t>Cuadro 17 - Exportaciones según principales capítulos del arancel y principales partidas arancelarias ( 2012 - 2008 )</t>
  </si>
  <si>
    <t>Cuadro 16 - Exportaciones totales, según principales países y capítulos del arancel ( 2012 - 2008)</t>
  </si>
  <si>
    <t>Total Italia</t>
  </si>
  <si>
    <t>Enero - agosto(2012 - 2008)</t>
  </si>
  <si>
    <t xml:space="preserve">Animales vivos </t>
  </si>
  <si>
    <t xml:space="preserve">Demás agropecuario alimetnos y bebidas </t>
  </si>
  <si>
    <t>Productos de la silvicultura y de la extracción de la silvicultura</t>
  </si>
  <si>
    <t>Millones de dólares FOB</t>
  </si>
  <si>
    <t xml:space="preserve">India 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</si>
</sst>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#,##0.0"/>
    <numFmt numFmtId="168" formatCode="_-* #,##0.00\ _P_t_s_-;\-* #,##0.00\ _P_t_s_-;_-* &quot;-&quot;??\ _P_t_s_-;_-@_-"/>
    <numFmt numFmtId="169" formatCode="_-* #,##0\ _€_-;\-* #,##0\ _€_-;_-* &quot;-&quot;??\ _€_-;_-@_-"/>
    <numFmt numFmtId="170" formatCode="0.0000000"/>
    <numFmt numFmtId="171" formatCode="_-* #,##0.0\ _P_t_s_-;\-* #,##0.0\ _P_t_s_-;_-* &quot;-&quot;??\ _P_t_s_-;_-@_-"/>
    <numFmt numFmtId="172" formatCode="#,##0.00000"/>
    <numFmt numFmtId="173" formatCode="0_)"/>
    <numFmt numFmtId="174" formatCode="#\ ###\ ###"/>
    <numFmt numFmtId="175" formatCode="#,##0.000000"/>
    <numFmt numFmtId="176" formatCode="_-* #,##0\ _P_t_s_-;\-* #,##0\ _P_t_s_-;_-* &quot;-&quot;??\ _P_t_s_-;_-@_-"/>
    <numFmt numFmtId="177" formatCode="#,##0.0_);\(#,##0.0\)"/>
    <numFmt numFmtId="178" formatCode="#,##0.0;\-#,##0.0"/>
    <numFmt numFmtId="179" formatCode="#,##0.000"/>
    <numFmt numFmtId="180" formatCode="_ * #,##0_ ;_ * \-#,##0_ ;_ * &quot;-&quot;??_ ;_ @_ "/>
    <numFmt numFmtId="181" formatCode="_ * #,##0.0_ ;_ * \-#,##0.0_ ;_ * &quot;-&quot;??_ ;_ @_ "/>
    <numFmt numFmtId="182" formatCode="#,##0.0000000"/>
    <numFmt numFmtId="183" formatCode="0.0_)"/>
    <numFmt numFmtId="184" formatCode="_(* #,##0_);_(* \(#,##0\);_(* &quot;-&quot;??_);_(@_)"/>
    <numFmt numFmtId="185" formatCode="#.0"/>
    <numFmt numFmtId="186" formatCode="#.#"/>
  </numFmts>
  <fonts count="99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Times New Roman"/>
      <family val="1"/>
    </font>
    <font>
      <sz val="9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vertAlign val="superscript"/>
      <sz val="11"/>
      <name val="Arial"/>
      <family val="2"/>
    </font>
    <font>
      <b/>
      <sz val="10.5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8"/>
      <name val="MS Sans Serif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2" fillId="29" borderId="1" applyNumberFormat="0" applyAlignment="0" applyProtection="0"/>
    <xf numFmtId="0" fontId="82" fillId="29" borderId="1" applyNumberFormat="0" applyAlignment="0" applyProtection="0"/>
    <xf numFmtId="0" fontId="40" fillId="0" borderId="0" applyNumberFormat="0" applyFill="0" applyBorder="0" applyAlignment="0" applyProtection="0"/>
    <xf numFmtId="0" fontId="83" fillId="30" borderId="0" applyNumberFormat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5" fillId="0" borderId="0">
      <alignment/>
      <protection/>
    </xf>
    <xf numFmtId="0" fontId="0" fillId="32" borderId="4" applyNumberFormat="0" applyFont="0" applyAlignment="0" applyProtection="0"/>
    <xf numFmtId="0" fontId="75" fillId="32" borderId="4" applyNumberFormat="0" applyFont="0" applyAlignment="0" applyProtection="0"/>
    <xf numFmtId="0" fontId="75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0" fontId="85" fillId="21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</cellStyleXfs>
  <cellXfs count="1105">
    <xf numFmtId="0" fontId="0" fillId="0" borderId="0" xfId="0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justify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 applyProtection="1">
      <alignment horizontal="left"/>
      <protection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 applyProtection="1">
      <alignment horizontal="centerContinuous"/>
      <protection/>
    </xf>
    <xf numFmtId="3" fontId="6" fillId="33" borderId="10" xfId="0" applyNumberFormat="1" applyFont="1" applyFill="1" applyBorder="1" applyAlignment="1">
      <alignment horizontal="centerContinuous"/>
    </xf>
    <xf numFmtId="4" fontId="6" fillId="33" borderId="10" xfId="0" applyNumberFormat="1" applyFont="1" applyFill="1" applyBorder="1" applyAlignment="1">
      <alignment horizontal="centerContinuous"/>
    </xf>
    <xf numFmtId="4" fontId="6" fillId="33" borderId="0" xfId="0" applyNumberFormat="1" applyFont="1" applyFill="1" applyBorder="1" applyAlignment="1">
      <alignment horizontal="centerContinuous"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 applyProtection="1">
      <alignment horizontal="justify"/>
      <protection/>
    </xf>
    <xf numFmtId="4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right"/>
      <protection/>
    </xf>
    <xf numFmtId="166" fontId="6" fillId="33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166" fontId="9" fillId="33" borderId="0" xfId="0" applyNumberFormat="1" applyFont="1" applyFill="1" applyBorder="1" applyAlignment="1">
      <alignment horizontal="right"/>
    </xf>
    <xf numFmtId="167" fontId="9" fillId="33" borderId="0" xfId="0" applyNumberFormat="1" applyFont="1" applyFill="1" applyBorder="1" applyAlignment="1" applyProtection="1">
      <alignment horizontal="right"/>
      <protection/>
    </xf>
    <xf numFmtId="166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 horizontal="justify"/>
    </xf>
    <xf numFmtId="3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67" fontId="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70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0" fontId="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left"/>
    </xf>
    <xf numFmtId="167" fontId="13" fillId="33" borderId="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centerContinuous"/>
    </xf>
    <xf numFmtId="0" fontId="14" fillId="33" borderId="11" xfId="0" applyFont="1" applyFill="1" applyBorder="1" applyAlignment="1" applyProtection="1">
      <alignment horizontal="centerContinuous"/>
      <protection/>
    </xf>
    <xf numFmtId="0" fontId="14" fillId="33" borderId="11" xfId="0" applyFont="1" applyFill="1" applyBorder="1" applyAlignment="1">
      <alignment horizontal="centerContinuous"/>
    </xf>
    <xf numFmtId="0" fontId="14" fillId="33" borderId="12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167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167" fontId="9" fillId="33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>
      <alignment horizontal="right"/>
    </xf>
    <xf numFmtId="4" fontId="9" fillId="34" borderId="13" xfId="0" applyNumberFormat="1" applyFont="1" applyFill="1" applyBorder="1" applyAlignment="1" applyProtection="1">
      <alignment horizontal="justify"/>
      <protection/>
    </xf>
    <xf numFmtId="3" fontId="9" fillId="34" borderId="13" xfId="0" applyNumberFormat="1" applyFont="1" applyFill="1" applyBorder="1" applyAlignment="1">
      <alignment horizontal="right"/>
    </xf>
    <xf numFmtId="166" fontId="9" fillId="34" borderId="13" xfId="0" applyNumberFormat="1" applyFont="1" applyFill="1" applyBorder="1" applyAlignment="1">
      <alignment horizontal="right"/>
    </xf>
    <xf numFmtId="166" fontId="9" fillId="33" borderId="0" xfId="0" applyNumberFormat="1" applyFont="1" applyFill="1" applyAlignment="1">
      <alignment/>
    </xf>
    <xf numFmtId="0" fontId="9" fillId="34" borderId="0" xfId="0" applyFont="1" applyFill="1" applyBorder="1" applyAlignment="1">
      <alignment horizontal="left"/>
    </xf>
    <xf numFmtId="4" fontId="9" fillId="34" borderId="0" xfId="0" applyNumberFormat="1" applyFont="1" applyFill="1" applyBorder="1" applyAlignment="1" applyProtection="1">
      <alignment horizontal="justify"/>
      <protection/>
    </xf>
    <xf numFmtId="3" fontId="9" fillId="34" borderId="0" xfId="0" applyNumberFormat="1" applyFont="1" applyFill="1" applyBorder="1" applyAlignment="1">
      <alignment horizontal="right"/>
    </xf>
    <xf numFmtId="166" fontId="9" fillId="34" borderId="0" xfId="0" applyNumberFormat="1" applyFont="1" applyFill="1" applyBorder="1" applyAlignment="1">
      <alignment horizontal="right"/>
    </xf>
    <xf numFmtId="4" fontId="9" fillId="33" borderId="0" xfId="0" applyNumberFormat="1" applyFont="1" applyFill="1" applyBorder="1" applyAlignment="1" applyProtection="1">
      <alignment horizontal="justify"/>
      <protection/>
    </xf>
    <xf numFmtId="0" fontId="0" fillId="33" borderId="0" xfId="0" applyFont="1" applyFill="1" applyAlignment="1">
      <alignment/>
    </xf>
    <xf numFmtId="171" fontId="0" fillId="33" borderId="0" xfId="80" applyNumberFormat="1" applyFont="1" applyFill="1" applyAlignment="1">
      <alignment/>
    </xf>
    <xf numFmtId="183" fontId="5" fillId="33" borderId="0" xfId="0" applyNumberFormat="1" applyFont="1" applyFill="1" applyBorder="1" applyAlignment="1" applyProtection="1">
      <alignment horizontal="fill"/>
      <protection/>
    </xf>
    <xf numFmtId="0" fontId="9" fillId="33" borderId="0" xfId="0" applyFont="1" applyFill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fill"/>
      <protection/>
    </xf>
    <xf numFmtId="0" fontId="17" fillId="33" borderId="0" xfId="0" applyFont="1" applyFill="1" applyAlignment="1">
      <alignment/>
    </xf>
    <xf numFmtId="167" fontId="17" fillId="33" borderId="0" xfId="0" applyNumberFormat="1" applyFont="1" applyFill="1" applyAlignment="1">
      <alignment/>
    </xf>
    <xf numFmtId="167" fontId="18" fillId="33" borderId="0" xfId="0" applyNumberFormat="1" applyFont="1" applyFill="1" applyAlignment="1" applyProtection="1">
      <alignment horizontal="left"/>
      <protection/>
    </xf>
    <xf numFmtId="167" fontId="10" fillId="33" borderId="0" xfId="0" applyNumberFormat="1" applyFont="1" applyFill="1" applyAlignment="1" applyProtection="1">
      <alignment horizontal="left"/>
      <protection/>
    </xf>
    <xf numFmtId="167" fontId="5" fillId="33" borderId="0" xfId="0" applyNumberFormat="1" applyFont="1" applyFill="1" applyBorder="1" applyAlignment="1" applyProtection="1">
      <alignment horizontal="fill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>
      <alignment/>
    </xf>
    <xf numFmtId="171" fontId="9" fillId="33" borderId="0" xfId="80" applyNumberFormat="1" applyFont="1" applyFill="1" applyBorder="1" applyAlignment="1" applyProtection="1">
      <alignment horizontal="right"/>
      <protection/>
    </xf>
    <xf numFmtId="3" fontId="9" fillId="35" borderId="0" xfId="0" applyNumberFormat="1" applyFont="1" applyFill="1" applyBorder="1" applyAlignment="1" applyProtection="1">
      <alignment horizontal="right"/>
      <protection/>
    </xf>
    <xf numFmtId="167" fontId="9" fillId="35" borderId="0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fill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fill"/>
      <protection/>
    </xf>
    <xf numFmtId="0" fontId="18" fillId="33" borderId="0" xfId="0" applyFont="1" applyFill="1" applyBorder="1" applyAlignment="1">
      <alignment/>
    </xf>
    <xf numFmtId="171" fontId="18" fillId="33" borderId="0" xfId="80" applyNumberFormat="1" applyFont="1" applyFill="1" applyBorder="1" applyAlignment="1">
      <alignment/>
    </xf>
    <xf numFmtId="0" fontId="9" fillId="35" borderId="0" xfId="0" applyFont="1" applyFill="1" applyBorder="1" applyAlignment="1" applyProtection="1">
      <alignment horizontal="left"/>
      <protection/>
    </xf>
    <xf numFmtId="177" fontId="6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Continuous"/>
      <protection/>
    </xf>
    <xf numFmtId="177" fontId="6" fillId="33" borderId="10" xfId="0" applyNumberFormat="1" applyFont="1" applyFill="1" applyBorder="1" applyAlignment="1" applyProtection="1">
      <alignment horizontal="centerContinuous"/>
      <protection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3" fontId="31" fillId="33" borderId="0" xfId="0" applyNumberFormat="1" applyFont="1" applyFill="1" applyBorder="1" applyAlignment="1">
      <alignment horizontal="right"/>
    </xf>
    <xf numFmtId="0" fontId="0" fillId="33" borderId="0" xfId="108" applyFont="1" applyFill="1" applyAlignment="1">
      <alignment horizontal="right"/>
      <protection/>
    </xf>
    <xf numFmtId="3" fontId="0" fillId="33" borderId="0" xfId="108" applyNumberFormat="1" applyFont="1" applyFill="1" applyAlignment="1">
      <alignment horizontal="right"/>
      <protection/>
    </xf>
    <xf numFmtId="4" fontId="0" fillId="33" borderId="0" xfId="108" applyNumberFormat="1" applyFont="1" applyFill="1" applyBorder="1" applyAlignment="1" applyProtection="1">
      <alignment horizontal="left"/>
      <protection/>
    </xf>
    <xf numFmtId="0" fontId="0" fillId="33" borderId="0" xfId="108" applyFont="1" applyFill="1" applyBorder="1" applyAlignment="1">
      <alignment horizontal="left"/>
      <protection/>
    </xf>
    <xf numFmtId="3" fontId="0" fillId="33" borderId="0" xfId="108" applyNumberFormat="1" applyFont="1" applyFill="1" applyBorder="1" applyAlignment="1" applyProtection="1">
      <alignment horizontal="left"/>
      <protection/>
    </xf>
    <xf numFmtId="3" fontId="0" fillId="33" borderId="0" xfId="108" applyNumberFormat="1" applyFont="1" applyFill="1" applyBorder="1" applyAlignment="1">
      <alignment horizontal="left"/>
      <protection/>
    </xf>
    <xf numFmtId="4" fontId="0" fillId="33" borderId="0" xfId="108" applyNumberFormat="1" applyFont="1" applyFill="1" applyBorder="1" applyAlignment="1">
      <alignment horizontal="left"/>
      <protection/>
    </xf>
    <xf numFmtId="3" fontId="6" fillId="33" borderId="14" xfId="108" applyNumberFormat="1" applyFont="1" applyFill="1" applyBorder="1" applyAlignment="1">
      <alignment horizontal="center"/>
      <protection/>
    </xf>
    <xf numFmtId="3" fontId="6" fillId="33" borderId="13" xfId="108" applyNumberFormat="1" applyFont="1" applyFill="1" applyBorder="1" applyAlignment="1" applyProtection="1">
      <alignment horizontal="center" wrapText="1"/>
      <protection/>
    </xf>
    <xf numFmtId="1" fontId="6" fillId="33" borderId="13" xfId="108" applyNumberFormat="1" applyFont="1" applyFill="1" applyBorder="1" applyAlignment="1" applyProtection="1">
      <alignment horizontal="center" wrapText="1"/>
      <protection/>
    </xf>
    <xf numFmtId="0" fontId="0" fillId="33" borderId="0" xfId="108" applyFont="1" applyFill="1" applyAlignment="1">
      <alignment horizontal="right" wrapText="1"/>
      <protection/>
    </xf>
    <xf numFmtId="0" fontId="0" fillId="33" borderId="0" xfId="108" applyFont="1" applyFill="1" applyBorder="1" applyAlignment="1">
      <alignment horizontal="right"/>
      <protection/>
    </xf>
    <xf numFmtId="3" fontId="33" fillId="33" borderId="0" xfId="108" applyNumberFormat="1" applyFont="1" applyFill="1" applyBorder="1" applyAlignment="1">
      <alignment horizontal="right"/>
      <protection/>
    </xf>
    <xf numFmtId="0" fontId="6" fillId="35" borderId="0" xfId="108" applyNumberFormat="1" applyFont="1" applyFill="1" applyBorder="1" applyAlignment="1" quotePrefix="1">
      <alignment horizontal="left"/>
      <protection/>
    </xf>
    <xf numFmtId="0" fontId="6" fillId="35" borderId="0" xfId="108" applyFont="1" applyFill="1" applyBorder="1">
      <alignment/>
      <protection/>
    </xf>
    <xf numFmtId="3" fontId="6" fillId="35" borderId="0" xfId="108" applyNumberFormat="1" applyFont="1" applyFill="1" applyBorder="1" applyAlignment="1" quotePrefix="1">
      <alignment horizontal="right" vertical="top"/>
      <protection/>
    </xf>
    <xf numFmtId="0" fontId="9" fillId="33" borderId="0" xfId="108" applyNumberFormat="1" applyFont="1" applyFill="1" applyBorder="1" applyAlignment="1" quotePrefix="1">
      <alignment horizontal="left"/>
      <protection/>
    </xf>
    <xf numFmtId="0" fontId="9" fillId="33" borderId="0" xfId="108" applyFont="1" applyFill="1" applyBorder="1">
      <alignment/>
      <protection/>
    </xf>
    <xf numFmtId="3" fontId="9" fillId="33" borderId="0" xfId="108" applyNumberFormat="1" applyFont="1" applyFill="1" applyBorder="1" applyAlignment="1" quotePrefix="1">
      <alignment horizontal="right" vertical="top"/>
      <protection/>
    </xf>
    <xf numFmtId="166" fontId="9" fillId="33" borderId="0" xfId="108" applyNumberFormat="1" applyFont="1" applyFill="1" applyBorder="1" applyAlignment="1">
      <alignment horizontal="right" vertical="top"/>
      <protection/>
    </xf>
    <xf numFmtId="1" fontId="9" fillId="35" borderId="0" xfId="108" applyNumberFormat="1" applyFont="1" applyFill="1" applyBorder="1" applyAlignment="1" quotePrefix="1">
      <alignment horizontal="left" vertical="top"/>
      <protection/>
    </xf>
    <xf numFmtId="3" fontId="9" fillId="35" borderId="0" xfId="108" applyNumberFormat="1" applyFont="1" applyFill="1" applyBorder="1" applyAlignment="1" quotePrefix="1">
      <alignment horizontal="right" vertical="top"/>
      <protection/>
    </xf>
    <xf numFmtId="166" fontId="9" fillId="35" borderId="0" xfId="108" applyNumberFormat="1" applyFont="1" applyFill="1" applyBorder="1" applyAlignment="1">
      <alignment horizontal="right" vertical="top"/>
      <protection/>
    </xf>
    <xf numFmtId="3" fontId="9" fillId="35" borderId="13" xfId="108" applyNumberFormat="1" applyFont="1" applyFill="1" applyBorder="1" applyAlignment="1" quotePrefix="1">
      <alignment horizontal="right" vertical="top"/>
      <protection/>
    </xf>
    <xf numFmtId="166" fontId="9" fillId="35" borderId="13" xfId="108" applyNumberFormat="1" applyFont="1" applyFill="1" applyBorder="1" applyAlignment="1">
      <alignment horizontal="right" vertical="top"/>
      <protection/>
    </xf>
    <xf numFmtId="0" fontId="26" fillId="33" borderId="0" xfId="108" applyFont="1" applyFill="1" applyAlignment="1">
      <alignment horizontal="justify" wrapText="1"/>
      <protection/>
    </xf>
    <xf numFmtId="3" fontId="9" fillId="33" borderId="0" xfId="108" applyNumberFormat="1" applyFont="1" applyFill="1" applyBorder="1" applyAlignment="1" quotePrefix="1">
      <alignment horizontal="right"/>
      <protection/>
    </xf>
    <xf numFmtId="166" fontId="27" fillId="33" borderId="0" xfId="108" applyNumberFormat="1" applyFont="1" applyFill="1" applyBorder="1" applyAlignment="1">
      <alignment horizontal="right"/>
      <protection/>
    </xf>
    <xf numFmtId="0" fontId="9" fillId="33" borderId="0" xfId="108" applyNumberFormat="1" applyFont="1" applyFill="1" applyBorder="1" applyAlignment="1">
      <alignment horizontal="left"/>
      <protection/>
    </xf>
    <xf numFmtId="166" fontId="9" fillId="33" borderId="0" xfId="108" applyNumberFormat="1" applyFont="1" applyFill="1" applyBorder="1" applyAlignment="1">
      <alignment horizontal="right"/>
      <protection/>
    </xf>
    <xf numFmtId="0" fontId="10" fillId="33" borderId="0" xfId="108" applyFont="1" applyFill="1" applyAlignment="1">
      <alignment/>
      <protection/>
    </xf>
    <xf numFmtId="0" fontId="6" fillId="34" borderId="0" xfId="0" applyFont="1" applyFill="1" applyBorder="1" applyAlignment="1">
      <alignment horizontal="left"/>
    </xf>
    <xf numFmtId="3" fontId="6" fillId="34" borderId="0" xfId="0" applyNumberFormat="1" applyFont="1" applyFill="1" applyBorder="1" applyAlignment="1">
      <alignment horizontal="right"/>
    </xf>
    <xf numFmtId="166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7" fontId="6" fillId="34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167" fontId="9" fillId="33" borderId="0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166" fontId="9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166" fontId="31" fillId="33" borderId="0" xfId="0" applyNumberFormat="1" applyFont="1" applyFill="1" applyBorder="1" applyAlignment="1">
      <alignment/>
    </xf>
    <xf numFmtId="3" fontId="31" fillId="33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166" fontId="9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16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29" fillId="33" borderId="0" xfId="0" applyFont="1" applyFill="1" applyBorder="1" applyAlignment="1">
      <alignment/>
    </xf>
    <xf numFmtId="173" fontId="3" fillId="33" borderId="0" xfId="0" applyNumberFormat="1" applyFont="1" applyFill="1" applyBorder="1" applyAlignment="1" applyProtection="1">
      <alignment horizontal="left"/>
      <protection/>
    </xf>
    <xf numFmtId="166" fontId="11" fillId="33" borderId="0" xfId="0" applyNumberFormat="1" applyFont="1" applyFill="1" applyBorder="1" applyAlignment="1" applyProtection="1">
      <alignment horizontal="centerContinuous"/>
      <protection/>
    </xf>
    <xf numFmtId="166" fontId="0" fillId="33" borderId="0" xfId="0" applyNumberFormat="1" applyFont="1" applyFill="1" applyBorder="1" applyAlignment="1" applyProtection="1">
      <alignment horizontal="centerContinuous"/>
      <protection/>
    </xf>
    <xf numFmtId="174" fontId="0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75" fontId="0" fillId="33" borderId="0" xfId="0" applyNumberFormat="1" applyFont="1" applyFill="1" applyBorder="1" applyAlignment="1">
      <alignment/>
    </xf>
    <xf numFmtId="173" fontId="6" fillId="33" borderId="14" xfId="0" applyNumberFormat="1" applyFont="1" applyFill="1" applyBorder="1" applyAlignment="1" applyProtection="1">
      <alignment horizontal="centerContinuous"/>
      <protection/>
    </xf>
    <xf numFmtId="176" fontId="0" fillId="33" borderId="0" xfId="80" applyNumberFormat="1" applyFont="1" applyFill="1" applyBorder="1" applyAlignment="1">
      <alignment/>
    </xf>
    <xf numFmtId="173" fontId="6" fillId="33" borderId="0" xfId="0" applyNumberFormat="1" applyFont="1" applyFill="1" applyBorder="1" applyAlignment="1" applyProtection="1">
      <alignment horizontal="left"/>
      <protection/>
    </xf>
    <xf numFmtId="173" fontId="6" fillId="33" borderId="0" xfId="0" applyNumberFormat="1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>
      <alignment horizontal="center"/>
    </xf>
    <xf numFmtId="167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167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3" fontId="6" fillId="33" borderId="13" xfId="0" applyNumberFormat="1" applyFont="1" applyFill="1" applyBorder="1" applyAlignment="1" applyProtection="1">
      <alignment horizontal="centerContinuous"/>
      <protection/>
    </xf>
    <xf numFmtId="0" fontId="6" fillId="33" borderId="13" xfId="0" applyFont="1" applyFill="1" applyBorder="1" applyAlignment="1">
      <alignment horizontal="center"/>
    </xf>
    <xf numFmtId="167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167" fontId="6" fillId="33" borderId="0" xfId="0" applyNumberFormat="1" applyFont="1" applyFill="1" applyBorder="1" applyAlignment="1">
      <alignment/>
    </xf>
    <xf numFmtId="167" fontId="11" fillId="33" borderId="0" xfId="0" applyNumberFormat="1" applyFont="1" applyFill="1" applyBorder="1" applyAlignment="1">
      <alignment/>
    </xf>
    <xf numFmtId="173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174" fontId="6" fillId="34" borderId="0" xfId="0" applyNumberFormat="1" applyFont="1" applyFill="1" applyBorder="1" applyAlignment="1">
      <alignment horizontal="right"/>
    </xf>
    <xf numFmtId="167" fontId="6" fillId="34" borderId="0" xfId="0" applyNumberFormat="1" applyFont="1" applyFill="1" applyBorder="1" applyAlignment="1" applyProtection="1">
      <alignment horizontal="right"/>
      <protection/>
    </xf>
    <xf numFmtId="167" fontId="6" fillId="34" borderId="0" xfId="0" applyNumberFormat="1" applyFont="1" applyFill="1" applyBorder="1" applyAlignment="1">
      <alignment horizontal="right"/>
    </xf>
    <xf numFmtId="174" fontId="6" fillId="34" borderId="0" xfId="0" applyNumberFormat="1" applyFont="1" applyFill="1" applyBorder="1" applyAlignment="1" applyProtection="1">
      <alignment horizontal="right"/>
      <protection/>
    </xf>
    <xf numFmtId="174" fontId="6" fillId="33" borderId="0" xfId="0" applyNumberFormat="1" applyFont="1" applyFill="1" applyBorder="1" applyAlignment="1" applyProtection="1">
      <alignment horizontal="right"/>
      <protection/>
    </xf>
    <xf numFmtId="49" fontId="6" fillId="34" borderId="0" xfId="0" applyNumberFormat="1" applyFont="1" applyFill="1" applyBorder="1" applyAlignment="1" applyProtection="1">
      <alignment horizontal="center"/>
      <protection/>
    </xf>
    <xf numFmtId="169" fontId="34" fillId="33" borderId="0" xfId="8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169" fontId="0" fillId="33" borderId="0" xfId="80" applyNumberFormat="1" applyFill="1" applyBorder="1" applyAlignment="1">
      <alignment horizontal="center"/>
    </xf>
    <xf numFmtId="167" fontId="0" fillId="33" borderId="0" xfId="0" applyNumberFormat="1" applyFill="1" applyBorder="1" applyAlignment="1">
      <alignment/>
    </xf>
    <xf numFmtId="0" fontId="9" fillId="34" borderId="0" xfId="0" applyFont="1" applyFill="1" applyAlignment="1">
      <alignment horizontal="center"/>
    </xf>
    <xf numFmtId="0" fontId="9" fillId="34" borderId="0" xfId="0" applyFont="1" applyFill="1" applyBorder="1" applyAlignment="1">
      <alignment/>
    </xf>
    <xf numFmtId="167" fontId="9" fillId="34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 applyProtection="1">
      <alignment horizontal="center"/>
      <protection/>
    </xf>
    <xf numFmtId="174" fontId="6" fillId="33" borderId="0" xfId="0" applyNumberFormat="1" applyFont="1" applyFill="1" applyBorder="1" applyAlignment="1">
      <alignment horizontal="right"/>
    </xf>
    <xf numFmtId="49" fontId="9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wrapText="1"/>
    </xf>
    <xf numFmtId="49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9" fillId="34" borderId="0" xfId="0" applyFont="1" applyFill="1" applyBorder="1" applyAlignment="1">
      <alignment vertical="justify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3" fontId="9" fillId="33" borderId="0" xfId="0" applyNumberFormat="1" applyFont="1" applyFill="1" applyBorder="1" applyAlignment="1">
      <alignment horizontal="right" vertical="center"/>
    </xf>
    <xf numFmtId="167" fontId="9" fillId="33" borderId="0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3" fontId="9" fillId="34" borderId="0" xfId="0" applyNumberFormat="1" applyFont="1" applyFill="1" applyBorder="1" applyAlignment="1">
      <alignment horizontal="right" vertical="center"/>
    </xf>
    <xf numFmtId="167" fontId="9" fillId="34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>
      <alignment vertical="center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justify" wrapText="1"/>
    </xf>
    <xf numFmtId="3" fontId="6" fillId="33" borderId="0" xfId="0" applyNumberFormat="1" applyFont="1" applyFill="1" applyBorder="1" applyAlignment="1">
      <alignment horizontal="right" vertical="center"/>
    </xf>
    <xf numFmtId="167" fontId="6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3" fontId="19" fillId="34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justify" wrapText="1"/>
    </xf>
    <xf numFmtId="177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>
      <alignment horizontal="justify" wrapText="1"/>
    </xf>
    <xf numFmtId="3" fontId="6" fillId="34" borderId="0" xfId="0" applyNumberFormat="1" applyFont="1" applyFill="1" applyBorder="1" applyAlignment="1">
      <alignment horizontal="right" vertical="center"/>
    </xf>
    <xf numFmtId="167" fontId="6" fillId="34" borderId="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34" borderId="0" xfId="0" applyFont="1" applyFill="1" applyBorder="1" applyAlignment="1">
      <alignment vertical="center"/>
    </xf>
    <xf numFmtId="167" fontId="0" fillId="33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top" wrapText="1"/>
    </xf>
    <xf numFmtId="176" fontId="0" fillId="33" borderId="0" xfId="8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6" fillId="34" borderId="0" xfId="0" applyFont="1" applyFill="1" applyAlignment="1">
      <alignment horizontal="center"/>
    </xf>
    <xf numFmtId="174" fontId="6" fillId="34" borderId="0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vertical="top"/>
    </xf>
    <xf numFmtId="174" fontId="9" fillId="33" borderId="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174" fontId="9" fillId="33" borderId="0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vertical="top"/>
    </xf>
    <xf numFmtId="3" fontId="8" fillId="33" borderId="0" xfId="0" applyNumberFormat="1" applyFont="1" applyFill="1" applyBorder="1" applyAlignment="1">
      <alignment vertical="top"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vertical="center"/>
    </xf>
    <xf numFmtId="3" fontId="8" fillId="34" borderId="0" xfId="0" applyNumberFormat="1" applyFont="1" applyFill="1" applyBorder="1" applyAlignment="1">
      <alignment vertical="top"/>
    </xf>
    <xf numFmtId="1" fontId="6" fillId="34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166" fontId="6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/>
    </xf>
    <xf numFmtId="174" fontId="9" fillId="33" borderId="0" xfId="0" applyNumberFormat="1" applyFont="1" applyFill="1" applyAlignment="1">
      <alignment/>
    </xf>
    <xf numFmtId="167" fontId="9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justify"/>
    </xf>
    <xf numFmtId="171" fontId="3" fillId="33" borderId="0" xfId="80" applyNumberFormat="1" applyFont="1" applyFill="1" applyBorder="1" applyAlignment="1" applyProtection="1">
      <alignment horizontal="left"/>
      <protection/>
    </xf>
    <xf numFmtId="183" fontId="3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 horizontal="left"/>
    </xf>
    <xf numFmtId="171" fontId="5" fillId="33" borderId="0" xfId="80" applyNumberFormat="1" applyFont="1" applyFill="1" applyBorder="1" applyAlignment="1" applyProtection="1">
      <alignment horizontal="centerContinuous"/>
      <protection/>
    </xf>
    <xf numFmtId="166" fontId="5" fillId="33" borderId="0" xfId="0" applyNumberFormat="1" applyFont="1" applyFill="1" applyBorder="1" applyAlignment="1" applyProtection="1">
      <alignment horizontal="centerContinuous"/>
      <protection/>
    </xf>
    <xf numFmtId="166" fontId="5" fillId="33" borderId="13" xfId="0" applyNumberFormat="1" applyFont="1" applyFill="1" applyBorder="1" applyAlignment="1" applyProtection="1">
      <alignment horizontal="centerContinuous"/>
      <protection/>
    </xf>
    <xf numFmtId="171" fontId="6" fillId="33" borderId="0" xfId="80" applyNumberFormat="1" applyFont="1" applyFill="1" applyBorder="1" applyAlignment="1">
      <alignment horizontal="center"/>
    </xf>
    <xf numFmtId="171" fontId="6" fillId="33" borderId="13" xfId="80" applyNumberFormat="1" applyFont="1" applyFill="1" applyBorder="1" applyAlignment="1">
      <alignment horizontal="center"/>
    </xf>
    <xf numFmtId="171" fontId="6" fillId="33" borderId="0" xfId="80" applyNumberFormat="1" applyFont="1" applyFill="1" applyBorder="1" applyAlignment="1">
      <alignment/>
    </xf>
    <xf numFmtId="171" fontId="9" fillId="33" borderId="0" xfId="80" applyNumberFormat="1" applyFont="1" applyFill="1" applyBorder="1" applyAlignment="1">
      <alignment/>
    </xf>
    <xf numFmtId="49" fontId="9" fillId="33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 vertical="center"/>
    </xf>
    <xf numFmtId="0" fontId="9" fillId="34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 applyProtection="1">
      <alignment horizontal="center"/>
      <protection/>
    </xf>
    <xf numFmtId="49" fontId="9" fillId="34" borderId="0" xfId="0" applyNumberFormat="1" applyFont="1" applyFill="1" applyBorder="1" applyAlignment="1" applyProtection="1">
      <alignment horizontal="center"/>
      <protection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center"/>
    </xf>
    <xf numFmtId="0" fontId="6" fillId="33" borderId="13" xfId="0" applyFont="1" applyFill="1" applyBorder="1" applyAlignment="1">
      <alignment/>
    </xf>
    <xf numFmtId="166" fontId="11" fillId="33" borderId="0" xfId="0" applyNumberFormat="1" applyFont="1" applyFill="1" applyBorder="1" applyAlignment="1">
      <alignment vertical="center"/>
    </xf>
    <xf numFmtId="171" fontId="9" fillId="33" borderId="0" xfId="80" applyNumberFormat="1" applyFont="1" applyFill="1" applyAlignment="1">
      <alignment/>
    </xf>
    <xf numFmtId="171" fontId="9" fillId="33" borderId="0" xfId="80" applyNumberFormat="1" applyFont="1" applyFill="1" applyBorder="1" applyAlignment="1">
      <alignment horizontal="right"/>
    </xf>
    <xf numFmtId="0" fontId="10" fillId="33" borderId="0" xfId="110" applyFont="1" applyFill="1" applyBorder="1" applyAlignment="1">
      <alignment horizontal="left"/>
      <protection/>
    </xf>
    <xf numFmtId="37" fontId="0" fillId="33" borderId="0" xfId="111" applyFont="1" applyFill="1" applyBorder="1">
      <alignment/>
      <protection/>
    </xf>
    <xf numFmtId="37" fontId="5" fillId="33" borderId="0" xfId="111" applyFont="1" applyFill="1" applyBorder="1" applyAlignment="1">
      <alignment horizontal="left"/>
      <protection/>
    </xf>
    <xf numFmtId="37" fontId="6" fillId="33" borderId="0" xfId="111" applyFont="1" applyFill="1" applyBorder="1" applyAlignment="1" applyProtection="1">
      <alignment horizontal="center" vertical="center"/>
      <protection/>
    </xf>
    <xf numFmtId="37" fontId="6" fillId="33" borderId="0" xfId="111" applyFont="1" applyFill="1" applyBorder="1" applyAlignment="1">
      <alignment horizontal="centerContinuous"/>
      <protection/>
    </xf>
    <xf numFmtId="37" fontId="6" fillId="33" borderId="0" xfId="111" applyFont="1" applyFill="1" applyBorder="1" applyAlignment="1">
      <alignment horizontal="center"/>
      <protection/>
    </xf>
    <xf numFmtId="37" fontId="6" fillId="33" borderId="0" xfId="111" applyFont="1" applyFill="1" applyBorder="1" applyAlignment="1">
      <alignment horizontal="left"/>
      <protection/>
    </xf>
    <xf numFmtId="37" fontId="6" fillId="33" borderId="10" xfId="111" applyFont="1" applyFill="1" applyBorder="1" applyAlignment="1">
      <alignment horizontal="centerContinuous"/>
      <protection/>
    </xf>
    <xf numFmtId="37" fontId="6" fillId="33" borderId="10" xfId="111" applyFont="1" applyFill="1" applyBorder="1" applyAlignment="1">
      <alignment horizontal="center"/>
      <protection/>
    </xf>
    <xf numFmtId="37" fontId="21" fillId="33" borderId="0" xfId="111" applyFont="1" applyFill="1" applyBorder="1">
      <alignment/>
      <protection/>
    </xf>
    <xf numFmtId="37" fontId="9" fillId="33" borderId="0" xfId="111" applyFont="1" applyFill="1" applyBorder="1">
      <alignment/>
      <protection/>
    </xf>
    <xf numFmtId="178" fontId="9" fillId="33" borderId="0" xfId="111" applyNumberFormat="1" applyFont="1" applyFill="1" applyBorder="1">
      <alignment/>
      <protection/>
    </xf>
    <xf numFmtId="3" fontId="9" fillId="33" borderId="0" xfId="111" applyNumberFormat="1" applyFont="1" applyFill="1" applyBorder="1" applyAlignment="1">
      <alignment horizontal="right"/>
      <protection/>
    </xf>
    <xf numFmtId="3" fontId="9" fillId="33" borderId="0" xfId="111" applyNumberFormat="1" applyFont="1" applyFill="1" applyBorder="1" applyAlignment="1" applyProtection="1">
      <alignment horizontal="right"/>
      <protection/>
    </xf>
    <xf numFmtId="4" fontId="9" fillId="33" borderId="0" xfId="111" applyNumberFormat="1" applyFont="1" applyFill="1" applyBorder="1" applyAlignment="1">
      <alignment horizontal="right"/>
      <protection/>
    </xf>
    <xf numFmtId="167" fontId="9" fillId="33" borderId="0" xfId="111" applyNumberFormat="1" applyFont="1" applyFill="1" applyBorder="1" applyAlignment="1" applyProtection="1">
      <alignment horizontal="right"/>
      <protection/>
    </xf>
    <xf numFmtId="37" fontId="35" fillId="33" borderId="0" xfId="111" applyFill="1" applyBorder="1">
      <alignment/>
      <protection/>
    </xf>
    <xf numFmtId="37" fontId="35" fillId="33" borderId="0" xfId="111" applyFont="1" applyFill="1" applyBorder="1">
      <alignment/>
      <protection/>
    </xf>
    <xf numFmtId="37" fontId="3" fillId="33" borderId="0" xfId="111" applyFont="1" applyFill="1" applyBorder="1" applyAlignment="1">
      <alignment horizontal="left"/>
      <protection/>
    </xf>
    <xf numFmtId="37" fontId="35" fillId="33" borderId="0" xfId="111" applyFill="1" applyBorder="1" applyAlignment="1">
      <alignment horizontal="left"/>
      <protection/>
    </xf>
    <xf numFmtId="37" fontId="20" fillId="33" borderId="0" xfId="111" applyFont="1" applyFill="1" applyBorder="1">
      <alignment/>
      <protection/>
    </xf>
    <xf numFmtId="37" fontId="36" fillId="33" borderId="0" xfId="111" applyFont="1" applyFill="1" applyBorder="1">
      <alignment/>
      <protection/>
    </xf>
    <xf numFmtId="37" fontId="37" fillId="33" borderId="0" xfId="111" applyFont="1" applyFill="1" applyBorder="1">
      <alignment/>
      <protection/>
    </xf>
    <xf numFmtId="39" fontId="7" fillId="33" borderId="0" xfId="111" applyNumberFormat="1" applyFont="1" applyFill="1" applyBorder="1">
      <alignment/>
      <protection/>
    </xf>
    <xf numFmtId="37" fontId="7" fillId="33" borderId="0" xfId="111" applyFont="1" applyFill="1" applyBorder="1">
      <alignment/>
      <protection/>
    </xf>
    <xf numFmtId="39" fontId="21" fillId="33" borderId="0" xfId="111" applyNumberFormat="1" applyFont="1" applyFill="1" applyBorder="1">
      <alignment/>
      <protection/>
    </xf>
    <xf numFmtId="37" fontId="21" fillId="33" borderId="0" xfId="111" applyFont="1" applyFill="1" applyBorder="1">
      <alignment/>
      <protection/>
    </xf>
    <xf numFmtId="180" fontId="2" fillId="33" borderId="0" xfId="92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17" fontId="11" fillId="33" borderId="0" xfId="0" applyNumberFormat="1" applyFont="1" applyFill="1" applyBorder="1" applyAlignment="1" quotePrefix="1">
      <alignment horizontal="left"/>
    </xf>
    <xf numFmtId="0" fontId="0" fillId="33" borderId="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180" fontId="6" fillId="33" borderId="0" xfId="94" applyNumberFormat="1" applyFont="1" applyFill="1" applyBorder="1" applyAlignment="1">
      <alignment horizontal="center" vertical="center"/>
    </xf>
    <xf numFmtId="180" fontId="9" fillId="35" borderId="0" xfId="94" applyNumberFormat="1" applyFont="1" applyFill="1" applyBorder="1" applyAlignment="1">
      <alignment/>
    </xf>
    <xf numFmtId="180" fontId="0" fillId="33" borderId="0" xfId="92" applyNumberFormat="1" applyFill="1" applyAlignment="1">
      <alignment/>
    </xf>
    <xf numFmtId="180" fontId="0" fillId="33" borderId="0" xfId="92" applyNumberFormat="1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169" fontId="2" fillId="33" borderId="0" xfId="93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/>
    </xf>
    <xf numFmtId="180" fontId="0" fillId="33" borderId="0" xfId="93" applyNumberForma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71" fontId="0" fillId="33" borderId="0" xfId="80" applyNumberFormat="1" applyFont="1" applyFill="1" applyBorder="1" applyAlignment="1">
      <alignment/>
    </xf>
    <xf numFmtId="0" fontId="22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>
      <alignment horizontal="left"/>
    </xf>
    <xf numFmtId="171" fontId="23" fillId="33" borderId="0" xfId="80" applyNumberFormat="1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Border="1" applyAlignment="1" applyProtection="1">
      <alignment horizontal="left"/>
      <protection/>
    </xf>
    <xf numFmtId="166" fontId="0" fillId="33" borderId="0" xfId="80" applyNumberFormat="1" applyFont="1" applyFill="1" applyBorder="1" applyAlignment="1">
      <alignment/>
    </xf>
    <xf numFmtId="171" fontId="22" fillId="33" borderId="0" xfId="8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3" fontId="6" fillId="35" borderId="0" xfId="0" applyNumberFormat="1" applyFont="1" applyFill="1" applyBorder="1" applyAlignment="1">
      <alignment horizontal="right"/>
    </xf>
    <xf numFmtId="166" fontId="6" fillId="35" borderId="0" xfId="0" applyNumberFormat="1" applyFont="1" applyFill="1" applyBorder="1" applyAlignment="1">
      <alignment horizontal="right"/>
    </xf>
    <xf numFmtId="167" fontId="6" fillId="35" borderId="0" xfId="0" applyNumberFormat="1" applyFont="1" applyFill="1" applyBorder="1" applyAlignment="1">
      <alignment horizontal="right"/>
    </xf>
    <xf numFmtId="4" fontId="6" fillId="35" borderId="0" xfId="0" applyNumberFormat="1" applyFont="1" applyFill="1" applyBorder="1" applyAlignment="1">
      <alignment horizontal="right"/>
    </xf>
    <xf numFmtId="169" fontId="9" fillId="33" borderId="0" xfId="80" applyNumberFormat="1" applyFont="1" applyFill="1" applyAlignment="1">
      <alignment/>
    </xf>
    <xf numFmtId="3" fontId="9" fillId="35" borderId="0" xfId="0" applyNumberFormat="1" applyFont="1" applyFill="1" applyBorder="1" applyAlignment="1">
      <alignment horizontal="right"/>
    </xf>
    <xf numFmtId="166" fontId="9" fillId="35" borderId="0" xfId="0" applyNumberFormat="1" applyFont="1" applyFill="1" applyBorder="1" applyAlignment="1">
      <alignment horizontal="right"/>
    </xf>
    <xf numFmtId="167" fontId="9" fillId="35" borderId="0" xfId="0" applyNumberFormat="1" applyFont="1" applyFill="1" applyBorder="1" applyAlignment="1">
      <alignment horizontal="right"/>
    </xf>
    <xf numFmtId="4" fontId="9" fillId="35" borderId="0" xfId="0" applyNumberFormat="1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9" fillId="35" borderId="0" xfId="0" applyFont="1" applyFill="1" applyBorder="1" applyAlignment="1">
      <alignment horizontal="left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/>
    </xf>
    <xf numFmtId="3" fontId="9" fillId="35" borderId="10" xfId="0" applyNumberFormat="1" applyFont="1" applyFill="1" applyBorder="1" applyAlignment="1">
      <alignment horizontal="right"/>
    </xf>
    <xf numFmtId="166" fontId="9" fillId="35" borderId="10" xfId="0" applyNumberFormat="1" applyFont="1" applyFill="1" applyBorder="1" applyAlignment="1">
      <alignment horizontal="right"/>
    </xf>
    <xf numFmtId="167" fontId="9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179" fontId="18" fillId="33" borderId="0" xfId="0" applyNumberFormat="1" applyFont="1" applyFill="1" applyBorder="1" applyAlignment="1">
      <alignment/>
    </xf>
    <xf numFmtId="2" fontId="18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6" fillId="33" borderId="14" xfId="0" applyFont="1" applyFill="1" applyBorder="1" applyAlignment="1" applyProtection="1">
      <alignment horizontal="centerContinuous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 vertical="justify"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Continuous" vertical="justify"/>
    </xf>
    <xf numFmtId="0" fontId="6" fillId="33" borderId="13" xfId="0" applyFont="1" applyFill="1" applyBorder="1" applyAlignment="1">
      <alignment horizontal="centerContinuous"/>
    </xf>
    <xf numFmtId="178" fontId="9" fillId="33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 applyProtection="1">
      <alignment horizontal="center"/>
      <protection/>
    </xf>
    <xf numFmtId="167" fontId="6" fillId="35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left"/>
      <protection/>
    </xf>
    <xf numFmtId="3" fontId="9" fillId="35" borderId="0" xfId="0" applyNumberFormat="1" applyFont="1" applyFill="1" applyBorder="1" applyAlignment="1" applyProtection="1">
      <alignment horizontal="left"/>
      <protection/>
    </xf>
    <xf numFmtId="3" fontId="9" fillId="35" borderId="0" xfId="0" applyNumberFormat="1" applyFont="1" applyFill="1" applyBorder="1" applyAlignment="1" applyProtection="1">
      <alignment horizontal="center"/>
      <protection/>
    </xf>
    <xf numFmtId="167" fontId="9" fillId="35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67" fontId="9" fillId="33" borderId="0" xfId="0" applyNumberFormat="1" applyFont="1" applyFill="1" applyBorder="1" applyAlignment="1" applyProtection="1">
      <alignment horizontal="center"/>
      <protection/>
    </xf>
    <xf numFmtId="3" fontId="9" fillId="35" borderId="1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fill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3" fontId="9" fillId="33" borderId="10" xfId="0" applyNumberFormat="1" applyFont="1" applyFill="1" applyBorder="1" applyAlignment="1" applyProtection="1">
      <alignment horizontal="left"/>
      <protection/>
    </xf>
    <xf numFmtId="166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" fontId="6" fillId="34" borderId="0" xfId="0" applyNumberFormat="1" applyFont="1" applyFill="1" applyBorder="1" applyAlignment="1">
      <alignment horizontal="right"/>
    </xf>
    <xf numFmtId="1" fontId="9" fillId="34" borderId="0" xfId="0" applyNumberFormat="1" applyFont="1" applyFill="1" applyBorder="1" applyAlignment="1">
      <alignment vertical="top" wrapText="1"/>
    </xf>
    <xf numFmtId="1" fontId="9" fillId="33" borderId="0" xfId="0" applyNumberFormat="1" applyFont="1" applyFill="1" applyBorder="1" applyAlignment="1">
      <alignment vertical="top" wrapText="1"/>
    </xf>
    <xf numFmtId="1" fontId="6" fillId="34" borderId="0" xfId="0" applyNumberFormat="1" applyFont="1" applyFill="1" applyBorder="1" applyAlignment="1">
      <alignment vertical="top" wrapText="1"/>
    </xf>
    <xf numFmtId="1" fontId="6" fillId="33" borderId="0" xfId="0" applyNumberFormat="1" applyFont="1" applyFill="1" applyBorder="1" applyAlignment="1">
      <alignment vertical="top"/>
    </xf>
    <xf numFmtId="1" fontId="6" fillId="33" borderId="0" xfId="0" applyNumberFormat="1" applyFont="1" applyFill="1" applyBorder="1" applyAlignment="1">
      <alignment vertical="top" wrapText="1"/>
    </xf>
    <xf numFmtId="1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Alignment="1">
      <alignment vertical="center"/>
    </xf>
    <xf numFmtId="0" fontId="6" fillId="34" borderId="0" xfId="0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vertical="center"/>
    </xf>
    <xf numFmtId="167" fontId="6" fillId="33" borderId="13" xfId="0" applyNumberFormat="1" applyFont="1" applyFill="1" applyBorder="1" applyAlignment="1">
      <alignment horizontal="right" vertical="center"/>
    </xf>
    <xf numFmtId="1" fontId="6" fillId="33" borderId="13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 vertical="center"/>
    </xf>
    <xf numFmtId="166" fontId="6" fillId="33" borderId="13" xfId="0" applyNumberFormat="1" applyFont="1" applyFill="1" applyBorder="1" applyAlignment="1">
      <alignment horizontal="right" vertical="center"/>
    </xf>
    <xf numFmtId="186" fontId="9" fillId="33" borderId="0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3" fontId="9" fillId="34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 wrapText="1"/>
    </xf>
    <xf numFmtId="3" fontId="6" fillId="34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justify" wrapText="1"/>
    </xf>
    <xf numFmtId="0" fontId="9" fillId="34" borderId="0" xfId="0" applyFont="1" applyFill="1" applyBorder="1" applyAlignment="1">
      <alignment horizontal="justify" wrapText="1"/>
    </xf>
    <xf numFmtId="49" fontId="0" fillId="33" borderId="0" xfId="0" applyNumberFormat="1" applyFont="1" applyFill="1" applyBorder="1" applyAlignment="1">
      <alignment horizontal="left" vertical="top"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top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vertical="top" wrapText="1"/>
    </xf>
    <xf numFmtId="0" fontId="10" fillId="33" borderId="0" xfId="109" applyFont="1" applyFill="1" applyBorder="1" applyAlignment="1">
      <alignment horizontal="left"/>
      <protection/>
    </xf>
    <xf numFmtId="0" fontId="28" fillId="33" borderId="0" xfId="0" applyFont="1" applyFill="1" applyAlignment="1">
      <alignment horizontal="left"/>
    </xf>
    <xf numFmtId="174" fontId="0" fillId="33" borderId="0" xfId="0" applyNumberFormat="1" applyFont="1" applyFill="1" applyAlignment="1">
      <alignment/>
    </xf>
    <xf numFmtId="180" fontId="9" fillId="33" borderId="0" xfId="95" applyNumberFormat="1" applyFont="1" applyFill="1" applyBorder="1" applyAlignment="1">
      <alignment/>
    </xf>
    <xf numFmtId="181" fontId="9" fillId="33" borderId="0" xfId="95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180" fontId="9" fillId="33" borderId="10" xfId="95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Continuous"/>
      <protection/>
    </xf>
    <xf numFmtId="3" fontId="6" fillId="33" borderId="0" xfId="0" applyNumberFormat="1" applyFont="1" applyFill="1" applyBorder="1" applyAlignment="1">
      <alignment horizontal="centerContinuous"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4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quotePrefix="1">
      <alignment/>
    </xf>
    <xf numFmtId="182" fontId="9" fillId="33" borderId="0" xfId="0" applyNumberFormat="1" applyFont="1" applyFill="1" applyBorder="1" applyAlignment="1" quotePrefix="1">
      <alignment/>
    </xf>
    <xf numFmtId="0" fontId="6" fillId="35" borderId="0" xfId="0" applyFont="1" applyFill="1" applyBorder="1" applyAlignment="1">
      <alignment/>
    </xf>
    <xf numFmtId="3" fontId="6" fillId="35" borderId="0" xfId="0" applyNumberFormat="1" applyFont="1" applyFill="1" applyBorder="1" applyAlignment="1" quotePrefix="1">
      <alignment/>
    </xf>
    <xf numFmtId="166" fontId="6" fillId="35" borderId="0" xfId="0" applyNumberFormat="1" applyFont="1" applyFill="1" applyBorder="1" applyAlignment="1">
      <alignment/>
    </xf>
    <xf numFmtId="166" fontId="9" fillId="35" borderId="0" xfId="0" applyNumberFormat="1" applyFont="1" applyFill="1" applyBorder="1" applyAlignment="1">
      <alignment/>
    </xf>
    <xf numFmtId="180" fontId="30" fillId="33" borderId="0" xfId="95" applyNumberFormat="1" applyFont="1" applyFill="1" applyBorder="1" applyAlignment="1">
      <alignment/>
    </xf>
    <xf numFmtId="180" fontId="30" fillId="33" borderId="0" xfId="95" applyNumberFormat="1" applyFont="1" applyFill="1" applyBorder="1" applyAlignment="1">
      <alignment horizontal="right"/>
    </xf>
    <xf numFmtId="166" fontId="30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49" fontId="6" fillId="35" borderId="0" xfId="0" applyNumberFormat="1" applyFont="1" applyFill="1" applyBorder="1" applyAlignment="1" applyProtection="1">
      <alignment horizontal="center"/>
      <protection/>
    </xf>
    <xf numFmtId="49" fontId="9" fillId="35" borderId="0" xfId="0" applyNumberFormat="1" applyFont="1" applyFill="1" applyBorder="1" applyAlignment="1" applyProtection="1">
      <alignment horizontal="center"/>
      <protection/>
    </xf>
    <xf numFmtId="49" fontId="11" fillId="35" borderId="0" xfId="0" applyNumberFormat="1" applyFont="1" applyFill="1" applyAlignment="1">
      <alignment horizontal="left"/>
    </xf>
    <xf numFmtId="1" fontId="6" fillId="33" borderId="10" xfId="111" applyNumberFormat="1" applyFont="1" applyFill="1" applyBorder="1" applyAlignment="1">
      <alignment horizontal="center"/>
      <protection/>
    </xf>
    <xf numFmtId="180" fontId="2" fillId="33" borderId="0" xfId="80" applyNumberFormat="1" applyFont="1" applyFill="1" applyAlignment="1">
      <alignment/>
    </xf>
    <xf numFmtId="180" fontId="9" fillId="33" borderId="0" xfId="80" applyNumberFormat="1" applyFont="1" applyFill="1" applyBorder="1" applyAlignment="1">
      <alignment vertical="center"/>
    </xf>
    <xf numFmtId="180" fontId="0" fillId="33" borderId="0" xfId="80" applyNumberFormat="1" applyFont="1" applyFill="1" applyAlignment="1">
      <alignment/>
    </xf>
    <xf numFmtId="184" fontId="2" fillId="33" borderId="0" xfId="80" applyNumberFormat="1" applyFont="1" applyFill="1" applyAlignment="1">
      <alignment/>
    </xf>
    <xf numFmtId="3" fontId="9" fillId="33" borderId="10" xfId="0" applyNumberFormat="1" applyFont="1" applyFill="1" applyBorder="1" applyAlignment="1" applyProtection="1">
      <alignment horizontal="center"/>
      <protection/>
    </xf>
    <xf numFmtId="167" fontId="9" fillId="33" borderId="10" xfId="0" applyNumberFormat="1" applyFont="1" applyFill="1" applyBorder="1" applyAlignment="1" applyProtection="1">
      <alignment horizontal="center"/>
      <protection/>
    </xf>
    <xf numFmtId="3" fontId="9" fillId="35" borderId="10" xfId="0" applyNumberFormat="1" applyFont="1" applyFill="1" applyBorder="1" applyAlignment="1" applyProtection="1">
      <alignment horizontal="right"/>
      <protection/>
    </xf>
    <xf numFmtId="180" fontId="9" fillId="33" borderId="0" xfId="80" applyNumberFormat="1" applyFont="1" applyFill="1" applyBorder="1" applyAlignment="1">
      <alignment/>
    </xf>
    <xf numFmtId="180" fontId="9" fillId="35" borderId="0" xfId="80" applyNumberFormat="1" applyFont="1" applyFill="1" applyBorder="1" applyAlignment="1">
      <alignment/>
    </xf>
    <xf numFmtId="180" fontId="9" fillId="35" borderId="0" xfId="80" applyNumberFormat="1" applyFont="1" applyFill="1" applyBorder="1" applyAlignment="1">
      <alignment horizontal="right"/>
    </xf>
    <xf numFmtId="180" fontId="9" fillId="33" borderId="0" xfId="8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166" fontId="42" fillId="33" borderId="0" xfId="0" applyNumberFormat="1" applyFont="1" applyFill="1" applyBorder="1" applyAlignment="1">
      <alignment horizontal="left"/>
    </xf>
    <xf numFmtId="173" fontId="42" fillId="33" borderId="0" xfId="0" applyNumberFormat="1" applyFont="1" applyFill="1" applyBorder="1" applyAlignment="1" applyProtection="1">
      <alignment horizontal="left"/>
      <protection/>
    </xf>
    <xf numFmtId="171" fontId="42" fillId="33" borderId="0" xfId="80" applyNumberFormat="1" applyFont="1" applyFill="1" applyBorder="1" applyAlignment="1" applyProtection="1">
      <alignment horizontal="left"/>
      <protection/>
    </xf>
    <xf numFmtId="37" fontId="42" fillId="33" borderId="0" xfId="111" applyFont="1" applyFill="1" applyBorder="1" applyAlignment="1">
      <alignment horizontal="left"/>
      <protection/>
    </xf>
    <xf numFmtId="0" fontId="41" fillId="33" borderId="0" xfId="78" applyFont="1" applyFill="1" applyBorder="1" applyAlignment="1" applyProtection="1">
      <alignment/>
      <protection/>
    </xf>
    <xf numFmtId="0" fontId="42" fillId="33" borderId="15" xfId="0" applyFont="1" applyFill="1" applyBorder="1" applyAlignment="1">
      <alignment horizontal="left"/>
    </xf>
    <xf numFmtId="0" fontId="17" fillId="33" borderId="15" xfId="0" applyFont="1" applyFill="1" applyBorder="1" applyAlignment="1">
      <alignment/>
    </xf>
    <xf numFmtId="175" fontId="0" fillId="33" borderId="0" xfId="0" applyNumberFormat="1" applyFont="1" applyFill="1" applyAlignment="1">
      <alignment/>
    </xf>
    <xf numFmtId="172" fontId="0" fillId="33" borderId="0" xfId="108" applyNumberFormat="1" applyFont="1" applyFill="1" applyAlignment="1">
      <alignment horizontal="right"/>
      <protection/>
    </xf>
    <xf numFmtId="3" fontId="18" fillId="33" borderId="0" xfId="0" applyNumberFormat="1" applyFont="1" applyFill="1" applyBorder="1" applyAlignment="1">
      <alignment/>
    </xf>
    <xf numFmtId="182" fontId="0" fillId="33" borderId="0" xfId="0" applyNumberFormat="1" applyFont="1" applyFill="1" applyBorder="1" applyAlignment="1">
      <alignment/>
    </xf>
    <xf numFmtId="167" fontId="6" fillId="34" borderId="0" xfId="0" applyNumberFormat="1" applyFont="1" applyFill="1" applyBorder="1" applyAlignment="1">
      <alignment horizontal="right"/>
    </xf>
    <xf numFmtId="4" fontId="6" fillId="34" borderId="0" xfId="0" applyNumberFormat="1" applyFont="1" applyFill="1" applyBorder="1" applyAlignment="1">
      <alignment horizontal="right"/>
    </xf>
    <xf numFmtId="4" fontId="9" fillId="34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 applyProtection="1">
      <alignment horizontal="left"/>
      <protection/>
    </xf>
    <xf numFmtId="3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175" fontId="9" fillId="33" borderId="0" xfId="0" applyNumberFormat="1" applyFont="1" applyFill="1" applyBorder="1" applyAlignment="1" applyProtection="1">
      <alignment horizontal="right"/>
      <protection/>
    </xf>
    <xf numFmtId="180" fontId="9" fillId="35" borderId="10" xfId="80" applyNumberFormat="1" applyFont="1" applyFill="1" applyBorder="1" applyAlignment="1">
      <alignment/>
    </xf>
    <xf numFmtId="180" fontId="9" fillId="35" borderId="10" xfId="80" applyNumberFormat="1" applyFont="1" applyFill="1" applyBorder="1" applyAlignment="1">
      <alignment horizontal="right"/>
    </xf>
    <xf numFmtId="166" fontId="9" fillId="35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180" fontId="9" fillId="33" borderId="10" xfId="80" applyNumberFormat="1" applyFont="1" applyFill="1" applyBorder="1" applyAlignment="1">
      <alignment vertical="center"/>
    </xf>
    <xf numFmtId="0" fontId="1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>
      <alignment/>
    </xf>
    <xf numFmtId="0" fontId="18" fillId="33" borderId="0" xfId="0" applyFont="1" applyFill="1" applyAlignment="1" applyProtection="1">
      <alignment horizontal="left"/>
      <protection/>
    </xf>
    <xf numFmtId="171" fontId="11" fillId="33" borderId="0" xfId="80" applyNumberFormat="1" applyFont="1" applyFill="1" applyAlignment="1">
      <alignment/>
    </xf>
    <xf numFmtId="0" fontId="10" fillId="33" borderId="0" xfId="0" applyFont="1" applyFill="1" applyAlignment="1" applyProtection="1">
      <alignment horizontal="left" vertical="top"/>
      <protection/>
    </xf>
    <xf numFmtId="0" fontId="8" fillId="34" borderId="0" xfId="0" applyFont="1" applyFill="1" applyBorder="1" applyAlignment="1">
      <alignment/>
    </xf>
    <xf numFmtId="167" fontId="9" fillId="36" borderId="0" xfId="0" applyNumberFormat="1" applyFont="1" applyFill="1" applyBorder="1" applyAlignment="1">
      <alignment horizontal="right"/>
    </xf>
    <xf numFmtId="166" fontId="9" fillId="36" borderId="0" xfId="0" applyNumberFormat="1" applyFont="1" applyFill="1" applyBorder="1" applyAlignment="1">
      <alignment horizontal="right"/>
    </xf>
    <xf numFmtId="167" fontId="9" fillId="36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horizontal="left"/>
      <protection/>
    </xf>
    <xf numFmtId="0" fontId="3" fillId="33" borderId="0" xfId="108" applyFont="1" applyFill="1" applyBorder="1" applyAlignment="1">
      <alignment/>
      <protection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167" fontId="0" fillId="36" borderId="0" xfId="0" applyNumberFormat="1" applyFont="1" applyFill="1" applyAlignment="1">
      <alignment/>
    </xf>
    <xf numFmtId="166" fontId="0" fillId="36" borderId="0" xfId="0" applyNumberFormat="1" applyFont="1" applyFill="1" applyAlignment="1">
      <alignment/>
    </xf>
    <xf numFmtId="173" fontId="3" fillId="36" borderId="0" xfId="0" applyNumberFormat="1" applyFont="1" applyFill="1" applyBorder="1" applyAlignment="1" applyProtection="1">
      <alignment horizontal="left"/>
      <protection/>
    </xf>
    <xf numFmtId="166" fontId="11" fillId="36" borderId="0" xfId="0" applyNumberFormat="1" applyFont="1" applyFill="1" applyBorder="1" applyAlignment="1" applyProtection="1">
      <alignment horizontal="centerContinuous"/>
      <protection/>
    </xf>
    <xf numFmtId="166" fontId="0" fillId="36" borderId="0" xfId="0" applyNumberFormat="1" applyFont="1" applyFill="1" applyBorder="1" applyAlignment="1" applyProtection="1">
      <alignment horizontal="centerContinuous"/>
      <protection/>
    </xf>
    <xf numFmtId="183" fontId="3" fillId="36" borderId="0" xfId="0" applyNumberFormat="1" applyFont="1" applyFill="1" applyBorder="1" applyAlignment="1" applyProtection="1">
      <alignment horizontal="left"/>
      <protection/>
    </xf>
    <xf numFmtId="0" fontId="6" fillId="36" borderId="0" xfId="0" applyFont="1" applyFill="1" applyAlignment="1">
      <alignment/>
    </xf>
    <xf numFmtId="0" fontId="6" fillId="36" borderId="0" xfId="0" applyFont="1" applyFill="1" applyBorder="1" applyAlignment="1">
      <alignment horizontal="left"/>
    </xf>
    <xf numFmtId="3" fontId="9" fillId="36" borderId="0" xfId="0" applyNumberFormat="1" applyFont="1" applyFill="1" applyBorder="1" applyAlignment="1" applyProtection="1">
      <alignment horizontal="right"/>
      <protection/>
    </xf>
    <xf numFmtId="3" fontId="9" fillId="36" borderId="10" xfId="0" applyNumberFormat="1" applyFont="1" applyFill="1" applyBorder="1" applyAlignment="1" applyProtection="1">
      <alignment horizontal="right"/>
      <protection/>
    </xf>
    <xf numFmtId="3" fontId="10" fillId="36" borderId="0" xfId="0" applyNumberFormat="1" applyFont="1" applyFill="1" applyBorder="1" applyAlignment="1" applyProtection="1">
      <alignment horizontal="right"/>
      <protection/>
    </xf>
    <xf numFmtId="3" fontId="0" fillId="37" borderId="0" xfId="0" applyNumberFormat="1" applyFont="1" applyFill="1" applyAlignment="1">
      <alignment/>
    </xf>
    <xf numFmtId="4" fontId="3" fillId="37" borderId="0" xfId="0" applyNumberFormat="1" applyFont="1" applyFill="1" applyBorder="1" applyAlignment="1" applyProtection="1">
      <alignment horizontal="left"/>
      <protection/>
    </xf>
    <xf numFmtId="3" fontId="92" fillId="37" borderId="0" xfId="0" applyNumberFormat="1" applyFont="1" applyFill="1" applyAlignment="1">
      <alignment/>
    </xf>
    <xf numFmtId="167" fontId="9" fillId="35" borderId="0" xfId="108" applyNumberFormat="1" applyFont="1" applyFill="1" applyBorder="1" applyAlignment="1" quotePrefix="1">
      <alignment horizontal="right" vertical="top"/>
      <protection/>
    </xf>
    <xf numFmtId="1" fontId="9" fillId="36" borderId="0" xfId="108" applyNumberFormat="1" applyFont="1" applyFill="1" applyBorder="1" applyAlignment="1" quotePrefix="1">
      <alignment horizontal="left" vertical="top"/>
      <protection/>
    </xf>
    <xf numFmtId="1" fontId="9" fillId="35" borderId="13" xfId="108" applyNumberFormat="1" applyFont="1" applyFill="1" applyBorder="1" applyAlignment="1" quotePrefix="1">
      <alignment horizontal="left" vertical="top"/>
      <protection/>
    </xf>
    <xf numFmtId="1" fontId="9" fillId="35" borderId="0" xfId="108" applyNumberFormat="1" applyFont="1" applyFill="1" applyBorder="1" applyAlignment="1" quotePrefix="1">
      <alignment horizontal="right" vertical="top"/>
      <protection/>
    </xf>
    <xf numFmtId="1" fontId="9" fillId="36" borderId="0" xfId="108" applyNumberFormat="1" applyFont="1" applyFill="1" applyBorder="1" applyAlignment="1" quotePrefix="1">
      <alignment horizontal="right" vertical="top"/>
      <protection/>
    </xf>
    <xf numFmtId="1" fontId="9" fillId="35" borderId="13" xfId="108" applyNumberFormat="1" applyFont="1" applyFill="1" applyBorder="1" applyAlignment="1" quotePrefix="1">
      <alignment horizontal="right" vertical="top"/>
      <protection/>
    </xf>
    <xf numFmtId="167" fontId="6" fillId="35" borderId="0" xfId="108" applyNumberFormat="1" applyFont="1" applyFill="1" applyBorder="1" applyAlignment="1" quotePrefix="1">
      <alignment horizontal="right" vertical="top"/>
      <protection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>
      <alignment horizontal="left"/>
    </xf>
    <xf numFmtId="166" fontId="3" fillId="36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173" fontId="3" fillId="33" borderId="0" xfId="0" applyNumberFormat="1" applyFont="1" applyFill="1" applyBorder="1" applyAlignment="1" applyProtection="1">
      <alignment/>
      <protection/>
    </xf>
    <xf numFmtId="173" fontId="3" fillId="33" borderId="0" xfId="99" applyNumberFormat="1" applyFont="1" applyFill="1" applyBorder="1" applyAlignment="1" applyProtection="1">
      <alignment horizontal="left"/>
      <protection/>
    </xf>
    <xf numFmtId="173" fontId="3" fillId="33" borderId="0" xfId="99" applyNumberFormat="1" applyFont="1" applyFill="1" applyBorder="1" applyAlignment="1" applyProtection="1">
      <alignment horizontal="right"/>
      <protection/>
    </xf>
    <xf numFmtId="169" fontId="3" fillId="33" borderId="0" xfId="82" applyNumberFormat="1" applyFont="1" applyFill="1" applyBorder="1" applyAlignment="1" applyProtection="1">
      <alignment horizontal="left"/>
      <protection/>
    </xf>
    <xf numFmtId="171" fontId="3" fillId="33" borderId="0" xfId="82" applyNumberFormat="1" applyFont="1" applyFill="1" applyBorder="1" applyAlignment="1" applyProtection="1">
      <alignment horizontal="left"/>
      <protection/>
    </xf>
    <xf numFmtId="0" fontId="32" fillId="36" borderId="0" xfId="99" applyFill="1">
      <alignment/>
      <protection/>
    </xf>
    <xf numFmtId="173" fontId="3" fillId="33" borderId="10" xfId="99" applyNumberFormat="1" applyFont="1" applyFill="1" applyBorder="1" applyAlignment="1" applyProtection="1">
      <alignment horizontal="left"/>
      <protection/>
    </xf>
    <xf numFmtId="173" fontId="3" fillId="33" borderId="10" xfId="99" applyNumberFormat="1" applyFont="1" applyFill="1" applyBorder="1" applyAlignment="1" applyProtection="1">
      <alignment horizontal="right"/>
      <protection/>
    </xf>
    <xf numFmtId="0" fontId="34" fillId="36" borderId="11" xfId="99" applyFont="1" applyFill="1" applyBorder="1" applyAlignment="1">
      <alignment horizontal="center" vertical="center" wrapText="1"/>
      <protection/>
    </xf>
    <xf numFmtId="0" fontId="34" fillId="36" borderId="0" xfId="99" applyFont="1" applyFill="1" applyBorder="1" applyAlignment="1">
      <alignment horizontal="center" vertical="center" wrapText="1"/>
      <protection/>
    </xf>
    <xf numFmtId="173" fontId="3" fillId="33" borderId="10" xfId="99" applyNumberFormat="1" applyFont="1" applyFill="1" applyBorder="1" applyAlignment="1" applyProtection="1">
      <alignment horizontal="center" wrapText="1"/>
      <protection/>
    </xf>
    <xf numFmtId="173" fontId="3" fillId="33" borderId="0" xfId="99" applyNumberFormat="1" applyFont="1" applyFill="1" applyBorder="1" applyAlignment="1" applyProtection="1">
      <alignment horizontal="center"/>
      <protection/>
    </xf>
    <xf numFmtId="0" fontId="34" fillId="36" borderId="0" xfId="0" applyFont="1" applyFill="1" applyAlignment="1">
      <alignment horizontal="center" vertical="center" wrapText="1"/>
    </xf>
    <xf numFmtId="0" fontId="34" fillId="36" borderId="0" xfId="0" applyFont="1" applyFill="1" applyBorder="1" applyAlignment="1">
      <alignment horizontal="center" vertical="center" wrapText="1"/>
    </xf>
    <xf numFmtId="169" fontId="34" fillId="36" borderId="0" xfId="82" applyNumberFormat="1" applyFont="1" applyFill="1" applyAlignment="1">
      <alignment/>
    </xf>
    <xf numFmtId="0" fontId="34" fillId="36" borderId="0" xfId="99" applyFont="1" applyFill="1">
      <alignment/>
      <protection/>
    </xf>
    <xf numFmtId="0" fontId="34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169" fontId="0" fillId="36" borderId="0" xfId="82" applyNumberFormat="1" applyFont="1" applyFill="1" applyBorder="1" applyAlignment="1">
      <alignment/>
    </xf>
    <xf numFmtId="169" fontId="32" fillId="36" borderId="0" xfId="82" applyNumberFormat="1" applyFont="1" applyFill="1" applyBorder="1" applyAlignment="1">
      <alignment/>
    </xf>
    <xf numFmtId="0" fontId="32" fillId="36" borderId="0" xfId="99" applyFill="1" applyBorder="1">
      <alignment/>
      <protection/>
    </xf>
    <xf numFmtId="169" fontId="32" fillId="36" borderId="0" xfId="82" applyNumberFormat="1" applyFont="1" applyFill="1" applyAlignment="1">
      <alignment/>
    </xf>
    <xf numFmtId="169" fontId="32" fillId="36" borderId="0" xfId="82" applyNumberFormat="1" applyFont="1" applyFill="1" applyAlignment="1">
      <alignment horizontal="right"/>
    </xf>
    <xf numFmtId="0" fontId="34" fillId="36" borderId="0" xfId="99" applyFont="1" applyFill="1" applyAlignment="1">
      <alignment horizontal="center" vertical="center" wrapText="1"/>
      <protection/>
    </xf>
    <xf numFmtId="0" fontId="32" fillId="36" borderId="0" xfId="99" applyFill="1" applyBorder="1" applyAlignment="1">
      <alignment horizontal="center"/>
      <protection/>
    </xf>
    <xf numFmtId="0" fontId="0" fillId="36" borderId="0" xfId="0" applyFill="1" applyBorder="1" applyAlignment="1">
      <alignment wrapText="1"/>
    </xf>
    <xf numFmtId="169" fontId="0" fillId="36" borderId="0" xfId="82" applyNumberFormat="1" applyFont="1" applyFill="1" applyAlignment="1">
      <alignment/>
    </xf>
    <xf numFmtId="0" fontId="32" fillId="36" borderId="10" xfId="99" applyFill="1" applyBorder="1" applyAlignment="1">
      <alignment horizontal="center"/>
      <protection/>
    </xf>
    <xf numFmtId="0" fontId="17" fillId="33" borderId="0" xfId="0" applyFont="1" applyFill="1" applyBorder="1" applyAlignment="1">
      <alignment/>
    </xf>
    <xf numFmtId="0" fontId="41" fillId="33" borderId="16" xfId="78" applyFont="1" applyFill="1" applyBorder="1" applyAlignment="1" applyProtection="1">
      <alignment/>
      <protection/>
    </xf>
    <xf numFmtId="0" fontId="41" fillId="33" borderId="14" xfId="78" applyFont="1" applyFill="1" applyBorder="1" applyAlignment="1" applyProtection="1">
      <alignment/>
      <protection/>
    </xf>
    <xf numFmtId="0" fontId="41" fillId="33" borderId="17" xfId="78" applyFont="1" applyFill="1" applyBorder="1" applyAlignment="1" applyProtection="1">
      <alignment/>
      <protection/>
    </xf>
    <xf numFmtId="0" fontId="41" fillId="33" borderId="18" xfId="78" applyFont="1" applyFill="1" applyBorder="1" applyAlignment="1" applyProtection="1">
      <alignment/>
      <protection/>
    </xf>
    <xf numFmtId="173" fontId="41" fillId="33" borderId="18" xfId="78" applyNumberFormat="1" applyFont="1" applyFill="1" applyBorder="1" applyAlignment="1" applyProtection="1">
      <alignment horizontal="left"/>
      <protection/>
    </xf>
    <xf numFmtId="37" fontId="41" fillId="33" borderId="18" xfId="78" applyNumberFormat="1" applyFont="1" applyFill="1" applyBorder="1" applyAlignment="1" applyProtection="1">
      <alignment horizontal="left"/>
      <protection/>
    </xf>
    <xf numFmtId="0" fontId="17" fillId="33" borderId="13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176" fontId="9" fillId="36" borderId="0" xfId="80" applyNumberFormat="1" applyFont="1" applyFill="1" applyBorder="1" applyAlignment="1">
      <alignment/>
    </xf>
    <xf numFmtId="0" fontId="9" fillId="35" borderId="0" xfId="0" applyFont="1" applyFill="1" applyAlignment="1">
      <alignment/>
    </xf>
    <xf numFmtId="0" fontId="0" fillId="38" borderId="0" xfId="0" applyFill="1" applyBorder="1" applyAlignment="1">
      <alignment/>
    </xf>
    <xf numFmtId="176" fontId="9" fillId="38" borderId="0" xfId="80" applyNumberFormat="1" applyFont="1" applyFill="1" applyBorder="1" applyAlignment="1">
      <alignment/>
    </xf>
    <xf numFmtId="167" fontId="9" fillId="38" borderId="0" xfId="0" applyNumberFormat="1" applyFont="1" applyFill="1" applyBorder="1" applyAlignment="1" applyProtection="1">
      <alignment horizontal="right"/>
      <protection/>
    </xf>
    <xf numFmtId="0" fontId="11" fillId="36" borderId="10" xfId="0" applyFont="1" applyFill="1" applyBorder="1" applyAlignment="1">
      <alignment/>
    </xf>
    <xf numFmtId="167" fontId="6" fillId="33" borderId="10" xfId="0" applyNumberFormat="1" applyFont="1" applyFill="1" applyBorder="1" applyAlignment="1" applyProtection="1">
      <alignment horizontal="right"/>
      <protection/>
    </xf>
    <xf numFmtId="176" fontId="6" fillId="36" borderId="10" xfId="80" applyNumberFormat="1" applyFont="1" applyFill="1" applyBorder="1" applyAlignment="1">
      <alignment horizontal="right"/>
    </xf>
    <xf numFmtId="169" fontId="32" fillId="36" borderId="11" xfId="82" applyNumberFormat="1" applyFont="1" applyFill="1" applyBorder="1" applyAlignment="1">
      <alignment horizontal="right"/>
    </xf>
    <xf numFmtId="173" fontId="3" fillId="33" borderId="0" xfId="99" applyNumberFormat="1" applyFont="1" applyFill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173" fontId="3" fillId="16" borderId="0" xfId="99" applyNumberFormat="1" applyFont="1" applyFill="1" applyBorder="1" applyAlignment="1" applyProtection="1">
      <alignment horizontal="left"/>
      <protection/>
    </xf>
    <xf numFmtId="176" fontId="9" fillId="33" borderId="0" xfId="80" applyNumberFormat="1" applyFont="1" applyFill="1" applyBorder="1" applyAlignment="1" applyProtection="1">
      <alignment horizontal="right"/>
      <protection/>
    </xf>
    <xf numFmtId="0" fontId="32" fillId="38" borderId="0" xfId="99" applyFill="1" applyBorder="1" applyAlignment="1">
      <alignment horizontal="center"/>
      <protection/>
    </xf>
    <xf numFmtId="0" fontId="0" fillId="38" borderId="0" xfId="0" applyFill="1" applyBorder="1" applyAlignment="1">
      <alignment wrapText="1"/>
    </xf>
    <xf numFmtId="176" fontId="9" fillId="38" borderId="0" xfId="80" applyNumberFormat="1" applyFont="1" applyFill="1" applyBorder="1" applyAlignment="1" applyProtection="1">
      <alignment horizontal="right"/>
      <protection/>
    </xf>
    <xf numFmtId="0" fontId="11" fillId="36" borderId="10" xfId="0" applyFont="1" applyFill="1" applyBorder="1" applyAlignment="1">
      <alignment wrapText="1"/>
    </xf>
    <xf numFmtId="176" fontId="6" fillId="33" borderId="10" xfId="80" applyNumberFormat="1" applyFont="1" applyFill="1" applyBorder="1" applyAlignment="1" applyProtection="1">
      <alignment horizontal="right"/>
      <protection/>
    </xf>
    <xf numFmtId="173" fontId="3" fillId="36" borderId="0" xfId="99" applyNumberFormat="1" applyFont="1" applyFill="1" applyBorder="1" applyAlignment="1" applyProtection="1">
      <alignment horizontal="left"/>
      <protection/>
    </xf>
    <xf numFmtId="167" fontId="6" fillId="36" borderId="10" xfId="0" applyNumberFormat="1" applyFont="1" applyFill="1" applyBorder="1" applyAlignment="1" applyProtection="1">
      <alignment horizontal="right"/>
      <protection/>
    </xf>
    <xf numFmtId="173" fontId="3" fillId="36" borderId="0" xfId="99" applyNumberFormat="1" applyFont="1" applyFill="1" applyBorder="1" applyAlignment="1" applyProtection="1">
      <alignment horizontal="center" wrapText="1"/>
      <protection/>
    </xf>
    <xf numFmtId="173" fontId="93" fillId="33" borderId="0" xfId="99" applyNumberFormat="1" applyFont="1" applyFill="1" applyBorder="1" applyAlignment="1" applyProtection="1">
      <alignment horizontal="left"/>
      <protection/>
    </xf>
    <xf numFmtId="3" fontId="9" fillId="34" borderId="0" xfId="0" applyNumberFormat="1" applyFont="1" applyFill="1" applyBorder="1" applyAlignment="1" applyProtection="1">
      <alignment horizontal="left"/>
      <protection/>
    </xf>
    <xf numFmtId="167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176" fontId="6" fillId="33" borderId="0" xfId="80" applyNumberFormat="1" applyFont="1" applyFill="1" applyBorder="1" applyAlignment="1" applyProtection="1">
      <alignment horizontal="right"/>
      <protection/>
    </xf>
    <xf numFmtId="169" fontId="32" fillId="39" borderId="0" xfId="82" applyNumberFormat="1" applyFont="1" applyFill="1" applyAlignment="1">
      <alignment/>
    </xf>
    <xf numFmtId="173" fontId="3" fillId="39" borderId="0" xfId="99" applyNumberFormat="1" applyFont="1" applyFill="1" applyBorder="1" applyAlignment="1" applyProtection="1">
      <alignment horizontal="left"/>
      <protection/>
    </xf>
    <xf numFmtId="173" fontId="3" fillId="39" borderId="10" xfId="99" applyNumberFormat="1" applyFont="1" applyFill="1" applyBorder="1" applyAlignment="1" applyProtection="1">
      <alignment horizontal="left"/>
      <protection/>
    </xf>
    <xf numFmtId="0" fontId="34" fillId="39" borderId="0" xfId="0" applyFont="1" applyFill="1" applyAlignment="1">
      <alignment horizontal="center" vertical="center" wrapText="1"/>
    </xf>
    <xf numFmtId="176" fontId="9" fillId="39" borderId="0" xfId="80" applyNumberFormat="1" applyFont="1" applyFill="1" applyBorder="1" applyAlignment="1">
      <alignment/>
    </xf>
    <xf numFmtId="176" fontId="6" fillId="39" borderId="10" xfId="80" applyNumberFormat="1" applyFont="1" applyFill="1" applyBorder="1" applyAlignment="1">
      <alignment horizontal="right"/>
    </xf>
    <xf numFmtId="169" fontId="32" fillId="8" borderId="0" xfId="82" applyNumberFormat="1" applyFont="1" applyFill="1" applyAlignment="1">
      <alignment/>
    </xf>
    <xf numFmtId="173" fontId="3" fillId="8" borderId="0" xfId="99" applyNumberFormat="1" applyFont="1" applyFill="1" applyBorder="1" applyAlignment="1" applyProtection="1">
      <alignment horizontal="left"/>
      <protection/>
    </xf>
    <xf numFmtId="0" fontId="32" fillId="8" borderId="0" xfId="99" applyFill="1">
      <alignment/>
      <protection/>
    </xf>
    <xf numFmtId="0" fontId="6" fillId="8" borderId="0" xfId="0" applyFont="1" applyFill="1" applyAlignment="1" applyProtection="1">
      <alignment horizontal="left"/>
      <protection/>
    </xf>
    <xf numFmtId="173" fontId="3" fillId="8" borderId="10" xfId="99" applyNumberFormat="1" applyFont="1" applyFill="1" applyBorder="1" applyAlignment="1" applyProtection="1">
      <alignment horizontal="left"/>
      <protection/>
    </xf>
    <xf numFmtId="173" fontId="3" fillId="8" borderId="10" xfId="99" applyNumberFormat="1" applyFont="1" applyFill="1" applyBorder="1" applyAlignment="1" applyProtection="1">
      <alignment horizontal="center" wrapText="1"/>
      <protection/>
    </xf>
    <xf numFmtId="0" fontId="34" fillId="8" borderId="0" xfId="0" applyFont="1" applyFill="1" applyAlignment="1">
      <alignment horizontal="center" vertical="center" wrapText="1"/>
    </xf>
    <xf numFmtId="173" fontId="3" fillId="8" borderId="0" xfId="99" applyNumberFormat="1" applyFont="1" applyFill="1" applyBorder="1" applyAlignment="1" applyProtection="1">
      <alignment horizontal="center" wrapText="1"/>
      <protection/>
    </xf>
    <xf numFmtId="176" fontId="9" fillId="8" borderId="0" xfId="80" applyNumberFormat="1" applyFont="1" applyFill="1" applyBorder="1" applyAlignment="1">
      <alignment/>
    </xf>
    <xf numFmtId="167" fontId="9" fillId="8" borderId="0" xfId="0" applyNumberFormat="1" applyFont="1" applyFill="1" applyBorder="1" applyAlignment="1" applyProtection="1">
      <alignment horizontal="right"/>
      <protection/>
    </xf>
    <xf numFmtId="176" fontId="6" fillId="8" borderId="10" xfId="80" applyNumberFormat="1" applyFont="1" applyFill="1" applyBorder="1" applyAlignment="1">
      <alignment/>
    </xf>
    <xf numFmtId="167" fontId="6" fillId="8" borderId="10" xfId="0" applyNumberFormat="1" applyFont="1" applyFill="1" applyBorder="1" applyAlignment="1" applyProtection="1">
      <alignment horizontal="right"/>
      <protection/>
    </xf>
    <xf numFmtId="184" fontId="0" fillId="0" borderId="20" xfId="0" applyNumberFormat="1" applyBorder="1" applyAlignment="1">
      <alignment/>
    </xf>
    <xf numFmtId="0" fontId="0" fillId="33" borderId="0" xfId="0" applyFont="1" applyFill="1" applyAlignment="1">
      <alignment/>
    </xf>
    <xf numFmtId="3" fontId="9" fillId="36" borderId="10" xfId="0" applyNumberFormat="1" applyFont="1" applyFill="1" applyBorder="1" applyAlignment="1" applyProtection="1">
      <alignment horizontal="left"/>
      <protection/>
    </xf>
    <xf numFmtId="181" fontId="6" fillId="33" borderId="0" xfId="94" applyNumberFormat="1" applyFont="1" applyFill="1" applyBorder="1" applyAlignment="1">
      <alignment horizontal="center" vertical="center"/>
    </xf>
    <xf numFmtId="0" fontId="11" fillId="36" borderId="0" xfId="0" applyNumberFormat="1" applyFont="1" applyFill="1" applyBorder="1" applyAlignment="1">
      <alignment horizontal="left"/>
    </xf>
    <xf numFmtId="2" fontId="0" fillId="36" borderId="0" xfId="0" applyNumberFormat="1" applyFill="1" applyBorder="1" applyAlignment="1">
      <alignment horizontal="left"/>
    </xf>
    <xf numFmtId="1" fontId="6" fillId="36" borderId="0" xfId="0" applyNumberFormat="1" applyFont="1" applyFill="1" applyBorder="1" applyAlignment="1">
      <alignment horizontal="center" vertical="center"/>
    </xf>
    <xf numFmtId="2" fontId="6" fillId="36" borderId="0" xfId="0" applyNumberFormat="1" applyFont="1" applyFill="1" applyBorder="1" applyAlignment="1">
      <alignment horizontal="center" vertical="center"/>
    </xf>
    <xf numFmtId="181" fontId="9" fillId="36" borderId="0" xfId="94" applyNumberFormat="1" applyFont="1" applyFill="1" applyBorder="1" applyAlignment="1">
      <alignment horizontal="center" vertical="center"/>
    </xf>
    <xf numFmtId="0" fontId="9" fillId="36" borderId="0" xfId="0" applyFont="1" applyFill="1" applyAlignment="1" quotePrefix="1">
      <alignment/>
    </xf>
    <xf numFmtId="180" fontId="2" fillId="36" borderId="0" xfId="92" applyNumberFormat="1" applyFont="1" applyFill="1" applyBorder="1" applyAlignment="1">
      <alignment/>
    </xf>
    <xf numFmtId="0" fontId="9" fillId="36" borderId="0" xfId="0" applyFont="1" applyFill="1" applyBorder="1" applyAlignment="1" quotePrefix="1">
      <alignment/>
    </xf>
    <xf numFmtId="180" fontId="0" fillId="36" borderId="0" xfId="92" applyNumberFormat="1" applyFont="1" applyFill="1" applyBorder="1" applyAlignment="1">
      <alignment/>
    </xf>
    <xf numFmtId="180" fontId="0" fillId="36" borderId="0" xfId="92" applyNumberFormat="1" applyFill="1" applyBorder="1" applyAlignment="1">
      <alignment/>
    </xf>
    <xf numFmtId="180" fontId="6" fillId="36" borderId="0" xfId="94" applyNumberFormat="1" applyFont="1" applyFill="1" applyBorder="1" applyAlignment="1">
      <alignment horizontal="center" vertical="center"/>
    </xf>
    <xf numFmtId="180" fontId="9" fillId="36" borderId="0" xfId="94" applyNumberFormat="1" applyFont="1" applyFill="1" applyBorder="1" applyAlignment="1">
      <alignment/>
    </xf>
    <xf numFmtId="180" fontId="9" fillId="36" borderId="0" xfId="80" applyNumberFormat="1" applyFont="1" applyFill="1" applyBorder="1" applyAlignment="1">
      <alignment vertical="center"/>
    </xf>
    <xf numFmtId="181" fontId="9" fillId="33" borderId="0" xfId="80" applyNumberFormat="1" applyFont="1" applyFill="1" applyBorder="1" applyAlignment="1">
      <alignment vertical="center"/>
    </xf>
    <xf numFmtId="181" fontId="9" fillId="33" borderId="10" xfId="80" applyNumberFormat="1" applyFont="1" applyFill="1" applyBorder="1" applyAlignment="1">
      <alignment vertical="center"/>
    </xf>
    <xf numFmtId="3" fontId="6" fillId="36" borderId="0" xfId="0" applyNumberFormat="1" applyFont="1" applyFill="1" applyBorder="1" applyAlignment="1">
      <alignment horizontal="right"/>
    </xf>
    <xf numFmtId="0" fontId="6" fillId="36" borderId="0" xfId="0" applyFont="1" applyFill="1" applyBorder="1" applyAlignment="1" applyProtection="1">
      <alignment horizontal="left"/>
      <protection/>
    </xf>
    <xf numFmtId="180" fontId="2" fillId="36" borderId="0" xfId="80" applyNumberFormat="1" applyFont="1" applyFill="1" applyBorder="1" applyAlignment="1">
      <alignment/>
    </xf>
    <xf numFmtId="180" fontId="0" fillId="36" borderId="0" xfId="80" applyNumberFormat="1" applyFont="1" applyFill="1" applyAlignment="1">
      <alignment/>
    </xf>
    <xf numFmtId="180" fontId="0" fillId="36" borderId="0" xfId="93" applyNumberFormat="1" applyFill="1" applyAlignment="1">
      <alignment/>
    </xf>
    <xf numFmtId="180" fontId="0" fillId="36" borderId="0" xfId="93" applyNumberFormat="1" applyFont="1" applyFill="1" applyAlignment="1">
      <alignment/>
    </xf>
    <xf numFmtId="0" fontId="11" fillId="36" borderId="0" xfId="0" applyFont="1" applyFill="1" applyBorder="1" applyAlignment="1">
      <alignment horizontal="left"/>
    </xf>
    <xf numFmtId="169" fontId="2" fillId="36" borderId="0" xfId="93" applyNumberFormat="1" applyFont="1" applyFill="1" applyBorder="1" applyAlignment="1">
      <alignment/>
    </xf>
    <xf numFmtId="180" fontId="0" fillId="36" borderId="0" xfId="80" applyNumberFormat="1" applyFont="1" applyFill="1" applyBorder="1" applyAlignment="1">
      <alignment/>
    </xf>
    <xf numFmtId="180" fontId="0" fillId="36" borderId="0" xfId="93" applyNumberFormat="1" applyFill="1" applyBorder="1" applyAlignment="1">
      <alignment/>
    </xf>
    <xf numFmtId="180" fontId="0" fillId="36" borderId="0" xfId="93" applyNumberFormat="1" applyFont="1" applyFill="1" applyBorder="1" applyAlignment="1">
      <alignment/>
    </xf>
    <xf numFmtId="0" fontId="0" fillId="36" borderId="0" xfId="0" applyFill="1" applyBorder="1" applyAlignment="1">
      <alignment horizontal="left"/>
    </xf>
    <xf numFmtId="184" fontId="2" fillId="36" borderId="0" xfId="80" applyNumberFormat="1" applyFont="1" applyFill="1" applyBorder="1" applyAlignment="1">
      <alignment/>
    </xf>
    <xf numFmtId="0" fontId="0" fillId="36" borderId="0" xfId="0" applyFont="1" applyFill="1" applyBorder="1" applyAlignment="1">
      <alignment horizontal="right"/>
    </xf>
    <xf numFmtId="0" fontId="9" fillId="36" borderId="0" xfId="0" applyFont="1" applyFill="1" applyAlignment="1" applyProtection="1">
      <alignment horizontal="left"/>
      <protection/>
    </xf>
    <xf numFmtId="173" fontId="3" fillId="36" borderId="0" xfId="0" applyNumberFormat="1" applyFont="1" applyFill="1" applyBorder="1" applyAlignment="1" applyProtection="1">
      <alignment horizontal="left"/>
      <protection/>
    </xf>
    <xf numFmtId="37" fontId="41" fillId="33" borderId="21" xfId="78" applyNumberFormat="1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>
      <alignment/>
    </xf>
    <xf numFmtId="0" fontId="0" fillId="36" borderId="0" xfId="108" applyFont="1" applyFill="1" applyAlignment="1">
      <alignment horizontal="right"/>
      <protection/>
    </xf>
    <xf numFmtId="3" fontId="0" fillId="36" borderId="0" xfId="108" applyNumberFormat="1" applyFont="1" applyFill="1" applyAlignment="1">
      <alignment horizontal="right"/>
      <protection/>
    </xf>
    <xf numFmtId="0" fontId="3" fillId="36" borderId="0" xfId="108" applyFont="1" applyFill="1" applyAlignment="1">
      <alignment horizontal="left"/>
      <protection/>
    </xf>
    <xf numFmtId="3" fontId="92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4" fontId="3" fillId="36" borderId="0" xfId="0" applyNumberFormat="1" applyFont="1" applyFill="1" applyBorder="1" applyAlignment="1" applyProtection="1">
      <alignment horizontal="left"/>
      <protection/>
    </xf>
    <xf numFmtId="171" fontId="0" fillId="36" borderId="0" xfId="80" applyNumberFormat="1" applyFont="1" applyFill="1" applyAlignment="1">
      <alignment/>
    </xf>
    <xf numFmtId="171" fontId="3" fillId="36" borderId="0" xfId="80" applyNumberFormat="1" applyFont="1" applyFill="1" applyBorder="1" applyAlignment="1" applyProtection="1">
      <alignment horizontal="left"/>
      <protection/>
    </xf>
    <xf numFmtId="173" fontId="6" fillId="33" borderId="0" xfId="0" applyNumberFormat="1" applyFont="1" applyFill="1" applyBorder="1" applyAlignment="1" applyProtection="1">
      <alignment horizontal="center" vertical="center"/>
      <protection/>
    </xf>
    <xf numFmtId="173" fontId="6" fillId="33" borderId="13" xfId="0" applyNumberFormat="1" applyFont="1" applyFill="1" applyBorder="1" applyAlignment="1" applyProtection="1">
      <alignment horizontal="center" vertical="center"/>
      <protection/>
    </xf>
    <xf numFmtId="173" fontId="3" fillId="33" borderId="13" xfId="0" applyNumberFormat="1" applyFont="1" applyFill="1" applyBorder="1" applyAlignment="1" applyProtection="1">
      <alignment horizontal="left"/>
      <protection/>
    </xf>
    <xf numFmtId="173" fontId="6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Font="1" applyFill="1" applyBorder="1" applyAlignment="1">
      <alignment horizontal="left" vertical="center"/>
    </xf>
    <xf numFmtId="173" fontId="6" fillId="33" borderId="0" xfId="0" applyNumberFormat="1" applyFont="1" applyFill="1" applyBorder="1" applyAlignment="1" applyProtection="1">
      <alignment horizontal="left" vertical="center"/>
      <protection/>
    </xf>
    <xf numFmtId="37" fontId="0" fillId="36" borderId="0" xfId="111" applyFont="1" applyFill="1" applyBorder="1">
      <alignment/>
      <protection/>
    </xf>
    <xf numFmtId="37" fontId="5" fillId="36" borderId="0" xfId="111" applyFont="1" applyFill="1" applyBorder="1" applyAlignment="1">
      <alignment horizontal="left"/>
      <protection/>
    </xf>
    <xf numFmtId="0" fontId="0" fillId="33" borderId="13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181" fontId="9" fillId="36" borderId="0" xfId="94" applyNumberFormat="1" applyFont="1" applyFill="1" applyBorder="1" applyAlignment="1">
      <alignment/>
    </xf>
    <xf numFmtId="0" fontId="9" fillId="38" borderId="0" xfId="0" applyFont="1" applyFill="1" applyBorder="1" applyAlignment="1">
      <alignment vertical="center"/>
    </xf>
    <xf numFmtId="180" fontId="9" fillId="38" borderId="0" xfId="80" applyNumberFormat="1" applyFont="1" applyFill="1" applyBorder="1" applyAlignment="1">
      <alignment vertical="center"/>
    </xf>
    <xf numFmtId="181" fontId="9" fillId="38" borderId="0" xfId="80" applyNumberFormat="1" applyFont="1" applyFill="1" applyBorder="1" applyAlignment="1">
      <alignment vertical="center"/>
    </xf>
    <xf numFmtId="181" fontId="9" fillId="38" borderId="0" xfId="94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/>
    </xf>
    <xf numFmtId="181" fontId="9" fillId="36" borderId="0" xfId="80" applyNumberFormat="1" applyFont="1" applyFill="1" applyBorder="1" applyAlignment="1">
      <alignment vertical="center"/>
    </xf>
    <xf numFmtId="0" fontId="9" fillId="38" borderId="10" xfId="0" applyFont="1" applyFill="1" applyBorder="1" applyAlignment="1">
      <alignment vertical="center"/>
    </xf>
    <xf numFmtId="180" fontId="9" fillId="38" borderId="10" xfId="80" applyNumberFormat="1" applyFont="1" applyFill="1" applyBorder="1" applyAlignment="1">
      <alignment vertical="center"/>
    </xf>
    <xf numFmtId="181" fontId="9" fillId="38" borderId="10" xfId="80" applyNumberFormat="1" applyFont="1" applyFill="1" applyBorder="1" applyAlignment="1">
      <alignment vertical="center"/>
    </xf>
    <xf numFmtId="181" fontId="9" fillId="38" borderId="10" xfId="94" applyNumberFormat="1" applyFont="1" applyFill="1" applyBorder="1" applyAlignment="1">
      <alignment horizontal="center" vertical="center"/>
    </xf>
    <xf numFmtId="181" fontId="9" fillId="38" borderId="0" xfId="80" applyNumberFormat="1" applyFont="1" applyFill="1" applyBorder="1" applyAlignment="1">
      <alignment horizontal="right" vertical="center"/>
    </xf>
    <xf numFmtId="181" fontId="9" fillId="36" borderId="0" xfId="80" applyNumberFormat="1" applyFont="1" applyFill="1" applyBorder="1" applyAlignment="1">
      <alignment horizontal="right" vertical="center"/>
    </xf>
    <xf numFmtId="0" fontId="9" fillId="36" borderId="0" xfId="0" applyFont="1" applyFill="1" applyAlignment="1">
      <alignment/>
    </xf>
    <xf numFmtId="0" fontId="10" fillId="36" borderId="0" xfId="0" applyFont="1" applyFill="1" applyBorder="1" applyAlignment="1">
      <alignment vertical="center"/>
    </xf>
    <xf numFmtId="180" fontId="0" fillId="36" borderId="0" xfId="92" applyNumberFormat="1" applyFont="1" applyFill="1" applyAlignment="1">
      <alignment/>
    </xf>
    <xf numFmtId="180" fontId="0" fillId="36" borderId="0" xfId="92" applyNumberFormat="1" applyFill="1" applyAlignment="1">
      <alignment/>
    </xf>
    <xf numFmtId="169" fontId="2" fillId="36" borderId="0" xfId="93" applyNumberFormat="1" applyFont="1" applyFill="1" applyAlignment="1">
      <alignment/>
    </xf>
    <xf numFmtId="180" fontId="9" fillId="36" borderId="10" xfId="80" applyNumberFormat="1" applyFont="1" applyFill="1" applyBorder="1" applyAlignment="1">
      <alignment vertical="center"/>
    </xf>
    <xf numFmtId="180" fontId="0" fillId="36" borderId="0" xfId="80" applyNumberFormat="1" applyFont="1" applyFill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4" fontId="6" fillId="33" borderId="13" xfId="0" applyNumberFormat="1" applyFont="1" applyFill="1" applyBorder="1" applyAlignment="1" applyProtection="1">
      <alignment horizontal="center"/>
      <protection/>
    </xf>
    <xf numFmtId="2" fontId="6" fillId="33" borderId="13" xfId="0" applyNumberFormat="1" applyFont="1" applyFill="1" applyBorder="1" applyAlignment="1">
      <alignment/>
    </xf>
    <xf numFmtId="176" fontId="6" fillId="33" borderId="13" xfId="80" applyNumberFormat="1" applyFont="1" applyFill="1" applyBorder="1" applyAlignment="1" applyProtection="1">
      <alignment horizontal="right"/>
      <protection/>
    </xf>
    <xf numFmtId="2" fontId="5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73" fontId="3" fillId="33" borderId="13" xfId="0" applyNumberFormat="1" applyFont="1" applyFill="1" applyBorder="1" applyAlignment="1" applyProtection="1">
      <alignment/>
      <protection/>
    </xf>
    <xf numFmtId="49" fontId="11" fillId="33" borderId="10" xfId="0" applyNumberFormat="1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 horizontal="right"/>
    </xf>
    <xf numFmtId="167" fontId="6" fillId="33" borderId="10" xfId="0" applyNumberFormat="1" applyFont="1" applyFill="1" applyBorder="1" applyAlignment="1">
      <alignment horizontal="right"/>
    </xf>
    <xf numFmtId="0" fontId="94" fillId="36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 applyProtection="1">
      <alignment horizontal="right"/>
      <protection/>
    </xf>
    <xf numFmtId="167" fontId="6" fillId="35" borderId="0" xfId="0" applyNumberFormat="1" applyFont="1" applyFill="1" applyBorder="1" applyAlignment="1" applyProtection="1">
      <alignment horizontal="right"/>
      <protection/>
    </xf>
    <xf numFmtId="3" fontId="6" fillId="36" borderId="0" xfId="0" applyNumberFormat="1" applyFont="1" applyFill="1" applyBorder="1" applyAlignment="1" applyProtection="1">
      <alignment horizontal="right"/>
      <protection/>
    </xf>
    <xf numFmtId="167" fontId="6" fillId="36" borderId="0" xfId="0" applyNumberFormat="1" applyFont="1" applyFill="1" applyBorder="1" applyAlignment="1" applyProtection="1">
      <alignment horizontal="right"/>
      <protection/>
    </xf>
    <xf numFmtId="3" fontId="6" fillId="36" borderId="10" xfId="0" applyNumberFormat="1" applyFont="1" applyFill="1" applyBorder="1" applyAlignment="1" applyProtection="1">
      <alignment horizontal="right"/>
      <protection/>
    </xf>
    <xf numFmtId="167" fontId="10" fillId="36" borderId="0" xfId="0" applyNumberFormat="1" applyFont="1" applyFill="1" applyAlignment="1" applyProtection="1">
      <alignment horizontal="left"/>
      <protection/>
    </xf>
    <xf numFmtId="0" fontId="17" fillId="36" borderId="0" xfId="0" applyFont="1" applyFill="1" applyAlignment="1">
      <alignment/>
    </xf>
    <xf numFmtId="167" fontId="18" fillId="36" borderId="0" xfId="0" applyNumberFormat="1" applyFont="1" applyFill="1" applyAlignment="1" applyProtection="1">
      <alignment horizontal="left"/>
      <protection/>
    </xf>
    <xf numFmtId="0" fontId="6" fillId="38" borderId="13" xfId="0" applyFont="1" applyFill="1" applyBorder="1" applyAlignment="1" applyProtection="1">
      <alignment horizontal="center"/>
      <protection/>
    </xf>
    <xf numFmtId="0" fontId="6" fillId="38" borderId="13" xfId="0" applyFont="1" applyFill="1" applyBorder="1" applyAlignment="1">
      <alignment/>
    </xf>
    <xf numFmtId="0" fontId="6" fillId="38" borderId="13" xfId="0" applyFont="1" applyFill="1" applyBorder="1" applyAlignment="1">
      <alignment vertical="top" wrapText="1"/>
    </xf>
    <xf numFmtId="1" fontId="6" fillId="38" borderId="13" xfId="0" applyNumberFormat="1" applyFont="1" applyFill="1" applyBorder="1" applyAlignment="1">
      <alignment/>
    </xf>
    <xf numFmtId="167" fontId="6" fillId="38" borderId="13" xfId="0" applyNumberFormat="1" applyFont="1" applyFill="1" applyBorder="1" applyAlignment="1">
      <alignment/>
    </xf>
    <xf numFmtId="166" fontId="6" fillId="33" borderId="0" xfId="0" applyNumberFormat="1" applyFont="1" applyFill="1" applyBorder="1" applyAlignment="1" applyProtection="1">
      <alignment horizontal="right"/>
      <protection/>
    </xf>
    <xf numFmtId="166" fontId="9" fillId="33" borderId="0" xfId="0" applyNumberFormat="1" applyFont="1" applyFill="1" applyBorder="1" applyAlignment="1" applyProtection="1">
      <alignment horizontal="right"/>
      <protection/>
    </xf>
    <xf numFmtId="166" fontId="9" fillId="34" borderId="0" xfId="0" applyNumberFormat="1" applyFont="1" applyFill="1" applyBorder="1" applyAlignment="1" applyProtection="1">
      <alignment horizontal="right"/>
      <protection/>
    </xf>
    <xf numFmtId="166" fontId="9" fillId="36" borderId="0" xfId="0" applyNumberFormat="1" applyFont="1" applyFill="1" applyBorder="1" applyAlignment="1" applyProtection="1">
      <alignment horizontal="right"/>
      <protection/>
    </xf>
    <xf numFmtId="166" fontId="6" fillId="34" borderId="13" xfId="0" applyNumberFormat="1" applyFont="1" applyFill="1" applyBorder="1" applyAlignment="1" applyProtection="1">
      <alignment horizontal="right"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1" fontId="9" fillId="33" borderId="0" xfId="0" applyNumberFormat="1" applyFont="1" applyFill="1" applyBorder="1" applyAlignment="1" applyProtection="1">
      <alignment horizontal="right"/>
      <protection/>
    </xf>
    <xf numFmtId="1" fontId="9" fillId="34" borderId="0" xfId="0" applyNumberFormat="1" applyFont="1" applyFill="1" applyBorder="1" applyAlignment="1" applyProtection="1">
      <alignment horizontal="right"/>
      <protection/>
    </xf>
    <xf numFmtId="1" fontId="9" fillId="34" borderId="0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 horizontal="right"/>
    </xf>
    <xf numFmtId="1" fontId="6" fillId="34" borderId="13" xfId="0" applyNumberFormat="1" applyFont="1" applyFill="1" applyBorder="1" applyAlignment="1" applyProtection="1">
      <alignment horizontal="right"/>
      <protection/>
    </xf>
    <xf numFmtId="0" fontId="0" fillId="36" borderId="0" xfId="0" applyFont="1" applyFill="1" applyAlignment="1">
      <alignment horizontal="center"/>
    </xf>
    <xf numFmtId="176" fontId="0" fillId="36" borderId="0" xfId="80" applyNumberFormat="1" applyFont="1" applyFill="1" applyAlignment="1">
      <alignment/>
    </xf>
    <xf numFmtId="0" fontId="0" fillId="36" borderId="0" xfId="0" applyFont="1" applyFill="1" applyAlignment="1">
      <alignment horizontal="left"/>
    </xf>
    <xf numFmtId="173" fontId="3" fillId="36" borderId="0" xfId="0" applyNumberFormat="1" applyFont="1" applyFill="1" applyBorder="1" applyAlignment="1" applyProtection="1">
      <alignment horizontal="center"/>
      <protection/>
    </xf>
    <xf numFmtId="176" fontId="3" fillId="36" borderId="0" xfId="80" applyNumberFormat="1" applyFont="1" applyFill="1" applyBorder="1" applyAlignment="1" applyProtection="1">
      <alignment horizontal="left"/>
      <protection/>
    </xf>
    <xf numFmtId="176" fontId="5" fillId="36" borderId="0" xfId="80" applyNumberFormat="1" applyFont="1" applyFill="1" applyAlignment="1">
      <alignment/>
    </xf>
    <xf numFmtId="0" fontId="5" fillId="36" borderId="0" xfId="0" applyFont="1" applyFill="1" applyAlignment="1">
      <alignment horizontal="left"/>
    </xf>
    <xf numFmtId="0" fontId="6" fillId="36" borderId="0" xfId="0" applyFont="1" applyFill="1" applyAlignment="1" applyProtection="1">
      <alignment horizontal="left"/>
      <protection/>
    </xf>
    <xf numFmtId="0" fontId="24" fillId="36" borderId="0" xfId="0" applyFont="1" applyFill="1" applyAlignment="1" applyProtection="1">
      <alignment horizontal="right"/>
      <protection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176" fontId="0" fillId="36" borderId="13" xfId="80" applyNumberFormat="1" applyFont="1" applyFill="1" applyBorder="1" applyAlignment="1">
      <alignment/>
    </xf>
    <xf numFmtId="0" fontId="18" fillId="36" borderId="13" xfId="0" applyFont="1" applyFill="1" applyBorder="1" applyAlignment="1">
      <alignment/>
    </xf>
    <xf numFmtId="0" fontId="24" fillId="36" borderId="13" xfId="0" applyFont="1" applyFill="1" applyBorder="1" applyAlignment="1">
      <alignment horizontal="right"/>
    </xf>
    <xf numFmtId="167" fontId="3" fillId="36" borderId="0" xfId="80" applyNumberFormat="1" applyFont="1" applyFill="1" applyBorder="1" applyAlignment="1">
      <alignment horizontal="right"/>
    </xf>
    <xf numFmtId="3" fontId="3" fillId="36" borderId="0" xfId="80" applyNumberFormat="1" applyFont="1" applyFill="1" applyBorder="1" applyAlignment="1">
      <alignment/>
    </xf>
    <xf numFmtId="0" fontId="3" fillId="36" borderId="0" xfId="0" applyFont="1" applyFill="1" applyAlignment="1">
      <alignment/>
    </xf>
    <xf numFmtId="3" fontId="0" fillId="36" borderId="0" xfId="80" applyNumberFormat="1" applyFont="1" applyFill="1" applyBorder="1" applyAlignment="1">
      <alignment/>
    </xf>
    <xf numFmtId="167" fontId="9" fillId="36" borderId="0" xfId="80" applyNumberFormat="1" applyFont="1" applyFill="1" applyBorder="1" applyAlignment="1">
      <alignment horizontal="right"/>
    </xf>
    <xf numFmtId="0" fontId="47" fillId="36" borderId="0" xfId="0" applyFont="1" applyFill="1" applyAlignment="1">
      <alignment vertical="center"/>
    </xf>
    <xf numFmtId="49" fontId="11" fillId="36" borderId="0" xfId="0" applyNumberFormat="1" applyFont="1" applyFill="1" applyBorder="1" applyAlignment="1" applyProtection="1">
      <alignment horizontal="center" vertical="center"/>
      <protection/>
    </xf>
    <xf numFmtId="49" fontId="11" fillId="36" borderId="0" xfId="0" applyNumberFormat="1" applyFont="1" applyFill="1" applyBorder="1" applyAlignment="1" applyProtection="1">
      <alignment vertical="center"/>
      <protection/>
    </xf>
    <xf numFmtId="3" fontId="16" fillId="36" borderId="0" xfId="80" applyNumberFormat="1" applyFont="1" applyFill="1" applyBorder="1" applyAlignment="1">
      <alignment vertical="center"/>
    </xf>
    <xf numFmtId="167" fontId="11" fillId="36" borderId="0" xfId="80" applyNumberFormat="1" applyFont="1" applyFill="1" applyBorder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6" fillId="36" borderId="0" xfId="0" applyFont="1" applyFill="1" applyBorder="1" applyAlignment="1">
      <alignment vertical="center" wrapText="1"/>
    </xf>
    <xf numFmtId="0" fontId="9" fillId="36" borderId="0" xfId="0" applyFont="1" applyFill="1" applyBorder="1" applyAlignment="1">
      <alignment vertical="center" wrapText="1"/>
    </xf>
    <xf numFmtId="3" fontId="9" fillId="36" borderId="0" xfId="80" applyNumberFormat="1" applyFont="1" applyFill="1" applyBorder="1" applyAlignment="1">
      <alignment vertical="center"/>
    </xf>
    <xf numFmtId="3" fontId="9" fillId="36" borderId="0" xfId="80" applyNumberFormat="1" applyFont="1" applyFill="1" applyBorder="1" applyAlignment="1">
      <alignment horizontal="right" vertical="center"/>
    </xf>
    <xf numFmtId="167" fontId="9" fillId="36" borderId="0" xfId="8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50" fillId="36" borderId="0" xfId="0" applyFont="1" applyFill="1" applyBorder="1" applyAlignment="1">
      <alignment horizontal="center" vertical="center" wrapText="1"/>
    </xf>
    <xf numFmtId="167" fontId="50" fillId="36" borderId="0" xfId="80" applyNumberFormat="1" applyFont="1" applyFill="1" applyBorder="1" applyAlignment="1">
      <alignment horizontal="right" vertical="center"/>
    </xf>
    <xf numFmtId="167" fontId="50" fillId="36" borderId="0" xfId="0" applyNumberFormat="1" applyFont="1" applyFill="1" applyBorder="1" applyAlignment="1">
      <alignment horizontal="right" vertical="center" wrapText="1"/>
    </xf>
    <xf numFmtId="3" fontId="50" fillId="36" borderId="0" xfId="80" applyNumberFormat="1" applyFont="1" applyFill="1" applyBorder="1" applyAlignment="1">
      <alignment horizontal="left" vertical="center"/>
    </xf>
    <xf numFmtId="0" fontId="50" fillId="36" borderId="0" xfId="0" applyFont="1" applyFill="1" applyAlignment="1">
      <alignment horizontal="center" vertical="center"/>
    </xf>
    <xf numFmtId="0" fontId="50" fillId="36" borderId="0" xfId="0" applyFont="1" applyFill="1" applyBorder="1" applyAlignment="1">
      <alignment vertical="center" wrapText="1"/>
    </xf>
    <xf numFmtId="49" fontId="9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Alignment="1">
      <alignment vertical="center"/>
    </xf>
    <xf numFmtId="49" fontId="6" fillId="36" borderId="0" xfId="0" applyNumberFormat="1" applyFont="1" applyFill="1" applyBorder="1" applyAlignment="1" applyProtection="1">
      <alignment horizontal="left" vertical="center" wrapText="1"/>
      <protection/>
    </xf>
    <xf numFmtId="0" fontId="9" fillId="36" borderId="0" xfId="0" applyFont="1" applyFill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 wrapText="1"/>
    </xf>
    <xf numFmtId="3" fontId="9" fillId="36" borderId="10" xfId="80" applyNumberFormat="1" applyFont="1" applyFill="1" applyBorder="1" applyAlignment="1">
      <alignment vertical="center"/>
    </xf>
    <xf numFmtId="3" fontId="9" fillId="36" borderId="10" xfId="80" applyNumberFormat="1" applyFont="1" applyFill="1" applyBorder="1" applyAlignment="1">
      <alignment horizontal="right" vertical="center"/>
    </xf>
    <xf numFmtId="167" fontId="9" fillId="36" borderId="10" xfId="80" applyNumberFormat="1" applyFont="1" applyFill="1" applyBorder="1" applyAlignment="1">
      <alignment horizontal="right" vertical="center"/>
    </xf>
    <xf numFmtId="0" fontId="10" fillId="36" borderId="0" xfId="109" applyFont="1" applyFill="1" applyBorder="1" applyAlignment="1">
      <alignment horizontal="left"/>
      <protection/>
    </xf>
    <xf numFmtId="0" fontId="10" fillId="36" borderId="0" xfId="109" applyFont="1" applyFill="1" applyBorder="1" applyAlignment="1">
      <alignment horizontal="center"/>
      <protection/>
    </xf>
    <xf numFmtId="0" fontId="9" fillId="36" borderId="0" xfId="0" applyFont="1" applyFill="1" applyAlignment="1">
      <alignment horizontal="left"/>
    </xf>
    <xf numFmtId="0" fontId="9" fillId="36" borderId="0" xfId="0" applyFont="1" applyFill="1" applyAlignment="1">
      <alignment horizontal="center"/>
    </xf>
    <xf numFmtId="0" fontId="9" fillId="36" borderId="0" xfId="0" applyFont="1" applyFill="1" applyAlignment="1" applyProtection="1">
      <alignment horizontal="center"/>
      <protection/>
    </xf>
    <xf numFmtId="3" fontId="0" fillId="36" borderId="0" xfId="80" applyNumberFormat="1" applyFont="1" applyFill="1" applyAlignment="1">
      <alignment/>
    </xf>
    <xf numFmtId="173" fontId="3" fillId="36" borderId="0" xfId="0" applyNumberFormat="1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>
      <alignment horizontal="left"/>
    </xf>
    <xf numFmtId="0" fontId="3" fillId="36" borderId="0" xfId="0" applyFont="1" applyFill="1" applyBorder="1" applyAlignment="1" applyProtection="1">
      <alignment horizontal="left"/>
      <protection/>
    </xf>
    <xf numFmtId="173" fontId="3" fillId="36" borderId="0" xfId="99" applyNumberFormat="1" applyFont="1" applyFill="1" applyBorder="1" applyAlignment="1" applyProtection="1">
      <alignment horizontal="left"/>
      <protection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0" fillId="36" borderId="13" xfId="0" applyFont="1" applyFill="1" applyBorder="1" applyAlignment="1">
      <alignment/>
    </xf>
    <xf numFmtId="3" fontId="11" fillId="36" borderId="0" xfId="80" applyNumberFormat="1" applyFont="1" applyFill="1" applyBorder="1" applyAlignment="1">
      <alignment vertical="center"/>
    </xf>
    <xf numFmtId="49" fontId="6" fillId="36" borderId="0" xfId="0" applyNumberFormat="1" applyFont="1" applyFill="1" applyBorder="1" applyAlignment="1" applyProtection="1">
      <alignment vertical="center" wrapText="1"/>
      <protection/>
    </xf>
    <xf numFmtId="49" fontId="6" fillId="36" borderId="10" xfId="0" applyNumberFormat="1" applyFont="1" applyFill="1" applyBorder="1" applyAlignment="1" applyProtection="1">
      <alignment vertical="center" wrapText="1"/>
      <protection/>
    </xf>
    <xf numFmtId="0" fontId="18" fillId="36" borderId="0" xfId="0" applyFont="1" applyFill="1" applyBorder="1" applyAlignment="1">
      <alignment vertical="center"/>
    </xf>
    <xf numFmtId="0" fontId="24" fillId="36" borderId="0" xfId="0" applyFont="1" applyFill="1" applyAlignment="1">
      <alignment horizontal="right"/>
    </xf>
    <xf numFmtId="49" fontId="95" fillId="36" borderId="14" xfId="8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vertical="center" wrapText="1"/>
    </xf>
    <xf numFmtId="49" fontId="95" fillId="36" borderId="22" xfId="80" applyNumberFormat="1" applyFont="1" applyFill="1" applyBorder="1" applyAlignment="1">
      <alignment horizontal="center" vertical="center" wrapText="1"/>
    </xf>
    <xf numFmtId="49" fontId="95" fillId="36" borderId="13" xfId="80" applyNumberFormat="1" applyFont="1" applyFill="1" applyBorder="1" applyAlignment="1">
      <alignment horizontal="center" vertical="center" wrapText="1"/>
    </xf>
    <xf numFmtId="0" fontId="95" fillId="36" borderId="0" xfId="0" applyFont="1" applyFill="1" applyAlignment="1">
      <alignment/>
    </xf>
    <xf numFmtId="3" fontId="95" fillId="36" borderId="0" xfId="80" applyNumberFormat="1" applyFont="1" applyFill="1" applyAlignment="1">
      <alignment horizontal="right"/>
    </xf>
    <xf numFmtId="167" fontId="95" fillId="36" borderId="0" xfId="80" applyNumberFormat="1" applyFont="1" applyFill="1" applyAlignment="1">
      <alignment horizontal="right"/>
    </xf>
    <xf numFmtId="167" fontId="95" fillId="36" borderId="0" xfId="0" applyNumberFormat="1" applyFont="1" applyFill="1" applyAlignment="1">
      <alignment horizontal="right"/>
    </xf>
    <xf numFmtId="167" fontId="6" fillId="36" borderId="0" xfId="0" applyNumberFormat="1" applyFont="1" applyFill="1" applyAlignment="1">
      <alignment horizontal="right"/>
    </xf>
    <xf numFmtId="0" fontId="9" fillId="38" borderId="0" xfId="0" applyFont="1" applyFill="1" applyAlignment="1">
      <alignment/>
    </xf>
    <xf numFmtId="3" fontId="96" fillId="38" borderId="0" xfId="80" applyNumberFormat="1" applyFont="1" applyFill="1" applyAlignment="1">
      <alignment horizontal="right"/>
    </xf>
    <xf numFmtId="167" fontId="96" fillId="38" borderId="0" xfId="80" applyNumberFormat="1" applyFont="1" applyFill="1" applyAlignment="1">
      <alignment horizontal="right"/>
    </xf>
    <xf numFmtId="3" fontId="96" fillId="36" borderId="0" xfId="80" applyNumberFormat="1" applyFont="1" applyFill="1" applyAlignment="1">
      <alignment horizontal="right"/>
    </xf>
    <xf numFmtId="167" fontId="96" fillId="36" borderId="0" xfId="80" applyNumberFormat="1" applyFont="1" applyFill="1" applyAlignment="1">
      <alignment horizontal="right"/>
    </xf>
    <xf numFmtId="0" fontId="9" fillId="38" borderId="0" xfId="0" applyFont="1" applyFill="1" applyBorder="1" applyAlignment="1">
      <alignment/>
    </xf>
    <xf numFmtId="3" fontId="96" fillId="38" borderId="0" xfId="80" applyNumberFormat="1" applyFont="1" applyFill="1" applyBorder="1" applyAlignment="1">
      <alignment horizontal="right"/>
    </xf>
    <xf numFmtId="167" fontId="96" fillId="38" borderId="0" xfId="8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/>
    </xf>
    <xf numFmtId="3" fontId="96" fillId="36" borderId="10" xfId="80" applyNumberFormat="1" applyFont="1" applyFill="1" applyBorder="1" applyAlignment="1">
      <alignment horizontal="right"/>
    </xf>
    <xf numFmtId="167" fontId="96" fillId="36" borderId="10" xfId="80" applyNumberFormat="1" applyFont="1" applyFill="1" applyBorder="1" applyAlignment="1">
      <alignment horizontal="right"/>
    </xf>
    <xf numFmtId="167" fontId="9" fillId="36" borderId="10" xfId="0" applyNumberFormat="1" applyFont="1" applyFill="1" applyBorder="1" applyAlignment="1">
      <alignment horizontal="right"/>
    </xf>
    <xf numFmtId="0" fontId="18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9" fillId="36" borderId="0" xfId="109" applyFont="1" applyFill="1" applyBorder="1" applyAlignment="1">
      <alignment horizontal="left"/>
      <protection/>
    </xf>
    <xf numFmtId="3" fontId="0" fillId="36" borderId="0" xfId="0" applyNumberFormat="1" applyFill="1" applyAlignment="1">
      <alignment/>
    </xf>
    <xf numFmtId="166" fontId="0" fillId="36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0" fillId="36" borderId="0" xfId="99" applyFont="1" applyFill="1">
      <alignment/>
      <protection/>
    </xf>
    <xf numFmtId="169" fontId="0" fillId="36" borderId="0" xfId="82" applyNumberFormat="1" applyFont="1" applyFill="1" applyAlignment="1">
      <alignment vertical="center"/>
    </xf>
    <xf numFmtId="0" fontId="0" fillId="36" borderId="0" xfId="99" applyFont="1" applyFill="1" applyBorder="1">
      <alignment/>
      <protection/>
    </xf>
    <xf numFmtId="173" fontId="3" fillId="33" borderId="0" xfId="99" applyNumberFormat="1" applyFont="1" applyFill="1" applyBorder="1" applyAlignment="1" applyProtection="1">
      <alignment vertical="center"/>
      <protection/>
    </xf>
    <xf numFmtId="184" fontId="75" fillId="0" borderId="0" xfId="107" applyNumberFormat="1">
      <alignment/>
      <protection/>
    </xf>
    <xf numFmtId="0" fontId="11" fillId="36" borderId="13" xfId="99" applyFont="1" applyFill="1" applyBorder="1" applyAlignment="1">
      <alignment horizontal="center" vertical="center" wrapText="1"/>
      <protection/>
    </xf>
    <xf numFmtId="0" fontId="11" fillId="36" borderId="13" xfId="103" applyFont="1" applyFill="1" applyBorder="1" applyAlignment="1">
      <alignment horizontal="center" vertical="center" wrapText="1"/>
      <protection/>
    </xf>
    <xf numFmtId="0" fontId="11" fillId="36" borderId="0" xfId="99" applyFont="1" applyFill="1" applyBorder="1" applyAlignment="1">
      <alignment horizontal="left" vertical="center" wrapText="1"/>
      <protection/>
    </xf>
    <xf numFmtId="176" fontId="11" fillId="36" borderId="0" xfId="80" applyNumberFormat="1" applyFont="1" applyFill="1" applyBorder="1" applyAlignment="1">
      <alignment horizontal="left" vertical="center" wrapText="1"/>
    </xf>
    <xf numFmtId="0" fontId="11" fillId="36" borderId="0" xfId="99" applyFont="1" applyFill="1" applyBorder="1">
      <alignment/>
      <protection/>
    </xf>
    <xf numFmtId="0" fontId="51" fillId="36" borderId="0" xfId="99" applyFont="1" applyFill="1">
      <alignment/>
      <protection/>
    </xf>
    <xf numFmtId="0" fontId="52" fillId="33" borderId="0" xfId="109" applyFont="1" applyFill="1" applyBorder="1" applyAlignment="1">
      <alignment horizontal="left"/>
      <protection/>
    </xf>
    <xf numFmtId="1" fontId="51" fillId="33" borderId="0" xfId="0" applyNumberFormat="1" applyFont="1" applyFill="1" applyBorder="1" applyAlignment="1">
      <alignment/>
    </xf>
    <xf numFmtId="0" fontId="51" fillId="33" borderId="0" xfId="0" applyFont="1" applyFill="1" applyAlignment="1" applyProtection="1">
      <alignment horizontal="left"/>
      <protection/>
    </xf>
    <xf numFmtId="184" fontId="0" fillId="0" borderId="0" xfId="0" applyNumberFormat="1" applyAlignment="1">
      <alignment/>
    </xf>
    <xf numFmtId="166" fontId="24" fillId="36" borderId="0" xfId="0" applyNumberFormat="1" applyFont="1" applyFill="1" applyAlignment="1" applyProtection="1">
      <alignment horizontal="right"/>
      <protection/>
    </xf>
    <xf numFmtId="0" fontId="91" fillId="36" borderId="0" xfId="0" applyFont="1" applyFill="1" applyBorder="1" applyAlignment="1">
      <alignment/>
    </xf>
    <xf numFmtId="176" fontId="0" fillId="36" borderId="0" xfId="80" applyNumberFormat="1" applyFont="1" applyFill="1" applyBorder="1" applyAlignment="1">
      <alignment/>
    </xf>
    <xf numFmtId="0" fontId="91" fillId="36" borderId="0" xfId="0" applyFont="1" applyFill="1" applyBorder="1" applyAlignment="1">
      <alignment wrapText="1"/>
    </xf>
    <xf numFmtId="176" fontId="91" fillId="36" borderId="0" xfId="80" applyNumberFormat="1" applyFont="1" applyFill="1" applyBorder="1" applyAlignment="1">
      <alignment vertical="center"/>
    </xf>
    <xf numFmtId="0" fontId="91" fillId="36" borderId="0" xfId="0" applyFont="1" applyFill="1" applyBorder="1" applyAlignment="1">
      <alignment vertical="center" wrapText="1"/>
    </xf>
    <xf numFmtId="176" fontId="91" fillId="36" borderId="0" xfId="80" applyNumberFormat="1" applyFont="1" applyFill="1" applyBorder="1" applyAlignment="1">
      <alignment horizontal="center" vertical="center"/>
    </xf>
    <xf numFmtId="0" fontId="91" fillId="36" borderId="0" xfId="0" applyFont="1" applyFill="1" applyBorder="1" applyAlignment="1">
      <alignment horizontal="left" wrapText="1"/>
    </xf>
    <xf numFmtId="0" fontId="0" fillId="36" borderId="0" xfId="99" applyFont="1" applyFill="1" applyAlignment="1">
      <alignment vertical="center" wrapText="1"/>
      <protection/>
    </xf>
    <xf numFmtId="173" fontId="11" fillId="33" borderId="0" xfId="99" applyNumberFormat="1" applyFont="1" applyFill="1" applyBorder="1" applyAlignment="1" applyProtection="1">
      <alignment horizontal="left" vertical="center" wrapText="1"/>
      <protection/>
    </xf>
    <xf numFmtId="173" fontId="3" fillId="36" borderId="0" xfId="0" applyNumberFormat="1" applyFont="1" applyFill="1" applyBorder="1" applyAlignment="1" applyProtection="1">
      <alignment horizontal="left" wrapText="1"/>
      <protection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Alignment="1">
      <alignment wrapText="1"/>
    </xf>
    <xf numFmtId="176" fontId="11" fillId="36" borderId="0" xfId="80" applyNumberFormat="1" applyFont="1" applyFill="1" applyBorder="1" applyAlignment="1">
      <alignment vertical="center"/>
    </xf>
    <xf numFmtId="173" fontId="93" fillId="36" borderId="0" xfId="99" applyNumberFormat="1" applyFont="1" applyFill="1" applyBorder="1" applyAlignment="1" applyProtection="1">
      <alignment vertical="center"/>
      <protection/>
    </xf>
    <xf numFmtId="49" fontId="9" fillId="34" borderId="13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left" vertical="center" wrapText="1"/>
    </xf>
    <xf numFmtId="3" fontId="9" fillId="34" borderId="13" xfId="0" applyNumberFormat="1" applyFont="1" applyFill="1" applyBorder="1" applyAlignment="1">
      <alignment horizontal="right" vertical="center"/>
    </xf>
    <xf numFmtId="167" fontId="9" fillId="34" borderId="13" xfId="0" applyNumberFormat="1" applyFont="1" applyFill="1" applyBorder="1" applyAlignment="1">
      <alignment horizontal="right" vertical="center"/>
    </xf>
    <xf numFmtId="176" fontId="6" fillId="34" borderId="0" xfId="80" applyNumberFormat="1" applyFont="1" applyFill="1" applyBorder="1" applyAlignment="1">
      <alignment horizontal="right"/>
    </xf>
    <xf numFmtId="176" fontId="9" fillId="34" borderId="0" xfId="80" applyNumberFormat="1" applyFont="1" applyFill="1" applyBorder="1" applyAlignment="1" applyProtection="1">
      <alignment horizontal="right"/>
      <protection/>
    </xf>
    <xf numFmtId="176" fontId="6" fillId="33" borderId="0" xfId="80" applyNumberFormat="1" applyFont="1" applyFill="1" applyBorder="1" applyAlignment="1">
      <alignment horizontal="right"/>
    </xf>
    <xf numFmtId="176" fontId="9" fillId="34" borderId="0" xfId="80" applyNumberFormat="1" applyFont="1" applyFill="1" applyBorder="1" applyAlignment="1">
      <alignment horizontal="right"/>
    </xf>
    <xf numFmtId="176" fontId="9" fillId="33" borderId="0" xfId="80" applyNumberFormat="1" applyFont="1" applyFill="1" applyBorder="1" applyAlignment="1">
      <alignment horizontal="right"/>
    </xf>
    <xf numFmtId="176" fontId="6" fillId="34" borderId="0" xfId="80" applyNumberFormat="1" applyFont="1" applyFill="1" applyBorder="1" applyAlignment="1" applyProtection="1">
      <alignment horizontal="right"/>
      <protection/>
    </xf>
    <xf numFmtId="176" fontId="6" fillId="34" borderId="13" xfId="80" applyNumberFormat="1" applyFont="1" applyFill="1" applyBorder="1" applyAlignment="1" applyProtection="1">
      <alignment horizontal="right"/>
      <protection/>
    </xf>
    <xf numFmtId="176" fontId="9" fillId="33" borderId="0" xfId="80" applyNumberFormat="1" applyFont="1" applyFill="1" applyBorder="1" applyAlignment="1">
      <alignment horizontal="right" vertical="center"/>
    </xf>
    <xf numFmtId="1" fontId="9" fillId="33" borderId="0" xfId="0" applyNumberFormat="1" applyFont="1" applyFill="1" applyBorder="1" applyAlignment="1">
      <alignment horizontal="right" vertical="center"/>
    </xf>
    <xf numFmtId="166" fontId="9" fillId="36" borderId="0" xfId="0" applyNumberFormat="1" applyFont="1" applyFill="1" applyBorder="1" applyAlignment="1" applyProtection="1">
      <alignment horizontal="right" vertical="center"/>
      <protection/>
    </xf>
    <xf numFmtId="166" fontId="9" fillId="33" borderId="0" xfId="0" applyNumberFormat="1" applyFont="1" applyFill="1" applyBorder="1" applyAlignment="1">
      <alignment horizontal="right" vertical="center"/>
    </xf>
    <xf numFmtId="176" fontId="9" fillId="33" borderId="0" xfId="80" applyNumberFormat="1" applyFont="1" applyFill="1" applyBorder="1" applyAlignment="1" applyProtection="1">
      <alignment horizontal="right" vertical="center"/>
      <protection/>
    </xf>
    <xf numFmtId="1" fontId="9" fillId="33" borderId="0" xfId="0" applyNumberFormat="1" applyFont="1" applyFill="1" applyBorder="1" applyAlignment="1" applyProtection="1">
      <alignment horizontal="right" vertical="center"/>
      <protection/>
    </xf>
    <xf numFmtId="0" fontId="32" fillId="36" borderId="0" xfId="99" applyNumberFormat="1" applyFill="1" applyAlignment="1">
      <alignment horizontal="center"/>
      <protection/>
    </xf>
    <xf numFmtId="0" fontId="3" fillId="36" borderId="0" xfId="99" applyNumberFormat="1" applyFont="1" applyFill="1" applyBorder="1" applyAlignment="1" applyProtection="1">
      <alignment horizontal="center"/>
      <protection/>
    </xf>
    <xf numFmtId="173" fontId="11" fillId="36" borderId="0" xfId="99" applyNumberFormat="1" applyFont="1" applyFill="1" applyBorder="1" applyAlignment="1" applyProtection="1">
      <alignment horizontal="right"/>
      <protection/>
    </xf>
    <xf numFmtId="184" fontId="75" fillId="36" borderId="0" xfId="107" applyNumberFormat="1" applyFill="1">
      <alignment/>
      <protection/>
    </xf>
    <xf numFmtId="173" fontId="93" fillId="36" borderId="0" xfId="99" applyNumberFormat="1" applyFont="1" applyFill="1" applyBorder="1" applyAlignment="1" applyProtection="1">
      <alignment horizontal="left"/>
      <protection/>
    </xf>
    <xf numFmtId="169" fontId="32" fillId="36" borderId="23" xfId="82" applyNumberFormat="1" applyFont="1" applyFill="1" applyBorder="1" applyAlignment="1">
      <alignment horizontal="right"/>
    </xf>
    <xf numFmtId="0" fontId="34" fillId="36" borderId="13" xfId="0" applyFont="1" applyFill="1" applyBorder="1" applyAlignment="1">
      <alignment horizontal="center" vertical="center" wrapText="1"/>
    </xf>
    <xf numFmtId="173" fontId="11" fillId="36" borderId="13" xfId="99" applyNumberFormat="1" applyFont="1" applyFill="1" applyBorder="1" applyAlignment="1" applyProtection="1">
      <alignment horizontal="center" wrapText="1"/>
      <protection/>
    </xf>
    <xf numFmtId="0" fontId="0" fillId="36" borderId="0" xfId="99" applyNumberFormat="1" applyFont="1" applyFill="1" applyBorder="1" applyAlignment="1">
      <alignment horizontal="left" vertical="center" wrapText="1"/>
      <protection/>
    </xf>
    <xf numFmtId="0" fontId="0" fillId="36" borderId="0" xfId="99" applyFont="1" applyFill="1" applyBorder="1" applyAlignment="1">
      <alignment horizontal="left" vertical="center" wrapText="1"/>
      <protection/>
    </xf>
    <xf numFmtId="176" fontId="0" fillId="36" borderId="0" xfId="80" applyNumberFormat="1" applyFont="1" applyFill="1" applyBorder="1" applyAlignment="1">
      <alignment horizontal="left" vertical="center" wrapText="1"/>
    </xf>
    <xf numFmtId="176" fontId="0" fillId="36" borderId="0" xfId="80" applyNumberFormat="1" applyFont="1" applyFill="1" applyBorder="1" applyAlignment="1" applyProtection="1">
      <alignment horizontal="left" vertical="center" wrapText="1"/>
      <protection/>
    </xf>
    <xf numFmtId="166" fontId="0" fillId="36" borderId="0" xfId="99" applyNumberFormat="1" applyFont="1" applyFill="1" applyAlignment="1">
      <alignment horizontal="right" vertical="center"/>
      <protection/>
    </xf>
    <xf numFmtId="0" fontId="32" fillId="36" borderId="0" xfId="99" applyFont="1" applyFill="1" applyAlignment="1">
      <alignment horizontal="left"/>
      <protection/>
    </xf>
    <xf numFmtId="0" fontId="32" fillId="36" borderId="0" xfId="99" applyFont="1" applyFill="1" applyBorder="1" applyAlignment="1">
      <alignment horizontal="left"/>
      <protection/>
    </xf>
    <xf numFmtId="0" fontId="11" fillId="36" borderId="0" xfId="99" applyNumberFormat="1" applyFont="1" applyFill="1" applyBorder="1" applyAlignment="1">
      <alignment horizontal="left" vertical="center" wrapText="1"/>
      <protection/>
    </xf>
    <xf numFmtId="176" fontId="11" fillId="36" borderId="0" xfId="80" applyNumberFormat="1" applyFont="1" applyFill="1" applyBorder="1" applyAlignment="1" applyProtection="1">
      <alignment horizontal="left" vertical="center" wrapText="1"/>
      <protection/>
    </xf>
    <xf numFmtId="166" fontId="11" fillId="36" borderId="0" xfId="99" applyNumberFormat="1" applyFont="1" applyFill="1" applyAlignment="1">
      <alignment horizontal="right" vertical="center"/>
      <protection/>
    </xf>
    <xf numFmtId="0" fontId="34" fillId="36" borderId="0" xfId="99" applyFont="1" applyFill="1" applyBorder="1" applyAlignment="1">
      <alignment horizontal="left"/>
      <protection/>
    </xf>
    <xf numFmtId="0" fontId="0" fillId="36" borderId="0" xfId="99" applyNumberFormat="1" applyFont="1" applyFill="1" applyAlignment="1">
      <alignment horizontal="center"/>
      <protection/>
    </xf>
    <xf numFmtId="0" fontId="11" fillId="36" borderId="0" xfId="99" applyFont="1" applyFill="1">
      <alignment/>
      <protection/>
    </xf>
    <xf numFmtId="0" fontId="11" fillId="36" borderId="0" xfId="99" applyNumberFormat="1" applyFont="1" applyFill="1" applyAlignment="1">
      <alignment horizontal="center"/>
      <protection/>
    </xf>
    <xf numFmtId="169" fontId="11" fillId="36" borderId="0" xfId="82" applyNumberFormat="1" applyFont="1" applyFill="1" applyAlignment="1">
      <alignment/>
    </xf>
    <xf numFmtId="166" fontId="0" fillId="33" borderId="13" xfId="0" applyNumberFormat="1" applyFont="1" applyFill="1" applyBorder="1" applyAlignment="1" applyProtection="1">
      <alignment horizontal="centerContinuous"/>
      <protection/>
    </xf>
    <xf numFmtId="167" fontId="0" fillId="33" borderId="13" xfId="0" applyNumberFormat="1" applyFont="1" applyFill="1" applyBorder="1" applyAlignment="1">
      <alignment horizontal="center"/>
    </xf>
    <xf numFmtId="176" fontId="97" fillId="36" borderId="0" xfId="80" applyNumberFormat="1" applyFont="1" applyFill="1" applyBorder="1" applyAlignment="1">
      <alignment horizontal="left" vertical="center" wrapText="1"/>
    </xf>
    <xf numFmtId="176" fontId="97" fillId="36" borderId="0" xfId="80" applyNumberFormat="1" applyFont="1" applyFill="1" applyBorder="1" applyAlignment="1" applyProtection="1">
      <alignment horizontal="left" vertical="center" wrapText="1"/>
      <protection/>
    </xf>
    <xf numFmtId="0" fontId="97" fillId="36" borderId="0" xfId="99" applyFont="1" applyFill="1" applyBorder="1" applyAlignment="1">
      <alignment horizontal="left" vertical="center" wrapText="1"/>
      <protection/>
    </xf>
    <xf numFmtId="0" fontId="11" fillId="36" borderId="0" xfId="99" applyFont="1" applyFill="1" applyBorder="1" applyAlignment="1">
      <alignment horizontal="center" vertical="center" wrapText="1"/>
      <protection/>
    </xf>
    <xf numFmtId="166" fontId="0" fillId="36" borderId="13" xfId="99" applyNumberFormat="1" applyFont="1" applyFill="1" applyBorder="1" applyAlignment="1">
      <alignment horizontal="right" vertical="center"/>
      <protection/>
    </xf>
    <xf numFmtId="49" fontId="47" fillId="36" borderId="0" xfId="0" applyNumberFormat="1" applyFont="1" applyFill="1" applyBorder="1" applyAlignment="1" applyProtection="1">
      <alignment horizontal="left" vertical="center"/>
      <protection/>
    </xf>
    <xf numFmtId="3" fontId="47" fillId="36" borderId="0" xfId="80" applyNumberFormat="1" applyFont="1" applyFill="1" applyBorder="1" applyAlignment="1">
      <alignment vertical="center"/>
    </xf>
    <xf numFmtId="167" fontId="47" fillId="36" borderId="0" xfId="80" applyNumberFormat="1" applyFont="1" applyFill="1" applyBorder="1" applyAlignment="1">
      <alignment horizontal="right" vertical="center"/>
    </xf>
    <xf numFmtId="0" fontId="9" fillId="36" borderId="13" xfId="0" applyFont="1" applyFill="1" applyBorder="1" applyAlignment="1">
      <alignment vertical="center" wrapText="1"/>
    </xf>
    <xf numFmtId="3" fontId="9" fillId="36" borderId="13" xfId="80" applyNumberFormat="1" applyFont="1" applyFill="1" applyBorder="1" applyAlignment="1">
      <alignment vertical="center"/>
    </xf>
    <xf numFmtId="3" fontId="9" fillId="36" borderId="13" xfId="80" applyNumberFormat="1" applyFont="1" applyFill="1" applyBorder="1" applyAlignment="1">
      <alignment horizontal="right" vertical="center"/>
    </xf>
    <xf numFmtId="167" fontId="9" fillId="36" borderId="13" xfId="8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/>
    </xf>
    <xf numFmtId="0" fontId="0" fillId="38" borderId="0" xfId="99" applyNumberFormat="1" applyFont="1" applyFill="1" applyBorder="1" applyAlignment="1">
      <alignment horizontal="left" vertical="center" wrapText="1"/>
      <protection/>
    </xf>
    <xf numFmtId="0" fontId="0" fillId="38" borderId="0" xfId="99" applyFont="1" applyFill="1" applyBorder="1" applyAlignment="1">
      <alignment horizontal="left" vertical="center" wrapText="1"/>
      <protection/>
    </xf>
    <xf numFmtId="176" fontId="0" fillId="38" borderId="0" xfId="80" applyNumberFormat="1" applyFont="1" applyFill="1" applyBorder="1" applyAlignment="1">
      <alignment horizontal="left" vertical="center" wrapText="1"/>
    </xf>
    <xf numFmtId="176" fontId="0" fillId="38" borderId="0" xfId="80" applyNumberFormat="1" applyFont="1" applyFill="1" applyBorder="1" applyAlignment="1" applyProtection="1">
      <alignment horizontal="left" vertical="center" wrapText="1"/>
      <protection/>
    </xf>
    <xf numFmtId="166" fontId="0" fillId="38" borderId="0" xfId="99" applyNumberFormat="1" applyFont="1" applyFill="1" applyAlignment="1">
      <alignment horizontal="right" vertical="center"/>
      <protection/>
    </xf>
    <xf numFmtId="166" fontId="9" fillId="38" borderId="0" xfId="0" applyNumberFormat="1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11" fillId="38" borderId="0" xfId="99" applyFont="1" applyFill="1" applyBorder="1" applyAlignment="1">
      <alignment horizontal="left" vertical="center" wrapText="1"/>
      <protection/>
    </xf>
    <xf numFmtId="0" fontId="11" fillId="38" borderId="0" xfId="99" applyNumberFormat="1" applyFont="1" applyFill="1" applyBorder="1" applyAlignment="1">
      <alignment horizontal="left" vertical="center" wrapText="1"/>
      <protection/>
    </xf>
    <xf numFmtId="176" fontId="11" fillId="38" borderId="0" xfId="80" applyNumberFormat="1" applyFont="1" applyFill="1" applyBorder="1" applyAlignment="1">
      <alignment horizontal="left" vertical="center" wrapText="1"/>
    </xf>
    <xf numFmtId="176" fontId="11" fillId="38" borderId="0" xfId="80" applyNumberFormat="1" applyFont="1" applyFill="1" applyBorder="1" applyAlignment="1" applyProtection="1">
      <alignment horizontal="left" vertical="center" wrapText="1"/>
      <protection/>
    </xf>
    <xf numFmtId="166" fontId="11" fillId="38" borderId="0" xfId="99" applyNumberFormat="1" applyFont="1" applyFill="1" applyAlignment="1">
      <alignment horizontal="right" vertical="center"/>
      <protection/>
    </xf>
    <xf numFmtId="0" fontId="0" fillId="36" borderId="13" xfId="99" applyNumberFormat="1" applyFont="1" applyFill="1" applyBorder="1" applyAlignment="1">
      <alignment horizontal="left" vertical="center" wrapText="1"/>
      <protection/>
    </xf>
    <xf numFmtId="0" fontId="0" fillId="36" borderId="13" xfId="99" applyFont="1" applyFill="1" applyBorder="1" applyAlignment="1">
      <alignment horizontal="left" vertical="center" wrapText="1"/>
      <protection/>
    </xf>
    <xf numFmtId="176" fontId="0" fillId="36" borderId="13" xfId="80" applyNumberFormat="1" applyFont="1" applyFill="1" applyBorder="1" applyAlignment="1">
      <alignment horizontal="left" vertical="center" wrapText="1"/>
    </xf>
    <xf numFmtId="176" fontId="0" fillId="36" borderId="13" xfId="80" applyNumberFormat="1" applyFont="1" applyFill="1" applyBorder="1" applyAlignment="1" applyProtection="1">
      <alignment horizontal="left" vertical="center" wrapText="1"/>
      <protection/>
    </xf>
    <xf numFmtId="176" fontId="0" fillId="38" borderId="0" xfId="80" applyNumberFormat="1" applyFont="1" applyFill="1" applyBorder="1" applyAlignment="1">
      <alignment/>
    </xf>
    <xf numFmtId="0" fontId="91" fillId="38" borderId="0" xfId="0" applyFont="1" applyFill="1" applyBorder="1" applyAlignment="1">
      <alignment wrapText="1"/>
    </xf>
    <xf numFmtId="176" fontId="91" fillId="38" borderId="0" xfId="80" applyNumberFormat="1" applyFont="1" applyFill="1" applyBorder="1" applyAlignment="1">
      <alignment vertical="center"/>
    </xf>
    <xf numFmtId="0" fontId="91" fillId="38" borderId="0" xfId="0" applyFont="1" applyFill="1" applyBorder="1" applyAlignment="1">
      <alignment horizontal="left" vertical="center" wrapText="1"/>
    </xf>
    <xf numFmtId="166" fontId="0" fillId="36" borderId="0" xfId="82" applyNumberFormat="1" applyFont="1" applyFill="1" applyBorder="1" applyAlignment="1">
      <alignment horizontal="right" vertical="center"/>
    </xf>
    <xf numFmtId="166" fontId="0" fillId="33" borderId="0" xfId="99" applyNumberFormat="1" applyFont="1" applyFill="1" applyBorder="1" applyAlignment="1" applyProtection="1">
      <alignment horizontal="right" vertical="center"/>
      <protection/>
    </xf>
    <xf numFmtId="166" fontId="11" fillId="36" borderId="0" xfId="80" applyNumberFormat="1" applyFont="1" applyFill="1" applyBorder="1" applyAlignment="1" applyProtection="1">
      <alignment horizontal="right" vertical="center" wrapText="1"/>
      <protection/>
    </xf>
    <xf numFmtId="166" fontId="11" fillId="38" borderId="0" xfId="80" applyNumberFormat="1" applyFont="1" applyFill="1" applyBorder="1" applyAlignment="1" applyProtection="1">
      <alignment horizontal="right" vertical="center" wrapText="1"/>
      <protection/>
    </xf>
    <xf numFmtId="166" fontId="0" fillId="36" borderId="0" xfId="0" applyNumberFormat="1" applyFont="1" applyFill="1" applyAlignment="1">
      <alignment horizontal="right"/>
    </xf>
    <xf numFmtId="0" fontId="11" fillId="38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176" fontId="11" fillId="38" borderId="10" xfId="80" applyNumberFormat="1" applyFont="1" applyFill="1" applyBorder="1" applyAlignment="1">
      <alignment vertical="center"/>
    </xf>
    <xf numFmtId="166" fontId="11" fillId="38" borderId="10" xfId="80" applyNumberFormat="1" applyFont="1" applyFill="1" applyBorder="1" applyAlignment="1" applyProtection="1">
      <alignment horizontal="right" vertical="center" wrapText="1"/>
      <protection/>
    </xf>
    <xf numFmtId="0" fontId="9" fillId="36" borderId="0" xfId="0" applyFont="1" applyFill="1" applyBorder="1" applyAlignment="1">
      <alignment horizontal="center" vertical="center" wrapText="1"/>
    </xf>
    <xf numFmtId="173" fontId="3" fillId="36" borderId="0" xfId="0" applyNumberFormat="1" applyFont="1" applyFill="1" applyBorder="1" applyAlignment="1" applyProtection="1">
      <alignment horizontal="left"/>
      <protection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49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Alignment="1">
      <alignment horizontal="center" vertical="center"/>
    </xf>
    <xf numFmtId="0" fontId="98" fillId="36" borderId="0" xfId="0" applyFont="1" applyFill="1" applyAlignment="1">
      <alignment horizontal="center"/>
    </xf>
    <xf numFmtId="37" fontId="6" fillId="36" borderId="13" xfId="0" applyNumberFormat="1" applyFont="1" applyFill="1" applyBorder="1" applyAlignment="1">
      <alignment horizontal="center" vertical="center"/>
    </xf>
    <xf numFmtId="176" fontId="0" fillId="36" borderId="0" xfId="8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0" fontId="9" fillId="36" borderId="0" xfId="0" applyNumberFormat="1" applyFont="1" applyFill="1" applyBorder="1" applyAlignment="1">
      <alignment horizontal="center" vertical="center" wrapText="1"/>
    </xf>
    <xf numFmtId="0" fontId="16" fillId="36" borderId="0" xfId="0" applyFont="1" applyFill="1" applyAlignment="1">
      <alignment horizontal="center" vertical="center"/>
    </xf>
    <xf numFmtId="3" fontId="6" fillId="36" borderId="0" xfId="80" applyNumberFormat="1" applyFont="1" applyFill="1" applyBorder="1" applyAlignment="1">
      <alignment vertical="center"/>
    </xf>
    <xf numFmtId="167" fontId="16" fillId="36" borderId="0" xfId="80" applyNumberFormat="1" applyFont="1" applyFill="1" applyBorder="1" applyAlignment="1">
      <alignment horizontal="right" vertical="center"/>
    </xf>
    <xf numFmtId="167" fontId="6" fillId="36" borderId="0" xfId="80" applyNumberFormat="1" applyFont="1" applyFill="1" applyBorder="1" applyAlignment="1">
      <alignment horizontal="right" vertical="center"/>
    </xf>
    <xf numFmtId="0" fontId="54" fillId="36" borderId="0" xfId="0" applyFont="1" applyFill="1" applyAlignment="1">
      <alignment vertical="center"/>
    </xf>
    <xf numFmtId="0" fontId="0" fillId="36" borderId="13" xfId="0" applyFont="1" applyFill="1" applyBorder="1" applyAlignment="1">
      <alignment horizontal="center" vertical="center"/>
    </xf>
    <xf numFmtId="176" fontId="6" fillId="34" borderId="0" xfId="80" applyNumberFormat="1" applyFont="1" applyFill="1" applyBorder="1" applyAlignment="1">
      <alignment/>
    </xf>
    <xf numFmtId="176" fontId="9" fillId="33" borderId="0" xfId="80" applyNumberFormat="1" applyFont="1" applyFill="1" applyBorder="1" applyAlignment="1">
      <alignment/>
    </xf>
    <xf numFmtId="168" fontId="3" fillId="33" borderId="0" xfId="80" applyFont="1" applyFill="1" applyBorder="1" applyAlignment="1" applyProtection="1">
      <alignment horizontal="left"/>
      <protection/>
    </xf>
    <xf numFmtId="177" fontId="3" fillId="33" borderId="0" xfId="111" applyNumberFormat="1" applyFont="1" applyFill="1" applyBorder="1" applyAlignment="1">
      <alignment horizontal="left"/>
      <protection/>
    </xf>
    <xf numFmtId="0" fontId="0" fillId="36" borderId="0" xfId="99" applyFont="1" applyFill="1" applyBorder="1" applyAlignment="1">
      <alignment horizontal="left" vertical="center" wrapText="1"/>
      <protection/>
    </xf>
    <xf numFmtId="181" fontId="6" fillId="36" borderId="0" xfId="80" applyNumberFormat="1" applyFont="1" applyFill="1" applyBorder="1" applyAlignment="1">
      <alignment vertical="center"/>
    </xf>
    <xf numFmtId="181" fontId="9" fillId="35" borderId="0" xfId="94" applyNumberFormat="1" applyFont="1" applyFill="1" applyBorder="1" applyAlignment="1">
      <alignment/>
    </xf>
    <xf numFmtId="181" fontId="9" fillId="35" borderId="0" xfId="94" applyNumberFormat="1" applyFont="1" applyFill="1" applyBorder="1" applyAlignment="1">
      <alignment horizontal="right"/>
    </xf>
    <xf numFmtId="166" fontId="0" fillId="36" borderId="0" xfId="99" applyNumberFormat="1" applyFont="1" applyFill="1" applyAlignment="1">
      <alignment horizontal="right" vertical="center"/>
      <protection/>
    </xf>
    <xf numFmtId="0" fontId="39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3" fillId="36" borderId="0" xfId="0" applyFont="1" applyFill="1" applyBorder="1" applyAlignment="1" applyProtection="1">
      <alignment horizontal="left"/>
      <protection/>
    </xf>
    <xf numFmtId="49" fontId="95" fillId="36" borderId="14" xfId="80" applyNumberFormat="1" applyFont="1" applyFill="1" applyBorder="1" applyAlignment="1">
      <alignment horizontal="center" vertical="center" wrapText="1"/>
    </xf>
    <xf numFmtId="49" fontId="95" fillId="36" borderId="13" xfId="80" applyNumberFormat="1" applyFont="1" applyFill="1" applyBorder="1" applyAlignment="1">
      <alignment horizontal="center" vertical="center" wrapText="1"/>
    </xf>
    <xf numFmtId="49" fontId="95" fillId="36" borderId="23" xfId="80" applyNumberFormat="1" applyFont="1" applyFill="1" applyBorder="1" applyAlignment="1">
      <alignment horizontal="center" vertical="center" wrapText="1"/>
    </xf>
    <xf numFmtId="0" fontId="95" fillId="36" borderId="23" xfId="0" applyFont="1" applyFill="1" applyBorder="1" applyAlignment="1">
      <alignment horizontal="center" vertical="center" wrapText="1"/>
    </xf>
    <xf numFmtId="49" fontId="6" fillId="36" borderId="0" xfId="0" applyNumberFormat="1" applyFont="1" applyFill="1" applyBorder="1" applyAlignment="1" applyProtection="1">
      <alignment horizontal="center" vertical="center" wrapText="1"/>
      <protection/>
    </xf>
    <xf numFmtId="49" fontId="6" fillId="36" borderId="13" xfId="0" applyNumberFormat="1" applyFont="1" applyFill="1" applyBorder="1" applyAlignment="1" applyProtection="1">
      <alignment horizontal="center" vertical="center" wrapText="1"/>
      <protection/>
    </xf>
    <xf numFmtId="49" fontId="47" fillId="36" borderId="0" xfId="0" applyNumberFormat="1" applyFont="1" applyFill="1" applyBorder="1" applyAlignment="1" applyProtection="1">
      <alignment horizontal="left" vertical="center"/>
      <protection/>
    </xf>
    <xf numFmtId="0" fontId="11" fillId="36" borderId="23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Alignment="1">
      <alignment horizontal="center" vertical="center"/>
    </xf>
    <xf numFmtId="0" fontId="9" fillId="36" borderId="0" xfId="0" applyFont="1" applyFill="1" applyBorder="1" applyAlignment="1">
      <alignment horizontal="center" vertical="center" wrapText="1"/>
    </xf>
    <xf numFmtId="173" fontId="3" fillId="36" borderId="0" xfId="0" applyNumberFormat="1" applyFont="1" applyFill="1" applyBorder="1" applyAlignment="1" applyProtection="1">
      <alignment horizontal="left"/>
      <protection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3" fontId="0" fillId="33" borderId="0" xfId="108" applyNumberFormat="1" applyFont="1" applyFill="1" applyBorder="1" applyAlignment="1">
      <alignment horizontal="left"/>
      <protection/>
    </xf>
    <xf numFmtId="3" fontId="6" fillId="33" borderId="24" xfId="108" applyNumberFormat="1" applyFont="1" applyFill="1" applyBorder="1" applyAlignment="1" applyProtection="1">
      <alignment horizontal="center"/>
      <protection/>
    </xf>
    <xf numFmtId="0" fontId="3" fillId="33" borderId="0" xfId="108" applyFont="1" applyFill="1" applyBorder="1" applyAlignment="1">
      <alignment horizontal="left"/>
      <protection/>
    </xf>
    <xf numFmtId="0" fontId="6" fillId="33" borderId="14" xfId="108" applyFont="1" applyFill="1" applyBorder="1" applyAlignment="1">
      <alignment horizontal="center" vertical="center" wrapText="1"/>
      <protection/>
    </xf>
    <xf numFmtId="0" fontId="6" fillId="33" borderId="13" xfId="108" applyFont="1" applyFill="1" applyBorder="1" applyAlignment="1">
      <alignment horizontal="center" vertical="center" wrapText="1"/>
      <protection/>
    </xf>
    <xf numFmtId="0" fontId="6" fillId="33" borderId="14" xfId="108" applyFont="1" applyFill="1" applyBorder="1" applyAlignment="1" applyProtection="1">
      <alignment horizontal="center" vertical="center" wrapText="1"/>
      <protection/>
    </xf>
    <xf numFmtId="0" fontId="6" fillId="33" borderId="13" xfId="108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 applyProtection="1">
      <alignment horizontal="center" vertical="center"/>
      <protection/>
    </xf>
    <xf numFmtId="173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justify"/>
    </xf>
    <xf numFmtId="0" fontId="6" fillId="33" borderId="0" xfId="0" applyFont="1" applyFill="1" applyBorder="1" applyAlignment="1">
      <alignment horizontal="justify" wrapText="1"/>
    </xf>
    <xf numFmtId="173" fontId="6" fillId="33" borderId="14" xfId="0" applyNumberFormat="1" applyFont="1" applyFill="1" applyBorder="1" applyAlignment="1" applyProtection="1">
      <alignment horizontal="center" vertical="center"/>
      <protection/>
    </xf>
    <xf numFmtId="171" fontId="6" fillId="33" borderId="0" xfId="80" applyNumberFormat="1" applyFont="1" applyFill="1" applyBorder="1" applyAlignment="1">
      <alignment horizontal="center" vertical="center" wrapText="1"/>
    </xf>
    <xf numFmtId="171" fontId="6" fillId="33" borderId="13" xfId="80" applyNumberFormat="1" applyFont="1" applyFill="1" applyBorder="1" applyAlignment="1">
      <alignment horizontal="center" vertical="center" wrapText="1"/>
    </xf>
    <xf numFmtId="37" fontId="6" fillId="33" borderId="12" xfId="111" applyFont="1" applyFill="1" applyBorder="1" applyAlignment="1">
      <alignment horizontal="center" vertical="center"/>
      <protection/>
    </xf>
    <xf numFmtId="37" fontId="6" fillId="33" borderId="0" xfId="111" applyFont="1" applyFill="1" applyBorder="1" applyAlignment="1">
      <alignment horizontal="center" vertical="center"/>
      <protection/>
    </xf>
    <xf numFmtId="37" fontId="6" fillId="33" borderId="10" xfId="111" applyFont="1" applyFill="1" applyBorder="1" applyAlignment="1">
      <alignment horizontal="center" vertical="center"/>
      <protection/>
    </xf>
    <xf numFmtId="37" fontId="6" fillId="33" borderId="11" xfId="111" applyFont="1" applyFill="1" applyBorder="1" applyAlignment="1" applyProtection="1">
      <alignment horizontal="center" vertical="center"/>
      <protection/>
    </xf>
    <xf numFmtId="37" fontId="6" fillId="33" borderId="11" xfId="111" applyFont="1" applyFill="1" applyBorder="1" applyAlignment="1">
      <alignment horizontal="center"/>
      <protection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3" fontId="92" fillId="36" borderId="0" xfId="0" applyNumberFormat="1" applyFont="1" applyFill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44" fillId="36" borderId="0" xfId="0" applyFont="1" applyFill="1" applyAlignment="1">
      <alignment horizontal="center"/>
    </xf>
    <xf numFmtId="4" fontId="3" fillId="36" borderId="0" xfId="0" applyNumberFormat="1" applyFont="1" applyFill="1" applyBorder="1" applyAlignment="1" applyProtection="1">
      <alignment horizontal="left"/>
      <protection/>
    </xf>
    <xf numFmtId="3" fontId="6" fillId="33" borderId="2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vertical="center"/>
    </xf>
    <xf numFmtId="4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 applyProtection="1">
      <alignment horizontal="center" vertical="center"/>
      <protection/>
    </xf>
    <xf numFmtId="4" fontId="6" fillId="33" borderId="11" xfId="0" applyNumberFormat="1" applyFont="1" applyFill="1" applyBorder="1" applyAlignment="1" applyProtection="1">
      <alignment horizontal="center"/>
      <protection/>
    </xf>
    <xf numFmtId="3" fontId="6" fillId="33" borderId="11" xfId="0" applyNumberFormat="1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>
      <alignment horizontal="center"/>
    </xf>
    <xf numFmtId="37" fontId="6" fillId="33" borderId="12" xfId="0" applyNumberFormat="1" applyFont="1" applyFill="1" applyBorder="1" applyAlignment="1">
      <alignment horizontal="center" vertical="center"/>
    </xf>
    <xf numFmtId="37" fontId="6" fillId="36" borderId="13" xfId="0" applyNumberFormat="1" applyFont="1" applyFill="1" applyBorder="1" applyAlignment="1">
      <alignment horizontal="center" vertical="center"/>
    </xf>
    <xf numFmtId="171" fontId="45" fillId="36" borderId="0" xfId="80" applyNumberFormat="1" applyFont="1" applyFill="1" applyAlignment="1">
      <alignment horizontal="center"/>
    </xf>
    <xf numFmtId="49" fontId="9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0" fillId="33" borderId="0" xfId="0" applyFont="1" applyFill="1" applyAlignment="1">
      <alignment horizontal="left" wrapText="1"/>
    </xf>
    <xf numFmtId="0" fontId="0" fillId="0" borderId="0" xfId="0" applyAlignment="1">
      <alignment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34" fillId="36" borderId="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3" fontId="92" fillId="37" borderId="0" xfId="0" applyNumberFormat="1" applyFont="1" applyFill="1" applyAlignment="1">
      <alignment horizontal="center"/>
    </xf>
    <xf numFmtId="173" fontId="3" fillId="36" borderId="0" xfId="99" applyNumberFormat="1" applyFont="1" applyFill="1" applyBorder="1" applyAlignment="1" applyProtection="1">
      <alignment horizontal="left"/>
      <protection/>
    </xf>
    <xf numFmtId="173" fontId="3" fillId="8" borderId="11" xfId="99" applyNumberFormat="1" applyFont="1" applyFill="1" applyBorder="1" applyAlignment="1" applyProtection="1">
      <alignment horizontal="center" vertical="center" wrapText="1"/>
      <protection/>
    </xf>
    <xf numFmtId="173" fontId="3" fillId="33" borderId="11" xfId="99" applyNumberFormat="1" applyFont="1" applyFill="1" applyBorder="1" applyAlignment="1" applyProtection="1">
      <alignment horizontal="center" vertical="center" wrapText="1"/>
      <protection/>
    </xf>
    <xf numFmtId="0" fontId="34" fillId="36" borderId="12" xfId="99" applyFont="1" applyFill="1" applyBorder="1" applyAlignment="1">
      <alignment horizontal="center" vertical="center" wrapText="1"/>
      <protection/>
    </xf>
    <xf numFmtId="0" fontId="34" fillId="36" borderId="0" xfId="99" applyFont="1" applyFill="1" applyBorder="1" applyAlignment="1">
      <alignment horizontal="center" vertical="center" wrapText="1"/>
      <protection/>
    </xf>
    <xf numFmtId="0" fontId="34" fillId="36" borderId="10" xfId="99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/>
    </xf>
    <xf numFmtId="0" fontId="11" fillId="36" borderId="14" xfId="99" applyFont="1" applyFill="1" applyBorder="1" applyAlignment="1">
      <alignment horizontal="center" vertical="center" wrapText="1"/>
      <protection/>
    </xf>
    <xf numFmtId="0" fontId="11" fillId="36" borderId="0" xfId="99" applyFont="1" applyFill="1" applyBorder="1" applyAlignment="1">
      <alignment horizontal="center" vertical="center" wrapText="1"/>
      <protection/>
    </xf>
    <xf numFmtId="0" fontId="34" fillId="36" borderId="14" xfId="99" applyFont="1" applyFill="1" applyBorder="1" applyAlignment="1">
      <alignment horizontal="center" vertical="center" wrapText="1"/>
      <protection/>
    </xf>
    <xf numFmtId="0" fontId="34" fillId="36" borderId="13" xfId="99" applyFont="1" applyFill="1" applyBorder="1" applyAlignment="1">
      <alignment horizontal="center" vertical="center" wrapText="1"/>
      <protection/>
    </xf>
    <xf numFmtId="0" fontId="34" fillId="36" borderId="14" xfId="99" applyNumberFormat="1" applyFont="1" applyFill="1" applyBorder="1" applyAlignment="1">
      <alignment horizontal="center" vertical="center" wrapText="1"/>
      <protection/>
    </xf>
    <xf numFmtId="0" fontId="34" fillId="36" borderId="13" xfId="99" applyNumberFormat="1" applyFont="1" applyFill="1" applyBorder="1" applyAlignment="1">
      <alignment horizontal="center" vertical="center" wrapText="1"/>
      <protection/>
    </xf>
    <xf numFmtId="173" fontId="3" fillId="36" borderId="23" xfId="99" applyNumberFormat="1" applyFont="1" applyFill="1" applyBorder="1" applyAlignment="1" applyProtection="1">
      <alignment horizontal="center" vertical="center" wrapText="1"/>
      <protection/>
    </xf>
    <xf numFmtId="0" fontId="91" fillId="36" borderId="0" xfId="0" applyFont="1" applyFill="1" applyBorder="1" applyAlignment="1">
      <alignment horizontal="center" vertical="center" wrapText="1"/>
    </xf>
    <xf numFmtId="173" fontId="11" fillId="36" borderId="23" xfId="99" applyNumberFormat="1" applyFont="1" applyFill="1" applyBorder="1" applyAlignment="1" applyProtection="1">
      <alignment horizontal="center" vertical="center" wrapText="1"/>
      <protection/>
    </xf>
    <xf numFmtId="3" fontId="92" fillId="36" borderId="0" xfId="0" applyNumberFormat="1" applyFont="1" applyFill="1" applyAlignment="1">
      <alignment vertical="center"/>
    </xf>
    <xf numFmtId="0" fontId="11" fillId="36" borderId="13" xfId="99" applyFont="1" applyFill="1" applyBorder="1" applyAlignment="1">
      <alignment horizontal="center" vertical="center" wrapText="1"/>
      <protection/>
    </xf>
    <xf numFmtId="166" fontId="11" fillId="36" borderId="14" xfId="99" applyNumberFormat="1" applyFont="1" applyFill="1" applyBorder="1" applyAlignment="1" applyProtection="1">
      <alignment horizontal="right" vertical="center" wrapText="1"/>
      <protection/>
    </xf>
    <xf numFmtId="166" fontId="11" fillId="36" borderId="13" xfId="99" applyNumberFormat="1" applyFont="1" applyFill="1" applyBorder="1" applyAlignment="1" applyProtection="1">
      <alignment horizontal="right" vertical="center" wrapText="1"/>
      <protection/>
    </xf>
  </cellXfs>
  <cellStyles count="116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3" xfId="54"/>
    <cellStyle name="60% - Énfasis3 2" xfId="55"/>
    <cellStyle name="60% - Énfasis4" xfId="56"/>
    <cellStyle name="60% - Énfasis4 2" xfId="57"/>
    <cellStyle name="60% - Énfasis5" xfId="58"/>
    <cellStyle name="60% - Énfasis6" xfId="59"/>
    <cellStyle name="60% - Énfasis6 2" xfId="60"/>
    <cellStyle name="Buena" xfId="61"/>
    <cellStyle name="Cálculo" xfId="62"/>
    <cellStyle name="Cálculo 2" xfId="63"/>
    <cellStyle name="Celda de comprobación" xfId="64"/>
    <cellStyle name="Celda vinculada" xfId="65"/>
    <cellStyle name="Encabezado 4" xfId="66"/>
    <cellStyle name="Encabezado 4 2" xfId="67"/>
    <cellStyle name="Énfasis1" xfId="68"/>
    <cellStyle name="Énfasis1 2" xfId="69"/>
    <cellStyle name="Énfasis2" xfId="70"/>
    <cellStyle name="Énfasis3" xfId="71"/>
    <cellStyle name="Énfasis4" xfId="72"/>
    <cellStyle name="Énfasis4 2" xfId="73"/>
    <cellStyle name="Énfasis5" xfId="74"/>
    <cellStyle name="Énfasis6" xfId="75"/>
    <cellStyle name="Entrada" xfId="76"/>
    <cellStyle name="Entrada 2" xfId="77"/>
    <cellStyle name="Hyperlink" xfId="78"/>
    <cellStyle name="Incorrecto" xfId="79"/>
    <cellStyle name="Comma" xfId="80"/>
    <cellStyle name="Comma [0]" xfId="81"/>
    <cellStyle name="Millares 2" xfId="82"/>
    <cellStyle name="Millares 2 2" xfId="83"/>
    <cellStyle name="Millares 2 3" xfId="84"/>
    <cellStyle name="Millares 3" xfId="85"/>
    <cellStyle name="Millares 3 2" xfId="86"/>
    <cellStyle name="Millares 4" xfId="87"/>
    <cellStyle name="Millares 5" xfId="88"/>
    <cellStyle name="Millares 6" xfId="89"/>
    <cellStyle name="Millares 7" xfId="90"/>
    <cellStyle name="Millares 8" xfId="91"/>
    <cellStyle name="Millares_Cuadro 2.6 macro" xfId="92"/>
    <cellStyle name="Millares_Cuadro 2.9 macro" xfId="93"/>
    <cellStyle name="Millares_Cuadro 8_1" xfId="94"/>
    <cellStyle name="Millares_Cuadro4.4 macro" xfId="95"/>
    <cellStyle name="Currency" xfId="96"/>
    <cellStyle name="Currency [0]" xfId="97"/>
    <cellStyle name="Neutral" xfId="98"/>
    <cellStyle name="Normal 2" xfId="99"/>
    <cellStyle name="Normal 2 2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8" xfId="107"/>
    <cellStyle name="Normal_cuadro 2.2 macro" xfId="108"/>
    <cellStyle name="Normal_cuadro2.3 " xfId="109"/>
    <cellStyle name="Normal_cuadro2.3 _CUCI Rev.3" xfId="110"/>
    <cellStyle name="Normal_cuadro2.5 " xfId="111"/>
    <cellStyle name="Notas" xfId="112"/>
    <cellStyle name="Notas 2" xfId="113"/>
    <cellStyle name="Notas 2 2" xfId="114"/>
    <cellStyle name="Percent" xfId="115"/>
    <cellStyle name="Salida" xfId="116"/>
    <cellStyle name="Salida 2" xfId="117"/>
    <cellStyle name="Texto de advertencia" xfId="118"/>
    <cellStyle name="Texto explicativo" xfId="119"/>
    <cellStyle name="Título" xfId="120"/>
    <cellStyle name="Título 1" xfId="121"/>
    <cellStyle name="Título 1 2" xfId="122"/>
    <cellStyle name="Título 2" xfId="123"/>
    <cellStyle name="Título 2 2" xfId="124"/>
    <cellStyle name="Título 3" xfId="125"/>
    <cellStyle name="Título 3 2" xfId="126"/>
    <cellStyle name="Título 4" xfId="127"/>
    <cellStyle name="Total" xfId="128"/>
    <cellStyle name="Total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4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5</xdr:col>
      <xdr:colOff>266700</xdr:colOff>
      <xdr:row>5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28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1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5</xdr:col>
      <xdr:colOff>590550</xdr:colOff>
      <xdr:row>4</xdr:row>
      <xdr:rowOff>38100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962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800100</xdr:colOff>
      <xdr:row>4</xdr:row>
      <xdr:rowOff>28575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7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800100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43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47625</xdr:colOff>
      <xdr:row>4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35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3</xdr:row>
      <xdr:rowOff>104775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9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171450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436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104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104775</xdr:rowOff>
    </xdr:from>
    <xdr:to>
      <xdr:col>7</xdr:col>
      <xdr:colOff>676275</xdr:colOff>
      <xdr:row>5</xdr:row>
      <xdr:rowOff>104775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4" name="Line 1"/>
        <xdr:cNvSpPr>
          <a:spLocks/>
        </xdr:cNvSpPr>
      </xdr:nvSpPr>
      <xdr:spPr>
        <a:xfrm>
          <a:off x="70104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5" name="Line 2"/>
        <xdr:cNvSpPr>
          <a:spLocks/>
        </xdr:cNvSpPr>
      </xdr:nvSpPr>
      <xdr:spPr>
        <a:xfrm>
          <a:off x="141446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2295525</xdr:colOff>
      <xdr:row>4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2009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0208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</xdr:row>
      <xdr:rowOff>76200</xdr:rowOff>
    </xdr:from>
    <xdr:to>
      <xdr:col>4</xdr:col>
      <xdr:colOff>371475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464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4" name="Line 1"/>
        <xdr:cNvSpPr>
          <a:spLocks/>
        </xdr:cNvSpPr>
      </xdr:nvSpPr>
      <xdr:spPr>
        <a:xfrm>
          <a:off x="72009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5" name="Line 2"/>
        <xdr:cNvSpPr>
          <a:spLocks/>
        </xdr:cNvSpPr>
      </xdr:nvSpPr>
      <xdr:spPr>
        <a:xfrm>
          <a:off x="140208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3</xdr:col>
      <xdr:colOff>76200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474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3</xdr:col>
      <xdr:colOff>304800</xdr:colOff>
      <xdr:row>3</xdr:row>
      <xdr:rowOff>190500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4457700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791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1752600</xdr:colOff>
      <xdr:row>4</xdr:row>
      <xdr:rowOff>152400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276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7</xdr:col>
      <xdr:colOff>847725</xdr:colOff>
      <xdr:row>4</xdr:row>
      <xdr:rowOff>85725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4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438150</xdr:colOff>
      <xdr:row>4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5076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295275</xdr:colOff>
      <xdr:row>6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24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47625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0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47625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357312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247650</xdr:colOff>
      <xdr:row>4</xdr:row>
      <xdr:rowOff>295275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86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361950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3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0"/>
  <sheetViews>
    <sheetView tabSelected="1" zoomScalePageLayoutView="0" workbookViewId="0" topLeftCell="A1">
      <selection activeCell="J26" sqref="J26"/>
    </sheetView>
  </sheetViews>
  <sheetFormatPr defaultColWidth="11.421875" defaultRowHeight="12.75"/>
  <cols>
    <col min="1" max="1" width="1.28515625" style="117" customWidth="1"/>
    <col min="2" max="2" width="1.1484375" style="117" customWidth="1"/>
    <col min="3" max="14" width="11.421875" style="117" customWidth="1"/>
    <col min="15" max="15" width="7.421875" style="117" customWidth="1"/>
    <col min="16" max="16" width="4.8515625" style="117" customWidth="1"/>
    <col min="17" max="16384" width="11.421875" style="117" customWidth="1"/>
  </cols>
  <sheetData>
    <row r="1" spans="3:16" ht="20.25">
      <c r="C1" s="981" t="s">
        <v>96</v>
      </c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</row>
    <row r="2" spans="3:16" ht="15.75">
      <c r="C2" s="982" t="s">
        <v>1426</v>
      </c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</row>
    <row r="3" spans="3:22" ht="5.25" customHeight="1" thickBot="1"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93"/>
      <c r="R3" s="93"/>
      <c r="S3" s="93"/>
      <c r="T3" s="93"/>
      <c r="U3" s="93"/>
      <c r="V3" s="93"/>
    </row>
    <row r="4" spans="2:21" ht="15">
      <c r="B4" s="185"/>
      <c r="C4" s="584" t="s">
        <v>1110</v>
      </c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6"/>
      <c r="P4" s="495"/>
      <c r="Q4" s="495"/>
      <c r="R4" s="495"/>
      <c r="S4" s="495"/>
      <c r="T4" s="495"/>
      <c r="U4" s="495"/>
    </row>
    <row r="5" spans="2:21" ht="15.75">
      <c r="B5" s="185"/>
      <c r="C5" s="587" t="s">
        <v>1111</v>
      </c>
      <c r="D5" s="490"/>
      <c r="E5" s="490"/>
      <c r="F5" s="490"/>
      <c r="G5" s="490"/>
      <c r="H5" s="490"/>
      <c r="I5" s="490"/>
      <c r="J5" s="490"/>
      <c r="K5" s="490"/>
      <c r="L5" s="490"/>
      <c r="M5" s="491"/>
      <c r="N5" s="490"/>
      <c r="O5" s="496"/>
      <c r="P5" s="490"/>
      <c r="Q5" s="490"/>
      <c r="R5" s="490"/>
      <c r="S5" s="490"/>
      <c r="T5" s="490"/>
      <c r="U5" s="490"/>
    </row>
    <row r="6" spans="2:21" ht="15">
      <c r="B6" s="185"/>
      <c r="C6" s="587" t="s">
        <v>1112</v>
      </c>
      <c r="D6" s="495"/>
      <c r="E6" s="495"/>
      <c r="F6" s="495"/>
      <c r="G6" s="495"/>
      <c r="H6" s="495"/>
      <c r="I6" s="495"/>
      <c r="J6" s="583"/>
      <c r="K6" s="583"/>
      <c r="L6" s="583"/>
      <c r="M6" s="583"/>
      <c r="N6" s="583"/>
      <c r="O6" s="497"/>
      <c r="P6" s="93"/>
      <c r="Q6" s="93"/>
      <c r="R6" s="93"/>
      <c r="S6" s="93"/>
      <c r="T6" s="93"/>
      <c r="U6" s="93"/>
    </row>
    <row r="7" spans="2:21" ht="15">
      <c r="B7" s="185"/>
      <c r="C7" s="587" t="s">
        <v>1113</v>
      </c>
      <c r="D7" s="495"/>
      <c r="E7" s="495"/>
      <c r="F7" s="495"/>
      <c r="G7" s="495"/>
      <c r="H7" s="495"/>
      <c r="I7" s="495"/>
      <c r="J7" s="583"/>
      <c r="K7" s="583"/>
      <c r="L7" s="583"/>
      <c r="M7" s="583"/>
      <c r="N7" s="583"/>
      <c r="O7" s="497"/>
      <c r="P7" s="93"/>
      <c r="Q7" s="93"/>
      <c r="R7" s="93"/>
      <c r="S7" s="93"/>
      <c r="T7" s="93"/>
      <c r="U7" s="93"/>
    </row>
    <row r="8" spans="2:21" ht="15.75">
      <c r="B8" s="185"/>
      <c r="C8" s="587" t="s">
        <v>1114</v>
      </c>
      <c r="D8" s="492"/>
      <c r="E8" s="492"/>
      <c r="F8" s="492"/>
      <c r="G8" s="492"/>
      <c r="H8" s="492"/>
      <c r="I8" s="583"/>
      <c r="J8" s="583"/>
      <c r="K8" s="583"/>
      <c r="L8" s="583"/>
      <c r="M8" s="583"/>
      <c r="N8" s="583"/>
      <c r="O8" s="497"/>
      <c r="P8" s="93"/>
      <c r="Q8" s="93"/>
      <c r="R8" s="93"/>
      <c r="S8" s="93"/>
      <c r="T8" s="93"/>
      <c r="U8" s="93"/>
    </row>
    <row r="9" spans="2:21" ht="15.75">
      <c r="B9" s="185"/>
      <c r="C9" s="588" t="s">
        <v>1115</v>
      </c>
      <c r="D9" s="492"/>
      <c r="E9" s="492"/>
      <c r="F9" s="492"/>
      <c r="G9" s="493"/>
      <c r="H9" s="493"/>
      <c r="I9" s="583"/>
      <c r="J9" s="583"/>
      <c r="K9" s="583"/>
      <c r="L9" s="583"/>
      <c r="M9" s="583"/>
      <c r="N9" s="583"/>
      <c r="O9" s="497"/>
      <c r="P9" s="93"/>
      <c r="Q9" s="93"/>
      <c r="R9" s="93"/>
      <c r="S9" s="93"/>
      <c r="T9" s="93"/>
      <c r="U9" s="93"/>
    </row>
    <row r="10" spans="2:21" ht="15.75">
      <c r="B10" s="185"/>
      <c r="C10" s="588" t="s">
        <v>1116</v>
      </c>
      <c r="D10" s="494"/>
      <c r="E10" s="494"/>
      <c r="F10" s="494"/>
      <c r="G10" s="494"/>
      <c r="H10" s="494"/>
      <c r="I10" s="583"/>
      <c r="J10" s="583"/>
      <c r="K10" s="583"/>
      <c r="L10" s="583"/>
      <c r="M10" s="583"/>
      <c r="N10" s="583"/>
      <c r="O10" s="497"/>
      <c r="P10" s="93"/>
      <c r="Q10" s="93"/>
      <c r="R10" s="93"/>
      <c r="S10" s="93"/>
      <c r="T10" s="93"/>
      <c r="U10" s="93"/>
    </row>
    <row r="11" spans="2:21" ht="15.75">
      <c r="B11" s="185"/>
      <c r="C11" s="588" t="s">
        <v>1117</v>
      </c>
      <c r="D11" s="494"/>
      <c r="E11" s="494"/>
      <c r="F11" s="494"/>
      <c r="G11" s="494"/>
      <c r="H11" s="494"/>
      <c r="I11" s="583"/>
      <c r="J11" s="583"/>
      <c r="K11" s="583"/>
      <c r="L11" s="583"/>
      <c r="M11" s="583"/>
      <c r="N11" s="583"/>
      <c r="O11" s="497"/>
      <c r="P11" s="93"/>
      <c r="Q11" s="93"/>
      <c r="R11" s="93"/>
      <c r="S11" s="93"/>
      <c r="T11" s="93"/>
      <c r="U11" s="93"/>
    </row>
    <row r="12" spans="2:21" ht="15">
      <c r="B12" s="185"/>
      <c r="C12" s="588" t="s">
        <v>1118</v>
      </c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497"/>
      <c r="P12" s="93"/>
      <c r="Q12" s="93"/>
      <c r="R12" s="93"/>
      <c r="S12" s="93"/>
      <c r="T12" s="93"/>
      <c r="U12" s="93"/>
    </row>
    <row r="13" spans="2:21" ht="15">
      <c r="B13" s="185"/>
      <c r="C13" s="588" t="s">
        <v>1119</v>
      </c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497"/>
      <c r="P13" s="93"/>
      <c r="Q13" s="93"/>
      <c r="R13" s="93"/>
      <c r="S13" s="93"/>
      <c r="T13" s="93"/>
      <c r="U13" s="93"/>
    </row>
    <row r="14" spans="2:21" ht="15">
      <c r="B14" s="185"/>
      <c r="C14" s="588" t="s">
        <v>1120</v>
      </c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497"/>
      <c r="P14" s="93"/>
      <c r="Q14" s="93"/>
      <c r="R14" s="93"/>
      <c r="S14" s="93"/>
      <c r="T14" s="93"/>
      <c r="U14" s="93"/>
    </row>
    <row r="15" spans="2:21" ht="15">
      <c r="B15" s="185"/>
      <c r="C15" s="589" t="s">
        <v>1121</v>
      </c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497"/>
      <c r="P15" s="93"/>
      <c r="Q15" s="93"/>
      <c r="R15" s="93"/>
      <c r="S15" s="93"/>
      <c r="T15" s="93"/>
      <c r="U15" s="93"/>
    </row>
    <row r="16" spans="2:21" ht="15">
      <c r="B16" s="185"/>
      <c r="C16" s="589" t="s">
        <v>1122</v>
      </c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497"/>
      <c r="P16" s="93"/>
      <c r="Q16" s="93"/>
      <c r="R16" s="93"/>
      <c r="S16" s="93"/>
      <c r="T16" s="93"/>
      <c r="U16" s="93"/>
    </row>
    <row r="17" spans="2:21" ht="15">
      <c r="B17" s="185"/>
      <c r="C17" s="589" t="s">
        <v>1123</v>
      </c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497"/>
      <c r="P17" s="93"/>
      <c r="Q17" s="93"/>
      <c r="R17" s="93"/>
      <c r="S17" s="93"/>
      <c r="T17" s="93"/>
      <c r="U17" s="93"/>
    </row>
    <row r="18" spans="2:21" ht="15">
      <c r="B18" s="185"/>
      <c r="C18" s="589" t="s">
        <v>1124</v>
      </c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497"/>
      <c r="P18" s="93"/>
      <c r="Q18" s="93"/>
      <c r="R18" s="93"/>
      <c r="S18" s="93"/>
      <c r="T18" s="93"/>
      <c r="U18" s="93"/>
    </row>
    <row r="19" spans="2:21" ht="15">
      <c r="B19" s="185"/>
      <c r="C19" s="589" t="s">
        <v>1462</v>
      </c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497"/>
      <c r="P19" s="93"/>
      <c r="Q19" s="93"/>
      <c r="R19" s="93"/>
      <c r="S19" s="93"/>
      <c r="T19" s="93"/>
      <c r="U19" s="93"/>
    </row>
    <row r="20" spans="2:21" ht="15.75" thickBot="1">
      <c r="B20" s="185"/>
      <c r="C20" s="672" t="s">
        <v>1461</v>
      </c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1"/>
      <c r="P20" s="93"/>
      <c r="Q20" s="93"/>
      <c r="R20" s="93"/>
      <c r="S20" s="93"/>
      <c r="T20" s="93"/>
      <c r="U20" s="93"/>
    </row>
  </sheetData>
  <sheetProtection/>
  <mergeCells count="2">
    <mergeCell ref="C1:P1"/>
    <mergeCell ref="C2:P2"/>
  </mergeCells>
  <hyperlinks>
    <hyperlink ref="C4:U4" location="'cuadro 1'!A1" display="Cuadro 1 - Exportaciones de Colombia"/>
    <hyperlink ref="C6:I6" location="'cuadro 3'!A1" display="Cuadro 3 - Principales productos exportados según el valor FOB"/>
    <hyperlink ref="C7:I7" location="'cuadro 4'!A1" display="Cuadro 4 - Exportaciones, según países de destino"/>
    <hyperlink ref="C4" location="'Cuadro 1'!A1" display="Cuadro 1 - Exportaciones de Colombia, según grupos de productos CUCI Rev. 3"/>
    <hyperlink ref="C6" location="'Cuadro 3'!A1" display="Cuadro 3 - Exportaciones, según grupos de productos y capítulos - CUCI Rev.3 (Toneladas Métricas)"/>
    <hyperlink ref="C7" location="'Cuadro  4'!A1" display="Cuadro 4 - Principales productos exportados según el valor FOB"/>
    <hyperlink ref="C8" location="'Cuadro  5'!A1" display="Cuadro 5 - Exportaciones, según países de destino"/>
    <hyperlink ref="C5" location="'Cuadro 2'!A1" display="Cuadro 2 - Exportaciones, según grupos de productos y capítulos - CUCI Rev.3"/>
    <hyperlink ref="C9" location="'Cuadro  6'!A1" display="Cuadro 6 - Exportaciones según CIIU Rev. 3"/>
    <hyperlink ref="C10" location="'Cuadro  7'!A1" display="Cuadro 7 - Exportaciones según CUCI Rev. 3"/>
    <hyperlink ref="C11" location="'Cuadro  8'!A1" display="Cuadro 8 - Exportaciones, según aduanas"/>
    <hyperlink ref="C12" location="'Cuadro  9'!A1" display="Cuadro 9 - Exportaciones colombianas,  por grupo de países, según grupo de productos. Año corrido ( 2011 / 2012 )"/>
    <hyperlink ref="C13" location="'Cuadro  10'!A1" display="Cuadro 10 - Exportaciones colombianas,  por países de destino, según grupos de productos. Año corrido ( 2011 / 2012 )"/>
    <hyperlink ref="C14" location="'Cuadro  11'!A1" display="Cuadro 11 - Exportaciones según clasificación central de producto CPC 1.0 A.C."/>
    <hyperlink ref="C15" location="'Cuadro 12'!A1" display="Cuadro 12 - Exportaciones, según capítulos del arancel  "/>
    <hyperlink ref="C19" location="'Cuadro 16'!A1" display="Cuadro 16 - Exportaciones totales, según principales países y capítulos del arancel ( 2012 - 2011)"/>
    <hyperlink ref="C17" location="'Cuadro  14'!A1" display="Cuadro 14 - Exportaciones totales, según intensidad tecnológica incorporada CUCI Rev.2"/>
    <hyperlink ref="C16" location="'Cuadro  13'!A1" display="Cuadro 13 - Exportaciones, según departamento de origen excluyendo petróleo y sus derivados."/>
    <hyperlink ref="C18" location="'Cuadro  15'!A1" display="Cuadro 15 - Exportaciones de Colombia, según tradicionales y no tradicionales"/>
    <hyperlink ref="C20" location="'Cuadro  17'!A1" display="Cuadro 17 - Exportaciones según principales capítulos del arancel y principales partidas arancelarias ( 2012 - 2011 )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2"/>
  <sheetViews>
    <sheetView zoomScalePageLayoutView="0" workbookViewId="0" topLeftCell="A1">
      <selection activeCell="D19" sqref="D19"/>
    </sheetView>
  </sheetViews>
  <sheetFormatPr defaultColWidth="11.421875" defaultRowHeight="13.5" customHeight="1"/>
  <cols>
    <col min="1" max="1" width="32.421875" style="117" customWidth="1"/>
    <col min="2" max="2" width="15.140625" style="345" customWidth="1"/>
    <col min="3" max="3" width="15.28125" style="345" customWidth="1"/>
    <col min="4" max="4" width="9.421875" style="345" customWidth="1"/>
    <col min="5" max="5" width="0.71875" style="650" customWidth="1"/>
    <col min="6" max="6" width="16.57421875" style="345" bestFit="1" customWidth="1"/>
    <col min="7" max="7" width="16.57421875" style="345" customWidth="1"/>
    <col min="8" max="8" width="9.8515625" style="345" customWidth="1"/>
    <col min="9" max="9" width="0.85546875" style="650" customWidth="1"/>
    <col min="10" max="10" width="16.57421875" style="345" bestFit="1" customWidth="1"/>
    <col min="11" max="11" width="16.57421875" style="345" customWidth="1"/>
    <col min="12" max="12" width="9.00390625" style="345" customWidth="1"/>
    <col min="13" max="13" width="0.71875" style="650" customWidth="1"/>
    <col min="14" max="14" width="14.8515625" style="345" customWidth="1"/>
    <col min="15" max="15" width="13.140625" style="345" customWidth="1"/>
    <col min="16" max="16" width="9.140625" style="345" customWidth="1"/>
    <col min="17" max="17" width="0.71875" style="650" customWidth="1"/>
    <col min="18" max="18" width="14.8515625" style="345" bestFit="1" customWidth="1"/>
    <col min="19" max="19" width="14.8515625" style="345" customWidth="1"/>
    <col min="20" max="20" width="9.7109375" style="345" customWidth="1"/>
    <col min="21" max="21" width="0.71875" style="650" customWidth="1"/>
    <col min="22" max="22" width="16.57421875" style="345" bestFit="1" customWidth="1"/>
    <col min="23" max="23" width="16.57421875" style="345" customWidth="1"/>
    <col min="24" max="24" width="9.140625" style="345" customWidth="1"/>
    <col min="25" max="25" width="0.71875" style="650" customWidth="1"/>
    <col min="26" max="26" width="14.7109375" style="345" customWidth="1"/>
    <col min="27" max="27" width="14.8515625" style="345" customWidth="1"/>
    <col min="28" max="28" width="8.8515625" style="345" customWidth="1"/>
    <col min="29" max="29" width="14.8515625" style="345" bestFit="1" customWidth="1"/>
    <col min="30" max="16384" width="11.421875" style="117" customWidth="1"/>
  </cols>
  <sheetData>
    <row r="1" spans="2:29" ht="12.75" customHeight="1">
      <c r="B1" s="335"/>
      <c r="C1" s="335"/>
      <c r="D1" s="335"/>
      <c r="E1" s="647"/>
      <c r="F1" s="335"/>
      <c r="G1" s="335"/>
      <c r="H1" s="335"/>
      <c r="I1" s="647"/>
      <c r="J1" s="335"/>
      <c r="K1" s="335"/>
      <c r="L1" s="335"/>
      <c r="M1" s="647"/>
      <c r="N1" s="335"/>
      <c r="O1" s="335"/>
      <c r="P1" s="335"/>
      <c r="Q1" s="647"/>
      <c r="R1" s="335"/>
      <c r="S1" s="335"/>
      <c r="T1" s="335"/>
      <c r="U1" s="647"/>
      <c r="V1" s="335"/>
      <c r="W1" s="335"/>
      <c r="X1" s="335"/>
      <c r="Y1" s="647"/>
      <c r="Z1" s="117"/>
      <c r="AA1" s="117"/>
      <c r="AB1" s="117"/>
      <c r="AC1" s="117"/>
    </row>
    <row r="2" spans="2:29" ht="12.75" customHeight="1">
      <c r="B2" s="335"/>
      <c r="C2" s="335"/>
      <c r="D2" s="335"/>
      <c r="E2" s="647"/>
      <c r="F2" s="335"/>
      <c r="G2" s="335"/>
      <c r="H2" s="335"/>
      <c r="I2" s="647"/>
      <c r="J2" s="335"/>
      <c r="K2" s="335"/>
      <c r="L2" s="335"/>
      <c r="M2" s="647"/>
      <c r="N2" s="335"/>
      <c r="O2" s="335"/>
      <c r="P2" s="335"/>
      <c r="Q2" s="647"/>
      <c r="R2" s="335"/>
      <c r="S2" s="335"/>
      <c r="T2" s="335"/>
      <c r="U2" s="647"/>
      <c r="V2" s="335"/>
      <c r="W2" s="335"/>
      <c r="X2" s="335"/>
      <c r="Y2" s="647"/>
      <c r="Z2" s="117"/>
      <c r="AA2" s="117"/>
      <c r="AB2" s="117"/>
      <c r="AC2" s="117"/>
    </row>
    <row r="3" spans="2:29" ht="12.75" customHeight="1">
      <c r="B3" s="335"/>
      <c r="C3" s="335"/>
      <c r="D3" s="335"/>
      <c r="E3" s="647"/>
      <c r="F3" s="335"/>
      <c r="G3" s="335"/>
      <c r="H3" s="335"/>
      <c r="I3" s="647"/>
      <c r="J3" s="335"/>
      <c r="K3" s="335"/>
      <c r="L3" s="335"/>
      <c r="M3" s="647"/>
      <c r="N3" s="335"/>
      <c r="O3" s="335"/>
      <c r="P3" s="335"/>
      <c r="Q3" s="647"/>
      <c r="R3" s="335"/>
      <c r="S3" s="335"/>
      <c r="T3" s="335"/>
      <c r="U3" s="647"/>
      <c r="V3" s="335"/>
      <c r="W3" s="335"/>
      <c r="X3" s="335"/>
      <c r="Y3" s="647"/>
      <c r="Z3" s="117"/>
      <c r="AA3" s="117"/>
      <c r="AB3" s="117"/>
      <c r="AC3" s="117"/>
    </row>
    <row r="4" spans="2:29" ht="12.75" customHeight="1">
      <c r="B4" s="335"/>
      <c r="C4" s="335"/>
      <c r="D4" s="335"/>
      <c r="E4" s="647"/>
      <c r="F4" s="335"/>
      <c r="G4" s="335"/>
      <c r="H4" s="335"/>
      <c r="I4" s="647"/>
      <c r="J4" s="335"/>
      <c r="K4" s="335"/>
      <c r="L4" s="335"/>
      <c r="M4" s="647"/>
      <c r="N4" s="335"/>
      <c r="O4" s="335"/>
      <c r="P4" s="335"/>
      <c r="Q4" s="647"/>
      <c r="R4" s="68"/>
      <c r="S4" s="68"/>
      <c r="T4" s="68"/>
      <c r="U4" s="656"/>
      <c r="V4" s="335"/>
      <c r="W4" s="335"/>
      <c r="X4" s="335"/>
      <c r="Y4" s="647"/>
      <c r="Z4" s="117"/>
      <c r="AA4" s="117"/>
      <c r="AB4" s="117"/>
      <c r="AC4" s="117"/>
    </row>
    <row r="5" spans="2:29" ht="12.75" customHeight="1">
      <c r="B5" s="335"/>
      <c r="C5" s="335"/>
      <c r="D5" s="335"/>
      <c r="E5" s="647"/>
      <c r="F5" s="335"/>
      <c r="G5" s="335"/>
      <c r="H5" s="335"/>
      <c r="I5" s="647"/>
      <c r="J5" s="335"/>
      <c r="K5" s="335"/>
      <c r="L5" s="335"/>
      <c r="M5" s="647"/>
      <c r="N5" s="335"/>
      <c r="O5" s="335"/>
      <c r="P5" s="335"/>
      <c r="Q5" s="647"/>
      <c r="R5" s="335"/>
      <c r="S5" s="335"/>
      <c r="T5" s="335"/>
      <c r="U5" s="647"/>
      <c r="V5" s="335"/>
      <c r="W5" s="335"/>
      <c r="X5" s="335"/>
      <c r="Y5" s="647"/>
      <c r="Z5" s="117"/>
      <c r="AA5" s="117"/>
      <c r="AB5" s="117"/>
      <c r="AC5" s="117"/>
    </row>
    <row r="6" spans="1:29" ht="12.75" customHeight="1">
      <c r="A6" s="336" t="s">
        <v>1231</v>
      </c>
      <c r="B6" s="337"/>
      <c r="C6" s="337"/>
      <c r="D6" s="337"/>
      <c r="E6" s="641"/>
      <c r="F6" s="337"/>
      <c r="G6" s="337"/>
      <c r="H6" s="337"/>
      <c r="I6" s="641"/>
      <c r="J6" s="337"/>
      <c r="K6" s="337"/>
      <c r="L6" s="337"/>
      <c r="M6" s="641"/>
      <c r="N6" s="337"/>
      <c r="O6" s="337"/>
      <c r="P6" s="337"/>
      <c r="Q6" s="641"/>
      <c r="R6" s="337"/>
      <c r="S6" s="337"/>
      <c r="T6" s="337"/>
      <c r="U6" s="641"/>
      <c r="V6" s="337"/>
      <c r="W6" s="337"/>
      <c r="X6" s="337"/>
      <c r="Y6" s="641"/>
      <c r="Z6" s="117"/>
      <c r="AA6" s="117"/>
      <c r="AB6" s="117"/>
      <c r="AC6" s="117"/>
    </row>
    <row r="7" spans="1:29" ht="12.75" customHeight="1">
      <c r="A7" s="44" t="s">
        <v>1095</v>
      </c>
      <c r="B7" s="338"/>
      <c r="C7" s="338"/>
      <c r="D7" s="338"/>
      <c r="E7" s="642"/>
      <c r="F7" s="338"/>
      <c r="G7" s="338"/>
      <c r="H7" s="338"/>
      <c r="I7" s="642"/>
      <c r="J7" s="338"/>
      <c r="K7" s="338"/>
      <c r="L7" s="338"/>
      <c r="M7" s="642"/>
      <c r="N7" s="338"/>
      <c r="O7" s="338"/>
      <c r="P7" s="338"/>
      <c r="Q7" s="642"/>
      <c r="R7" s="338"/>
      <c r="S7" s="338"/>
      <c r="T7" s="338"/>
      <c r="U7" s="642"/>
      <c r="V7" s="338"/>
      <c r="W7" s="338"/>
      <c r="X7" s="338"/>
      <c r="Y7" s="642"/>
      <c r="Z7" s="117"/>
      <c r="AA7" s="117"/>
      <c r="AB7" s="117"/>
      <c r="AC7" s="117"/>
    </row>
    <row r="8" spans="1:29" ht="12.75" customHeight="1">
      <c r="A8" s="339" t="s">
        <v>1230</v>
      </c>
      <c r="B8" s="338"/>
      <c r="C8" s="338"/>
      <c r="D8" s="338"/>
      <c r="E8" s="642"/>
      <c r="F8" s="338"/>
      <c r="G8" s="338"/>
      <c r="H8" s="338"/>
      <c r="I8" s="642"/>
      <c r="J8" s="338"/>
      <c r="K8" s="338"/>
      <c r="L8" s="338"/>
      <c r="M8" s="642"/>
      <c r="N8" s="338"/>
      <c r="O8" s="338"/>
      <c r="P8" s="338"/>
      <c r="Q8" s="642"/>
      <c r="R8" s="338"/>
      <c r="S8" s="338"/>
      <c r="T8" s="338"/>
      <c r="U8" s="642"/>
      <c r="V8" s="338"/>
      <c r="W8" s="338"/>
      <c r="X8" s="338"/>
      <c r="Y8" s="642"/>
      <c r="Z8" s="117"/>
      <c r="AA8" s="117"/>
      <c r="AB8" s="117"/>
      <c r="AC8" s="117"/>
    </row>
    <row r="9" spans="1:29" ht="12.75" customHeight="1">
      <c r="A9" s="340"/>
      <c r="B9" s="338"/>
      <c r="C9" s="338"/>
      <c r="D9" s="338"/>
      <c r="E9" s="642"/>
      <c r="F9" s="338"/>
      <c r="G9" s="338"/>
      <c r="H9" s="338"/>
      <c r="I9" s="642"/>
      <c r="J9" s="338"/>
      <c r="K9" s="338"/>
      <c r="L9" s="338"/>
      <c r="M9" s="642"/>
      <c r="N9" s="338"/>
      <c r="O9" s="338"/>
      <c r="P9" s="338"/>
      <c r="Q9" s="642"/>
      <c r="R9" s="338"/>
      <c r="S9" s="338"/>
      <c r="T9" s="338"/>
      <c r="U9" s="642"/>
      <c r="V9" s="479"/>
      <c r="W9" s="479"/>
      <c r="X9" s="479"/>
      <c r="Y9" s="658"/>
      <c r="AA9" s="117"/>
      <c r="AB9" s="341" t="s">
        <v>8</v>
      </c>
      <c r="AC9" s="117"/>
    </row>
    <row r="10" spans="1:28" s="175" customFormat="1" ht="13.5">
      <c r="A10" s="342" t="s">
        <v>9</v>
      </c>
      <c r="B10" s="1036" t="s">
        <v>10</v>
      </c>
      <c r="C10" s="1036"/>
      <c r="D10" s="1036"/>
      <c r="E10" s="644"/>
      <c r="F10" s="1036" t="s">
        <v>477</v>
      </c>
      <c r="G10" s="1036"/>
      <c r="H10" s="1036"/>
      <c r="I10" s="644"/>
      <c r="J10" s="1036" t="s">
        <v>535</v>
      </c>
      <c r="K10" s="1036"/>
      <c r="L10" s="1036"/>
      <c r="M10" s="644"/>
      <c r="N10" s="1036" t="s">
        <v>537</v>
      </c>
      <c r="O10" s="1036"/>
      <c r="P10" s="1036"/>
      <c r="Q10" s="644"/>
      <c r="R10" s="1036" t="s">
        <v>539</v>
      </c>
      <c r="S10" s="1036"/>
      <c r="T10" s="1036"/>
      <c r="U10" s="644"/>
      <c r="V10" s="1036" t="s">
        <v>541</v>
      </c>
      <c r="W10" s="1036"/>
      <c r="X10" s="1036"/>
      <c r="Y10" s="644"/>
      <c r="Z10" s="1036" t="s">
        <v>818</v>
      </c>
      <c r="AA10" s="1036"/>
      <c r="AB10" s="1036"/>
    </row>
    <row r="11" spans="1:28" s="175" customFormat="1" ht="12.75" customHeight="1">
      <c r="A11" s="118"/>
      <c r="B11" s="1032">
        <v>2011</v>
      </c>
      <c r="C11" s="1032">
        <v>2012</v>
      </c>
      <c r="D11" s="1034" t="s">
        <v>358</v>
      </c>
      <c r="E11" s="643"/>
      <c r="F11" s="1032">
        <v>2011</v>
      </c>
      <c r="G11" s="1032">
        <v>2012</v>
      </c>
      <c r="H11" s="1034" t="s">
        <v>358</v>
      </c>
      <c r="I11" s="644"/>
      <c r="J11" s="1032">
        <v>2011</v>
      </c>
      <c r="K11" s="1032">
        <v>2012</v>
      </c>
      <c r="L11" s="1034" t="s">
        <v>358</v>
      </c>
      <c r="M11" s="644"/>
      <c r="N11" s="1032">
        <v>2011</v>
      </c>
      <c r="O11" s="1032">
        <v>2012</v>
      </c>
      <c r="P11" s="1034" t="s">
        <v>358</v>
      </c>
      <c r="Q11" s="644"/>
      <c r="R11" s="1032">
        <v>2011</v>
      </c>
      <c r="S11" s="1032">
        <v>2012</v>
      </c>
      <c r="T11" s="1034" t="s">
        <v>358</v>
      </c>
      <c r="U11" s="644"/>
      <c r="V11" s="1032">
        <v>2011</v>
      </c>
      <c r="W11" s="1032">
        <v>2012</v>
      </c>
      <c r="X11" s="1034" t="s">
        <v>358</v>
      </c>
      <c r="Y11" s="644"/>
      <c r="Z11" s="1032">
        <v>2011</v>
      </c>
      <c r="AA11" s="1032">
        <v>2012</v>
      </c>
      <c r="AB11" s="1034" t="s">
        <v>358</v>
      </c>
    </row>
    <row r="12" spans="1:28" s="175" customFormat="1" ht="12">
      <c r="A12" s="118"/>
      <c r="B12" s="1033"/>
      <c r="C12" s="1033"/>
      <c r="D12" s="1035"/>
      <c r="E12" s="644"/>
      <c r="F12" s="1033"/>
      <c r="G12" s="1033"/>
      <c r="H12" s="1035"/>
      <c r="I12" s="644"/>
      <c r="J12" s="1033"/>
      <c r="K12" s="1033"/>
      <c r="L12" s="1035"/>
      <c r="M12" s="644"/>
      <c r="N12" s="1033"/>
      <c r="O12" s="1033"/>
      <c r="P12" s="1035"/>
      <c r="Q12" s="644"/>
      <c r="R12" s="1033"/>
      <c r="S12" s="1033"/>
      <c r="T12" s="1035"/>
      <c r="U12" s="644"/>
      <c r="V12" s="1033"/>
      <c r="W12" s="1033"/>
      <c r="X12" s="1035"/>
      <c r="Y12" s="644"/>
      <c r="Z12" s="1033"/>
      <c r="AA12" s="1033"/>
      <c r="AB12" s="1035"/>
    </row>
    <row r="13" spans="1:28" s="21" customFormat="1" ht="22.5" customHeight="1">
      <c r="A13" s="118" t="s">
        <v>11</v>
      </c>
      <c r="B13" s="343">
        <v>5472474840.230001</v>
      </c>
      <c r="C13" s="343">
        <v>5995202811.93</v>
      </c>
      <c r="D13" s="977">
        <v>9.551948377309108</v>
      </c>
      <c r="E13" s="645"/>
      <c r="F13" s="343">
        <v>6445600492.740001</v>
      </c>
      <c r="G13" s="343">
        <v>7224236533.960002</v>
      </c>
      <c r="H13" s="640">
        <v>12.080116384765361</v>
      </c>
      <c r="I13" s="651"/>
      <c r="J13" s="343">
        <v>2195917435.290001</v>
      </c>
      <c r="K13" s="343">
        <v>2411528895.370001</v>
      </c>
      <c r="L13" s="640">
        <v>9.81874166191159</v>
      </c>
      <c r="M13" s="651"/>
      <c r="N13" s="343">
        <v>4249683057.4500012</v>
      </c>
      <c r="O13" s="343">
        <v>4812707638.590001</v>
      </c>
      <c r="P13" s="640">
        <v>13.248625215778787</v>
      </c>
      <c r="Q13" s="651"/>
      <c r="R13" s="343">
        <v>1121704885.9699998</v>
      </c>
      <c r="S13" s="343">
        <v>1113123735.05</v>
      </c>
      <c r="T13" s="640">
        <v>-0.7650096765495662</v>
      </c>
      <c r="U13" s="651"/>
      <c r="V13" s="343">
        <v>14701208766.829987</v>
      </c>
      <c r="W13" s="343">
        <v>15923393828.98</v>
      </c>
      <c r="X13" s="640">
        <v>8.313500485127467</v>
      </c>
      <c r="Y13" s="651"/>
      <c r="Z13" s="343">
        <v>37039666286.20999</v>
      </c>
      <c r="AA13" s="343">
        <v>39873646450.71</v>
      </c>
      <c r="AB13" s="640">
        <v>7.651203287312308</v>
      </c>
    </row>
    <row r="14" spans="1:28" ht="13.5" customHeight="1">
      <c r="A14" s="691"/>
      <c r="B14" s="652"/>
      <c r="C14" s="652"/>
      <c r="D14" s="692"/>
      <c r="E14" s="645"/>
      <c r="F14" s="652"/>
      <c r="G14" s="652"/>
      <c r="H14" s="692"/>
      <c r="I14" s="652"/>
      <c r="J14" s="652"/>
      <c r="K14" s="652"/>
      <c r="L14" s="692"/>
      <c r="M14" s="652"/>
      <c r="N14" s="652"/>
      <c r="O14" s="652"/>
      <c r="P14" s="692"/>
      <c r="Q14" s="652"/>
      <c r="R14" s="652"/>
      <c r="S14" s="652"/>
      <c r="T14" s="692"/>
      <c r="U14" s="652"/>
      <c r="V14" s="652"/>
      <c r="W14" s="652"/>
      <c r="X14" s="692"/>
      <c r="Y14" s="652"/>
      <c r="Z14" s="652"/>
      <c r="AA14" s="652"/>
      <c r="AB14" s="692"/>
    </row>
    <row r="15" spans="1:28" ht="13.5" customHeight="1">
      <c r="A15" s="693" t="s">
        <v>796</v>
      </c>
      <c r="B15" s="694">
        <v>14757471.310000002</v>
      </c>
      <c r="C15" s="694">
        <v>14648877.120000001</v>
      </c>
      <c r="D15" s="703">
        <v>-0.7358590622935206</v>
      </c>
      <c r="E15" s="696"/>
      <c r="F15" s="694">
        <v>8703412.15</v>
      </c>
      <c r="G15" s="694">
        <v>220626747</v>
      </c>
      <c r="H15" s="703" t="s">
        <v>1208</v>
      </c>
      <c r="I15" s="694"/>
      <c r="J15" s="694">
        <v>7405089.48</v>
      </c>
      <c r="K15" s="694">
        <v>5820336.740000001</v>
      </c>
      <c r="L15" s="695">
        <v>-21.400858751000527</v>
      </c>
      <c r="M15" s="694"/>
      <c r="N15" s="694">
        <v>1298322.6700000002</v>
      </c>
      <c r="O15" s="694">
        <v>214806410.26</v>
      </c>
      <c r="P15" s="703" t="s">
        <v>1208</v>
      </c>
      <c r="Q15" s="694"/>
      <c r="R15" s="694">
        <v>690737.6</v>
      </c>
      <c r="S15" s="694">
        <v>612404</v>
      </c>
      <c r="T15" s="703">
        <v>-11.340572744266415</v>
      </c>
      <c r="U15" s="694"/>
      <c r="V15" s="694">
        <v>25361657.15</v>
      </c>
      <c r="W15" s="694">
        <v>33042455.320000026</v>
      </c>
      <c r="X15" s="695">
        <v>30.285080050457314</v>
      </c>
      <c r="Y15" s="694"/>
      <c r="Z15" s="694">
        <v>154888086.81000006</v>
      </c>
      <c r="AA15" s="694">
        <v>372006485.99</v>
      </c>
      <c r="AB15" s="703">
        <v>140.17759767821093</v>
      </c>
    </row>
    <row r="16" spans="1:28" ht="13.5" customHeight="1">
      <c r="A16" s="697" t="s">
        <v>797</v>
      </c>
      <c r="B16" s="653">
        <v>14332375.770000001</v>
      </c>
      <c r="C16" s="653">
        <v>13958853.280000001</v>
      </c>
      <c r="D16" s="698">
        <v>-2.6061449685253417</v>
      </c>
      <c r="E16" s="645"/>
      <c r="F16" s="653">
        <v>1761797.1</v>
      </c>
      <c r="G16" s="653">
        <v>1329040.4</v>
      </c>
      <c r="H16" s="698">
        <v>-24.563367711298888</v>
      </c>
      <c r="I16" s="653"/>
      <c r="J16" s="653">
        <v>1607700</v>
      </c>
      <c r="K16" s="653">
        <v>1162727</v>
      </c>
      <c r="L16" s="698">
        <v>-27.677613982708216</v>
      </c>
      <c r="M16" s="653"/>
      <c r="N16" s="653">
        <v>154097.10000000003</v>
      </c>
      <c r="O16" s="653">
        <v>166313.40000000002</v>
      </c>
      <c r="P16" s="698">
        <v>7.927663791206974</v>
      </c>
      <c r="Q16" s="653"/>
      <c r="R16" s="653">
        <v>962.6</v>
      </c>
      <c r="S16" s="653">
        <v>9.999999999999999E-31</v>
      </c>
      <c r="T16" s="698">
        <v>-100</v>
      </c>
      <c r="U16" s="653"/>
      <c r="V16" s="653">
        <v>21236234.950000003</v>
      </c>
      <c r="W16" s="653">
        <v>27805518.760000028</v>
      </c>
      <c r="X16" s="698">
        <v>30.934314983174673</v>
      </c>
      <c r="Y16" s="653"/>
      <c r="Z16" s="653">
        <v>100138119.21</v>
      </c>
      <c r="AA16" s="653">
        <v>111837628.18000005</v>
      </c>
      <c r="AB16" s="698">
        <v>11.683371988907618</v>
      </c>
    </row>
    <row r="17" spans="1:28" ht="13.5" customHeight="1">
      <c r="A17" s="693" t="s">
        <v>798</v>
      </c>
      <c r="B17" s="694">
        <v>489673431.02</v>
      </c>
      <c r="C17" s="694">
        <v>479545619.9399998</v>
      </c>
      <c r="D17" s="695">
        <v>-2.068278660515381</v>
      </c>
      <c r="E17" s="696"/>
      <c r="F17" s="694">
        <v>10052753.040000003</v>
      </c>
      <c r="G17" s="694">
        <v>7256574.080000001</v>
      </c>
      <c r="H17" s="695">
        <v>-27.815056720024632</v>
      </c>
      <c r="I17" s="694"/>
      <c r="J17" s="694">
        <v>1120839.94</v>
      </c>
      <c r="K17" s="694">
        <v>984333.16</v>
      </c>
      <c r="L17" s="695">
        <v>-12.178971780752201</v>
      </c>
      <c r="M17" s="694"/>
      <c r="N17" s="694">
        <v>8931913.100000001</v>
      </c>
      <c r="O17" s="694">
        <v>6272240.920000001</v>
      </c>
      <c r="P17" s="695">
        <v>-29.77718379279799</v>
      </c>
      <c r="Q17" s="694"/>
      <c r="R17" s="694">
        <v>4305227.12</v>
      </c>
      <c r="S17" s="694">
        <v>4376764.62</v>
      </c>
      <c r="T17" s="695">
        <v>1.661642882152986</v>
      </c>
      <c r="U17" s="694"/>
      <c r="V17" s="694">
        <v>915509879.659995</v>
      </c>
      <c r="W17" s="694">
        <v>904956270.6500067</v>
      </c>
      <c r="X17" s="695">
        <v>-1.1527575228251763</v>
      </c>
      <c r="Y17" s="694"/>
      <c r="Z17" s="694">
        <v>1529762207.329995</v>
      </c>
      <c r="AA17" s="694">
        <v>1511505483.5200062</v>
      </c>
      <c r="AB17" s="695">
        <v>-1.1934354060068932</v>
      </c>
    </row>
    <row r="18" spans="1:28" ht="13.5" customHeight="1">
      <c r="A18" s="697" t="s">
        <v>799</v>
      </c>
      <c r="B18" s="653">
        <v>83912470.92</v>
      </c>
      <c r="C18" s="653">
        <v>77924585.53999996</v>
      </c>
      <c r="D18" s="698">
        <v>-7.135870645149678</v>
      </c>
      <c r="E18" s="645"/>
      <c r="F18" s="653">
        <v>5646127.97</v>
      </c>
      <c r="G18" s="653">
        <v>5591172.82</v>
      </c>
      <c r="H18" s="698">
        <v>-0.9733245560851089</v>
      </c>
      <c r="I18" s="653"/>
      <c r="J18" s="653">
        <v>540510.7399999999</v>
      </c>
      <c r="K18" s="653">
        <v>614933.74</v>
      </c>
      <c r="L18" s="698">
        <v>13.76901409951634</v>
      </c>
      <c r="M18" s="653"/>
      <c r="N18" s="653">
        <v>5105617.23</v>
      </c>
      <c r="O18" s="653">
        <v>4976239.08</v>
      </c>
      <c r="P18" s="698">
        <v>-2.534035439237192</v>
      </c>
      <c r="Q18" s="653"/>
      <c r="R18" s="653">
        <v>3893752.54</v>
      </c>
      <c r="S18" s="653">
        <v>3714503.29</v>
      </c>
      <c r="T18" s="698">
        <v>-4.603509035527974</v>
      </c>
      <c r="U18" s="653"/>
      <c r="V18" s="653">
        <v>764582556.849995</v>
      </c>
      <c r="W18" s="653">
        <v>743254188.6700066</v>
      </c>
      <c r="X18" s="698">
        <v>-2.7895441753025607</v>
      </c>
      <c r="Y18" s="653"/>
      <c r="Z18" s="653">
        <v>953469826.9299952</v>
      </c>
      <c r="AA18" s="653">
        <v>933019391.800006</v>
      </c>
      <c r="AB18" s="698">
        <v>-2.1448434499323326</v>
      </c>
    </row>
    <row r="19" spans="1:28" ht="13.5" customHeight="1">
      <c r="A19" s="693" t="s">
        <v>800</v>
      </c>
      <c r="B19" s="694">
        <v>405382610.36</v>
      </c>
      <c r="C19" s="694">
        <v>401301411.7099998</v>
      </c>
      <c r="D19" s="695">
        <v>-1.0067522744441126</v>
      </c>
      <c r="E19" s="696"/>
      <c r="F19" s="694">
        <v>1382078.6700000002</v>
      </c>
      <c r="G19" s="694">
        <v>1471261.3900000001</v>
      </c>
      <c r="H19" s="695">
        <v>6.4527962073244405</v>
      </c>
      <c r="I19" s="694"/>
      <c r="J19" s="694">
        <v>473198.8</v>
      </c>
      <c r="K19" s="694">
        <v>328263.77</v>
      </c>
      <c r="L19" s="695">
        <v>-30.628782236979458</v>
      </c>
      <c r="M19" s="694"/>
      <c r="N19" s="694">
        <v>908879.8700000001</v>
      </c>
      <c r="O19" s="694">
        <v>1142997.6199999999</v>
      </c>
      <c r="P19" s="695">
        <v>25.758932255810628</v>
      </c>
      <c r="Q19" s="694"/>
      <c r="R19" s="694">
        <v>411474.5800000002</v>
      </c>
      <c r="S19" s="694">
        <v>662261.3300000001</v>
      </c>
      <c r="T19" s="695">
        <v>60.948297219235215</v>
      </c>
      <c r="U19" s="694"/>
      <c r="V19" s="694">
        <v>146688158.14000002</v>
      </c>
      <c r="W19" s="694">
        <v>157036013.27</v>
      </c>
      <c r="X19" s="695">
        <v>7.0543220810803</v>
      </c>
      <c r="Y19" s="694"/>
      <c r="Z19" s="694">
        <v>565223643.19</v>
      </c>
      <c r="AA19" s="694">
        <v>569922187.3499999</v>
      </c>
      <c r="AB19" s="695">
        <v>0.8312716951262477</v>
      </c>
    </row>
    <row r="20" spans="1:28" ht="13.5" customHeight="1">
      <c r="A20" s="697" t="s">
        <v>801</v>
      </c>
      <c r="B20" s="653">
        <v>574568348.4</v>
      </c>
      <c r="C20" s="653">
        <v>410956931.8699998</v>
      </c>
      <c r="D20" s="698">
        <v>-28.4755359367791</v>
      </c>
      <c r="E20" s="645"/>
      <c r="F20" s="653">
        <v>7212264.449999999</v>
      </c>
      <c r="G20" s="653">
        <v>6355184.510000001</v>
      </c>
      <c r="H20" s="698">
        <v>-11.883645503320373</v>
      </c>
      <c r="I20" s="653"/>
      <c r="J20" s="653">
        <v>594628.71</v>
      </c>
      <c r="K20" s="653">
        <v>993590.3</v>
      </c>
      <c r="L20" s="698">
        <v>67.09423599812396</v>
      </c>
      <c r="M20" s="653"/>
      <c r="N20" s="653">
        <v>6617635.74</v>
      </c>
      <c r="O20" s="653">
        <v>5361594.209999999</v>
      </c>
      <c r="P20" s="698">
        <v>-18.980215583760753</v>
      </c>
      <c r="Q20" s="653"/>
      <c r="R20" s="653">
        <v>2259944.7199999997</v>
      </c>
      <c r="S20" s="653">
        <v>1570042.03</v>
      </c>
      <c r="T20" s="698">
        <v>-30.527414405074467</v>
      </c>
      <c r="U20" s="653"/>
      <c r="V20" s="653">
        <v>846403759.559999</v>
      </c>
      <c r="W20" s="653">
        <v>672741633.1100014</v>
      </c>
      <c r="X20" s="698">
        <v>-20.51764592117069</v>
      </c>
      <c r="Y20" s="653"/>
      <c r="Z20" s="653">
        <v>1840617275.369999</v>
      </c>
      <c r="AA20" s="653">
        <v>1371220562.9900012</v>
      </c>
      <c r="AB20" s="698">
        <v>-25.502135542308224</v>
      </c>
    </row>
    <row r="21" spans="1:28" ht="13.5" customHeight="1">
      <c r="A21" s="693" t="s">
        <v>802</v>
      </c>
      <c r="B21" s="694">
        <v>238340830.35000005</v>
      </c>
      <c r="C21" s="694">
        <v>149359250.02000004</v>
      </c>
      <c r="D21" s="695">
        <v>-37.33375443868843</v>
      </c>
      <c r="E21" s="696"/>
      <c r="F21" s="694">
        <v>535138685.2099997</v>
      </c>
      <c r="G21" s="694">
        <v>602557134.2600006</v>
      </c>
      <c r="H21" s="695">
        <v>12.598313467759192</v>
      </c>
      <c r="I21" s="694"/>
      <c r="J21" s="694">
        <v>226798197.75999987</v>
      </c>
      <c r="K21" s="694">
        <v>248223030.32000017</v>
      </c>
      <c r="L21" s="695">
        <v>9.446650269537106</v>
      </c>
      <c r="M21" s="694"/>
      <c r="N21" s="694">
        <v>308340487.44999987</v>
      </c>
      <c r="O21" s="694">
        <v>354334103.9400001</v>
      </c>
      <c r="P21" s="695">
        <v>14.916502490597683</v>
      </c>
      <c r="Q21" s="694"/>
      <c r="R21" s="694">
        <v>35743043.140000015</v>
      </c>
      <c r="S21" s="694">
        <v>37567666.75</v>
      </c>
      <c r="T21" s="695">
        <v>5.104835653901135</v>
      </c>
      <c r="U21" s="694"/>
      <c r="V21" s="694">
        <v>240008329.78</v>
      </c>
      <c r="W21" s="694">
        <v>271835247.2000001</v>
      </c>
      <c r="X21" s="695">
        <v>13.260755345105624</v>
      </c>
      <c r="Y21" s="694"/>
      <c r="Z21" s="694">
        <v>1278085913.49</v>
      </c>
      <c r="AA21" s="694">
        <v>1226207937.430001</v>
      </c>
      <c r="AB21" s="695">
        <v>-4.0590366823102375</v>
      </c>
    </row>
    <row r="22" spans="1:28" ht="13.5" customHeight="1">
      <c r="A22" s="697" t="s">
        <v>803</v>
      </c>
      <c r="B22" s="653">
        <v>26217275.539999995</v>
      </c>
      <c r="C22" s="653">
        <v>13986061.149999997</v>
      </c>
      <c r="D22" s="698">
        <v>-46.653262545677926</v>
      </c>
      <c r="E22" s="645"/>
      <c r="F22" s="653">
        <v>301963142.0499999</v>
      </c>
      <c r="G22" s="653">
        <v>324417922.1100004</v>
      </c>
      <c r="H22" s="698">
        <v>7.436265203612957</v>
      </c>
      <c r="I22" s="653"/>
      <c r="J22" s="653">
        <v>124809717.6099999</v>
      </c>
      <c r="K22" s="653">
        <v>142460927.82000017</v>
      </c>
      <c r="L22" s="698">
        <v>14.14249671260055</v>
      </c>
      <c r="M22" s="653"/>
      <c r="N22" s="653">
        <v>177153424.44</v>
      </c>
      <c r="O22" s="653">
        <v>181956994.2900002</v>
      </c>
      <c r="P22" s="698">
        <v>2.711530903331272</v>
      </c>
      <c r="Q22" s="653"/>
      <c r="R22" s="653">
        <v>4693260.730000001</v>
      </c>
      <c r="S22" s="653">
        <v>963176.5299999999</v>
      </c>
      <c r="T22" s="698">
        <v>-79.47745532560685</v>
      </c>
      <c r="U22" s="653"/>
      <c r="V22" s="653">
        <v>45893501.519999996</v>
      </c>
      <c r="W22" s="653">
        <v>68933694.04999995</v>
      </c>
      <c r="X22" s="698">
        <v>50.203605667262586</v>
      </c>
      <c r="Y22" s="653"/>
      <c r="Z22" s="653">
        <v>527622409.4399999</v>
      </c>
      <c r="AA22" s="653">
        <v>511337165.1800003</v>
      </c>
      <c r="AB22" s="698">
        <v>-3.0865338485687457</v>
      </c>
    </row>
    <row r="23" spans="1:28" ht="13.5" customHeight="1">
      <c r="A23" s="693" t="s">
        <v>804</v>
      </c>
      <c r="B23" s="694">
        <v>1287955.3199999998</v>
      </c>
      <c r="C23" s="694">
        <v>348496.03</v>
      </c>
      <c r="D23" s="695">
        <v>-72.94191618386265</v>
      </c>
      <c r="E23" s="696"/>
      <c r="F23" s="694">
        <v>20465900.130000003</v>
      </c>
      <c r="G23" s="694">
        <v>16466967.47</v>
      </c>
      <c r="H23" s="695">
        <v>-19.53949073629141</v>
      </c>
      <c r="I23" s="694"/>
      <c r="J23" s="694">
        <v>8895762.150000002</v>
      </c>
      <c r="K23" s="694">
        <v>6922601.899999999</v>
      </c>
      <c r="L23" s="695">
        <v>-22.180901610549498</v>
      </c>
      <c r="M23" s="694"/>
      <c r="N23" s="694">
        <v>11570137.98</v>
      </c>
      <c r="O23" s="694">
        <v>9544365.57</v>
      </c>
      <c r="P23" s="695">
        <v>-17.508627930814015</v>
      </c>
      <c r="Q23" s="694"/>
      <c r="R23" s="694">
        <v>63406.85999999999</v>
      </c>
      <c r="S23" s="694">
        <v>7928.63</v>
      </c>
      <c r="T23" s="695">
        <v>-87.4956274447276</v>
      </c>
      <c r="U23" s="694"/>
      <c r="V23" s="694">
        <v>23911149.669999994</v>
      </c>
      <c r="W23" s="694">
        <v>12002020.120000001</v>
      </c>
      <c r="X23" s="695">
        <v>-49.80575887968166</v>
      </c>
      <c r="Y23" s="694"/>
      <c r="Z23" s="694">
        <v>61651083.839999996</v>
      </c>
      <c r="AA23" s="694">
        <v>38536441.8</v>
      </c>
      <c r="AB23" s="695">
        <v>-37.49267750099622</v>
      </c>
    </row>
    <row r="24" spans="1:28" ht="13.5" customHeight="1">
      <c r="A24" s="697" t="s">
        <v>805</v>
      </c>
      <c r="B24" s="653">
        <v>3612866855.0800004</v>
      </c>
      <c r="C24" s="653">
        <v>4463873052.46</v>
      </c>
      <c r="D24" s="698">
        <v>23.554872944830834</v>
      </c>
      <c r="E24" s="645"/>
      <c r="F24" s="653">
        <v>2234606734.1600003</v>
      </c>
      <c r="G24" s="653">
        <v>2249879124.0400004</v>
      </c>
      <c r="H24" s="698">
        <v>0.6834486644353932</v>
      </c>
      <c r="I24" s="653"/>
      <c r="J24" s="653">
        <v>298651623.5399999</v>
      </c>
      <c r="K24" s="653">
        <v>289809762.1199999</v>
      </c>
      <c r="L24" s="698">
        <v>-2.9605937899131463</v>
      </c>
      <c r="M24" s="653"/>
      <c r="N24" s="653">
        <v>1935955110.6200004</v>
      </c>
      <c r="O24" s="653">
        <v>1960069361.9200006</v>
      </c>
      <c r="P24" s="698">
        <v>1.2455997129126262</v>
      </c>
      <c r="Q24" s="653"/>
      <c r="R24" s="653">
        <v>415786597.3300001</v>
      </c>
      <c r="S24" s="653">
        <v>452263134.5500001</v>
      </c>
      <c r="T24" s="698">
        <v>8.77289875485077</v>
      </c>
      <c r="U24" s="653"/>
      <c r="V24" s="653">
        <v>10317250536.949993</v>
      </c>
      <c r="W24" s="653">
        <v>11095997924.979992</v>
      </c>
      <c r="X24" s="698">
        <v>7.54801276988486</v>
      </c>
      <c r="Y24" s="653"/>
      <c r="Z24" s="653">
        <v>23694858451.76999</v>
      </c>
      <c r="AA24" s="653">
        <v>25885145410.64</v>
      </c>
      <c r="AB24" s="698">
        <v>9.243722486581882</v>
      </c>
    </row>
    <row r="25" spans="1:28" ht="13.5" customHeight="1">
      <c r="A25" s="693" t="s">
        <v>806</v>
      </c>
      <c r="B25" s="694">
        <v>92257541.78999998</v>
      </c>
      <c r="C25" s="694">
        <v>68081109.83</v>
      </c>
      <c r="D25" s="695">
        <v>-26.205371930493516</v>
      </c>
      <c r="E25" s="696"/>
      <c r="F25" s="694">
        <v>862628661.5300002</v>
      </c>
      <c r="G25" s="694">
        <v>952410448.2599998</v>
      </c>
      <c r="H25" s="695">
        <v>10.407929939489623</v>
      </c>
      <c r="I25" s="694"/>
      <c r="J25" s="694">
        <v>449672343.8800004</v>
      </c>
      <c r="K25" s="694">
        <v>511714840.59999985</v>
      </c>
      <c r="L25" s="695">
        <v>13.797267624836662</v>
      </c>
      <c r="M25" s="694"/>
      <c r="N25" s="694">
        <v>412956317.6500001</v>
      </c>
      <c r="O25" s="694">
        <v>440695607.65999997</v>
      </c>
      <c r="P25" s="695">
        <v>6.717245583710918</v>
      </c>
      <c r="Q25" s="694"/>
      <c r="R25" s="694">
        <v>91430490.47000001</v>
      </c>
      <c r="S25" s="694">
        <v>100575577.44999994</v>
      </c>
      <c r="T25" s="695">
        <v>10.002228942434249</v>
      </c>
      <c r="U25" s="694"/>
      <c r="V25" s="694">
        <v>177955497.48999995</v>
      </c>
      <c r="W25" s="694">
        <v>159347702.33000004</v>
      </c>
      <c r="X25" s="695">
        <v>-10.456431761005614</v>
      </c>
      <c r="Y25" s="694"/>
      <c r="Z25" s="694">
        <v>1348295592.1200004</v>
      </c>
      <c r="AA25" s="694">
        <v>1412854500.5599997</v>
      </c>
      <c r="AB25" s="695">
        <v>4.78818656808703</v>
      </c>
    </row>
    <row r="26" spans="1:28" ht="13.5" customHeight="1">
      <c r="A26" s="697" t="s">
        <v>807</v>
      </c>
      <c r="B26" s="653">
        <v>32438676.07</v>
      </c>
      <c r="C26" s="653">
        <v>20208224.430000007</v>
      </c>
      <c r="D26" s="698">
        <v>-37.70330087950471</v>
      </c>
      <c r="E26" s="645"/>
      <c r="F26" s="653">
        <v>679849993.2900003</v>
      </c>
      <c r="G26" s="653">
        <v>708171348.7600007</v>
      </c>
      <c r="H26" s="698">
        <v>4.165824189089817</v>
      </c>
      <c r="I26" s="653"/>
      <c r="J26" s="653">
        <v>220764178.85000032</v>
      </c>
      <c r="K26" s="653">
        <v>233343929.03000048</v>
      </c>
      <c r="L26" s="698">
        <v>5.6982750759341005</v>
      </c>
      <c r="M26" s="653"/>
      <c r="N26" s="653">
        <v>459085814.43999994</v>
      </c>
      <c r="O26" s="653">
        <v>474827419.73000014</v>
      </c>
      <c r="P26" s="698">
        <v>3.4289025700352083</v>
      </c>
      <c r="Q26" s="653"/>
      <c r="R26" s="653">
        <v>269493143.15999985</v>
      </c>
      <c r="S26" s="653">
        <v>276837003.69999987</v>
      </c>
      <c r="T26" s="698">
        <v>2.725063967820481</v>
      </c>
      <c r="U26" s="653"/>
      <c r="V26" s="653">
        <v>172609616.50000015</v>
      </c>
      <c r="W26" s="653">
        <v>152387239.3699997</v>
      </c>
      <c r="X26" s="698">
        <v>-11.715672359425245</v>
      </c>
      <c r="Y26" s="653"/>
      <c r="Z26" s="653">
        <v>1034042575.2800006</v>
      </c>
      <c r="AA26" s="653">
        <v>1033994866.0500004</v>
      </c>
      <c r="AB26" s="698">
        <v>-0.004613855477587029</v>
      </c>
    </row>
    <row r="27" spans="1:28" ht="13.5" customHeight="1">
      <c r="A27" s="693" t="s">
        <v>808</v>
      </c>
      <c r="B27" s="694">
        <v>37570383.75000001</v>
      </c>
      <c r="C27" s="694">
        <v>31055079.79999999</v>
      </c>
      <c r="D27" s="695">
        <v>-17.341595426211253</v>
      </c>
      <c r="E27" s="696"/>
      <c r="F27" s="694">
        <v>45732010.89999997</v>
      </c>
      <c r="G27" s="694">
        <v>48194516.900000006</v>
      </c>
      <c r="H27" s="695">
        <v>5.384644041532938</v>
      </c>
      <c r="I27" s="694"/>
      <c r="J27" s="694">
        <v>19028022.489999983</v>
      </c>
      <c r="K27" s="694">
        <v>21069686.17000001</v>
      </c>
      <c r="L27" s="695">
        <v>10.729773317605673</v>
      </c>
      <c r="M27" s="694"/>
      <c r="N27" s="694">
        <v>26703988.40999999</v>
      </c>
      <c r="O27" s="694">
        <v>27124830.73</v>
      </c>
      <c r="P27" s="695">
        <v>1.5759530506776809</v>
      </c>
      <c r="Q27" s="694"/>
      <c r="R27" s="694">
        <v>590058.79</v>
      </c>
      <c r="S27" s="694">
        <v>467560.92000000004</v>
      </c>
      <c r="T27" s="695">
        <v>-20.760282208489766</v>
      </c>
      <c r="U27" s="694"/>
      <c r="V27" s="694">
        <v>49636556.77999995</v>
      </c>
      <c r="W27" s="694">
        <v>48107457.99000001</v>
      </c>
      <c r="X27" s="695">
        <v>-3.0805899707694095</v>
      </c>
      <c r="Y27" s="694"/>
      <c r="Z27" s="694">
        <v>190817122.9399999</v>
      </c>
      <c r="AA27" s="694">
        <v>187135729.4400001</v>
      </c>
      <c r="AB27" s="695">
        <v>-1.929278380933031</v>
      </c>
    </row>
    <row r="28" spans="1:28" ht="13.5" customHeight="1">
      <c r="A28" s="697" t="s">
        <v>809</v>
      </c>
      <c r="B28" s="653">
        <v>3680108.11</v>
      </c>
      <c r="C28" s="653">
        <v>3812446.209999999</v>
      </c>
      <c r="D28" s="698">
        <v>3.5960383783399004</v>
      </c>
      <c r="E28" s="645"/>
      <c r="F28" s="653">
        <v>389517963.77000034</v>
      </c>
      <c r="G28" s="653">
        <v>285176977.3099999</v>
      </c>
      <c r="H28" s="698">
        <v>-26.78720782223306</v>
      </c>
      <c r="I28" s="653"/>
      <c r="J28" s="653">
        <v>193215528.13000017</v>
      </c>
      <c r="K28" s="653">
        <v>149857499.78999993</v>
      </c>
      <c r="L28" s="698">
        <v>-22.440240057117922</v>
      </c>
      <c r="M28" s="653"/>
      <c r="N28" s="653">
        <v>196302435.64000016</v>
      </c>
      <c r="O28" s="653">
        <v>135319477.51999995</v>
      </c>
      <c r="P28" s="698">
        <v>-31.06581837417296</v>
      </c>
      <c r="Q28" s="653"/>
      <c r="R28" s="653">
        <v>28086085.669999983</v>
      </c>
      <c r="S28" s="653">
        <v>13105381.910000002</v>
      </c>
      <c r="T28" s="698">
        <v>-53.33852476282072</v>
      </c>
      <c r="U28" s="653"/>
      <c r="V28" s="653">
        <v>45695021.570000015</v>
      </c>
      <c r="W28" s="653">
        <v>37574825.23999998</v>
      </c>
      <c r="X28" s="698">
        <v>-17.770417982100607</v>
      </c>
      <c r="Y28" s="653"/>
      <c r="Z28" s="653">
        <v>486583423.83000034</v>
      </c>
      <c r="AA28" s="653">
        <v>363045941.8699998</v>
      </c>
      <c r="AB28" s="698">
        <v>-25.38875677013636</v>
      </c>
    </row>
    <row r="29" spans="1:28" ht="13.5" customHeight="1">
      <c r="A29" s="693" t="s">
        <v>810</v>
      </c>
      <c r="B29" s="694">
        <v>5333507.689999998</v>
      </c>
      <c r="C29" s="694">
        <v>2251291.9099999997</v>
      </c>
      <c r="D29" s="695">
        <v>-57.78965662276938</v>
      </c>
      <c r="E29" s="696"/>
      <c r="F29" s="694">
        <v>231990499.51999992</v>
      </c>
      <c r="G29" s="694">
        <v>216538826.79000002</v>
      </c>
      <c r="H29" s="695">
        <v>-6.660476511740865</v>
      </c>
      <c r="I29" s="694"/>
      <c r="J29" s="694">
        <v>123219242.17999993</v>
      </c>
      <c r="K29" s="694">
        <v>100834933.39000002</v>
      </c>
      <c r="L29" s="695">
        <v>-18.16624448744839</v>
      </c>
      <c r="M29" s="694"/>
      <c r="N29" s="694">
        <v>108771257.34</v>
      </c>
      <c r="O29" s="694">
        <v>115703893.39999999</v>
      </c>
      <c r="P29" s="695">
        <v>6.373591911629539</v>
      </c>
      <c r="Q29" s="694"/>
      <c r="R29" s="694">
        <v>15772871.75</v>
      </c>
      <c r="S29" s="694">
        <v>16055824.39</v>
      </c>
      <c r="T29" s="695">
        <v>1.7939196139092464</v>
      </c>
      <c r="U29" s="694"/>
      <c r="V29" s="694">
        <v>45274981.29999999</v>
      </c>
      <c r="W29" s="694">
        <v>39919901.7</v>
      </c>
      <c r="X29" s="695">
        <v>-11.827900191755546</v>
      </c>
      <c r="Y29" s="694"/>
      <c r="Z29" s="694">
        <v>269545541.7899999</v>
      </c>
      <c r="AA29" s="694">
        <v>252347686.81</v>
      </c>
      <c r="AB29" s="695">
        <v>-6.380315128119822</v>
      </c>
    </row>
    <row r="30" spans="1:28" ht="13.5" customHeight="1">
      <c r="A30" s="697" t="s">
        <v>811</v>
      </c>
      <c r="B30" s="653">
        <v>35808302.86</v>
      </c>
      <c r="C30" s="653">
        <v>32296271.31</v>
      </c>
      <c r="D30" s="698">
        <v>-9.807869319389466</v>
      </c>
      <c r="E30" s="645"/>
      <c r="F30" s="653">
        <v>222869373.0799999</v>
      </c>
      <c r="G30" s="653">
        <v>254187320.36999995</v>
      </c>
      <c r="H30" s="698">
        <v>14.052153894989573</v>
      </c>
      <c r="I30" s="653"/>
      <c r="J30" s="653">
        <v>67676534.36000004</v>
      </c>
      <c r="K30" s="653">
        <v>75765833.70999998</v>
      </c>
      <c r="L30" s="698">
        <v>11.952886515981366</v>
      </c>
      <c r="M30" s="653"/>
      <c r="N30" s="653">
        <v>155192838.71999988</v>
      </c>
      <c r="O30" s="653">
        <v>178421486.66000003</v>
      </c>
      <c r="P30" s="698">
        <v>14.967602971622584</v>
      </c>
      <c r="Q30" s="653"/>
      <c r="R30" s="653">
        <v>5937364.750000001</v>
      </c>
      <c r="S30" s="653">
        <v>3247563.9999999995</v>
      </c>
      <c r="T30" s="698">
        <v>-45.30293932169151</v>
      </c>
      <c r="U30" s="653"/>
      <c r="V30" s="653">
        <v>215068033.32000014</v>
      </c>
      <c r="W30" s="653">
        <v>194035013.62999982</v>
      </c>
      <c r="X30" s="698">
        <v>-9.779705224116341</v>
      </c>
      <c r="Y30" s="653"/>
      <c r="Z30" s="653">
        <v>475754482.47000015</v>
      </c>
      <c r="AA30" s="653">
        <v>490306819.40999955</v>
      </c>
      <c r="AB30" s="698">
        <v>3.0587913464203744</v>
      </c>
    </row>
    <row r="31" spans="1:28" ht="13.5" customHeight="1">
      <c r="A31" s="693" t="s">
        <v>812</v>
      </c>
      <c r="B31" s="694">
        <v>8813807.319999998</v>
      </c>
      <c r="C31" s="694">
        <v>4882643.199999998</v>
      </c>
      <c r="D31" s="695">
        <v>-44.6023378691242</v>
      </c>
      <c r="E31" s="696"/>
      <c r="F31" s="694">
        <v>15322433.58999999</v>
      </c>
      <c r="G31" s="694">
        <v>22009260.41000001</v>
      </c>
      <c r="H31" s="695">
        <v>43.64076228964113</v>
      </c>
      <c r="I31" s="694"/>
      <c r="J31" s="694">
        <v>9712687.709999993</v>
      </c>
      <c r="K31" s="694">
        <v>13851425.640000008</v>
      </c>
      <c r="L31" s="695">
        <v>42.61166479942364</v>
      </c>
      <c r="M31" s="694"/>
      <c r="N31" s="694">
        <v>5609745.879999999</v>
      </c>
      <c r="O31" s="694">
        <v>8157834.770000001</v>
      </c>
      <c r="P31" s="695">
        <v>45.42253685830067</v>
      </c>
      <c r="Q31" s="694"/>
      <c r="R31" s="694">
        <v>124529.4</v>
      </c>
      <c r="S31" s="694">
        <v>415225.75</v>
      </c>
      <c r="T31" s="695">
        <v>233.43591954992155</v>
      </c>
      <c r="U31" s="694"/>
      <c r="V31" s="694">
        <v>1230441934.3200002</v>
      </c>
      <c r="W31" s="694">
        <v>1773124129.5999994</v>
      </c>
      <c r="X31" s="695">
        <v>44.104657045837016</v>
      </c>
      <c r="Y31" s="694"/>
      <c r="Z31" s="694">
        <v>1836651933.2600005</v>
      </c>
      <c r="AA31" s="694">
        <v>2340882116.369999</v>
      </c>
      <c r="AB31" s="695">
        <v>27.45376921880922</v>
      </c>
    </row>
    <row r="32" spans="1:28" ht="13.5" customHeight="1">
      <c r="A32" s="697" t="s">
        <v>435</v>
      </c>
      <c r="B32" s="653">
        <v>222793190.96</v>
      </c>
      <c r="C32" s="653">
        <v>248276726.1700001</v>
      </c>
      <c r="D32" s="698">
        <v>11.438201993603734</v>
      </c>
      <c r="E32" s="645"/>
      <c r="F32" s="653">
        <v>76325338.41999997</v>
      </c>
      <c r="G32" s="653">
        <v>73772096.93</v>
      </c>
      <c r="H32" s="698">
        <v>-3.345208213752149</v>
      </c>
      <c r="I32" s="653"/>
      <c r="J32" s="653">
        <v>32168827.619999982</v>
      </c>
      <c r="K32" s="653">
        <v>19469853.150000002</v>
      </c>
      <c r="L32" s="698">
        <v>-39.4760251135319</v>
      </c>
      <c r="M32" s="653"/>
      <c r="N32" s="653">
        <v>44156510.800000004</v>
      </c>
      <c r="O32" s="653">
        <v>54302243.78</v>
      </c>
      <c r="P32" s="698">
        <v>22.976754268364875</v>
      </c>
      <c r="Q32" s="653"/>
      <c r="R32" s="653">
        <v>27036412.960000005</v>
      </c>
      <c r="S32" s="653">
        <v>18276885.47</v>
      </c>
      <c r="T32" s="698">
        <v>-32.39900020376078</v>
      </c>
      <c r="U32" s="653"/>
      <c r="V32" s="653">
        <v>37190511.82</v>
      </c>
      <c r="W32" s="653">
        <v>55816620.599999994</v>
      </c>
      <c r="X32" s="698">
        <v>50.08295898198261</v>
      </c>
      <c r="Y32" s="653"/>
      <c r="Z32" s="653">
        <v>654922745.2</v>
      </c>
      <c r="AA32" s="653">
        <v>721601373.5100001</v>
      </c>
      <c r="AB32" s="698">
        <v>10.18114408129737</v>
      </c>
    </row>
    <row r="33" spans="1:28" ht="13.5" customHeight="1">
      <c r="A33" s="693" t="s">
        <v>813</v>
      </c>
      <c r="B33" s="694">
        <v>50621366.57000001</v>
      </c>
      <c r="C33" s="694">
        <v>28276335.520000007</v>
      </c>
      <c r="D33" s="695">
        <v>-44.14150103810601</v>
      </c>
      <c r="E33" s="696"/>
      <c r="F33" s="694">
        <v>144587184.14999998</v>
      </c>
      <c r="G33" s="694">
        <v>212650270.68000007</v>
      </c>
      <c r="H33" s="695">
        <v>47.07407985716701</v>
      </c>
      <c r="I33" s="694"/>
      <c r="J33" s="694">
        <v>68042153.48000002</v>
      </c>
      <c r="K33" s="694">
        <v>70232839.43000002</v>
      </c>
      <c r="L33" s="695">
        <v>3.219601141289452</v>
      </c>
      <c r="M33" s="694"/>
      <c r="N33" s="694">
        <v>76545030.67000003</v>
      </c>
      <c r="O33" s="694">
        <v>142417431.25000003</v>
      </c>
      <c r="P33" s="695">
        <v>86.05705687673999</v>
      </c>
      <c r="Q33" s="694"/>
      <c r="R33" s="694">
        <v>23319496.270000007</v>
      </c>
      <c r="S33" s="694">
        <v>56179118.190000005</v>
      </c>
      <c r="T33" s="695">
        <v>140.91051341564844</v>
      </c>
      <c r="U33" s="694"/>
      <c r="V33" s="694">
        <v>99973821.30999997</v>
      </c>
      <c r="W33" s="694">
        <v>127396035.64999987</v>
      </c>
      <c r="X33" s="695">
        <v>27.42939499628485</v>
      </c>
      <c r="Y33" s="694"/>
      <c r="Z33" s="694">
        <v>570665879.2099999</v>
      </c>
      <c r="AA33" s="694">
        <v>605747350.1800001</v>
      </c>
      <c r="AB33" s="695">
        <v>6.147462507932857</v>
      </c>
    </row>
    <row r="34" spans="1:28" ht="13.5" customHeight="1">
      <c r="A34" s="697" t="s">
        <v>814</v>
      </c>
      <c r="B34" s="653">
        <v>8135545.139999997</v>
      </c>
      <c r="C34" s="653">
        <v>11647289.790000003</v>
      </c>
      <c r="D34" s="698">
        <v>43.16544975866248</v>
      </c>
      <c r="E34" s="645"/>
      <c r="F34" s="653">
        <v>164355012.45999995</v>
      </c>
      <c r="G34" s="653">
        <v>182672481.68999988</v>
      </c>
      <c r="H34" s="698">
        <v>11.14506272478788</v>
      </c>
      <c r="I34" s="653"/>
      <c r="J34" s="653">
        <v>85662455.53999996</v>
      </c>
      <c r="K34" s="653">
        <v>76761190.34999987</v>
      </c>
      <c r="L34" s="698">
        <v>-10.391092730050977</v>
      </c>
      <c r="M34" s="653"/>
      <c r="N34" s="653">
        <v>78692556.91999999</v>
      </c>
      <c r="O34" s="653">
        <v>105911291.34000002</v>
      </c>
      <c r="P34" s="698">
        <v>34.58870252198185</v>
      </c>
      <c r="Q34" s="653"/>
      <c r="R34" s="653">
        <v>10362389.039999992</v>
      </c>
      <c r="S34" s="653">
        <v>10550998.909999996</v>
      </c>
      <c r="T34" s="698">
        <v>1.8201388624954087</v>
      </c>
      <c r="U34" s="653"/>
      <c r="V34" s="653">
        <v>52018093.71000005</v>
      </c>
      <c r="W34" s="653">
        <v>47287993.639999986</v>
      </c>
      <c r="X34" s="698">
        <v>-9.093182261484422</v>
      </c>
      <c r="Y34" s="653"/>
      <c r="Z34" s="653">
        <v>254061865.23</v>
      </c>
      <c r="AA34" s="653">
        <v>285726726.5599999</v>
      </c>
      <c r="AB34" s="698">
        <v>12.463445193293362</v>
      </c>
    </row>
    <row r="35" spans="1:28" ht="13.5" customHeight="1">
      <c r="A35" s="693" t="s">
        <v>815</v>
      </c>
      <c r="B35" s="694">
        <v>740451.5700000001</v>
      </c>
      <c r="C35" s="694">
        <v>745447.8999999999</v>
      </c>
      <c r="D35" s="695">
        <v>0.6747679662560296</v>
      </c>
      <c r="E35" s="696"/>
      <c r="F35" s="694">
        <v>203016691.25000042</v>
      </c>
      <c r="G35" s="694">
        <v>310884826.19000053</v>
      </c>
      <c r="H35" s="695">
        <v>53.13264356533536</v>
      </c>
      <c r="I35" s="694"/>
      <c r="J35" s="694">
        <v>176220066.5500004</v>
      </c>
      <c r="K35" s="694">
        <v>206431061.04000056</v>
      </c>
      <c r="L35" s="695">
        <v>17.14390141909754</v>
      </c>
      <c r="M35" s="694"/>
      <c r="N35" s="694">
        <v>26796624.699999988</v>
      </c>
      <c r="O35" s="694">
        <v>104453765.14999999</v>
      </c>
      <c r="P35" s="695">
        <v>289.8019482655218</v>
      </c>
      <c r="Q35" s="694"/>
      <c r="R35" s="694">
        <v>1067329.33</v>
      </c>
      <c r="S35" s="694">
        <v>354790.54</v>
      </c>
      <c r="T35" s="695">
        <v>-66.7590377189391</v>
      </c>
      <c r="U35" s="694"/>
      <c r="V35" s="694">
        <v>6088033.440000002</v>
      </c>
      <c r="W35" s="694">
        <v>85910790.78</v>
      </c>
      <c r="X35" s="703" t="s">
        <v>1208</v>
      </c>
      <c r="Y35" s="694"/>
      <c r="Z35" s="694">
        <v>273304850.7000004</v>
      </c>
      <c r="AA35" s="694">
        <v>348958882.8000005</v>
      </c>
      <c r="AB35" s="695">
        <v>27.681188938371072</v>
      </c>
    </row>
    <row r="36" spans="1:28" ht="13.5" customHeight="1">
      <c r="A36" s="697" t="s">
        <v>450</v>
      </c>
      <c r="B36" s="653">
        <v>61700.19</v>
      </c>
      <c r="C36" s="653">
        <v>58568</v>
      </c>
      <c r="D36" s="698">
        <v>-5.076467349614324</v>
      </c>
      <c r="E36" s="645"/>
      <c r="F36" s="653">
        <v>64556014.52</v>
      </c>
      <c r="G36" s="653">
        <v>180608871.64</v>
      </c>
      <c r="H36" s="698">
        <v>179.7707897287337</v>
      </c>
      <c r="I36" s="653"/>
      <c r="J36" s="653">
        <v>1014.42</v>
      </c>
      <c r="K36" s="653">
        <v>104548226.22</v>
      </c>
      <c r="L36" s="704" t="s">
        <v>1208</v>
      </c>
      <c r="M36" s="653"/>
      <c r="N36" s="653">
        <v>64555000.1</v>
      </c>
      <c r="O36" s="653">
        <v>76060645.42</v>
      </c>
      <c r="P36" s="698">
        <v>17.823011853732453</v>
      </c>
      <c r="Q36" s="653"/>
      <c r="R36" s="653">
        <v>64444928.1</v>
      </c>
      <c r="S36" s="653">
        <v>7421773</v>
      </c>
      <c r="T36" s="698">
        <v>-88.48354212067156</v>
      </c>
      <c r="U36" s="653"/>
      <c r="V36" s="653">
        <v>338969.38</v>
      </c>
      <c r="W36" s="653">
        <v>1010688.8800000001</v>
      </c>
      <c r="X36" s="698">
        <v>198.16524430613765</v>
      </c>
      <c r="Y36" s="653"/>
      <c r="Z36" s="653">
        <v>150234748.65</v>
      </c>
      <c r="AA36" s="653">
        <v>335310499.92999995</v>
      </c>
      <c r="AB36" s="698">
        <v>123.19104131572689</v>
      </c>
    </row>
    <row r="37" spans="1:28" ht="13.5" customHeight="1">
      <c r="A37" s="699" t="s">
        <v>816</v>
      </c>
      <c r="B37" s="700">
        <v>42725366.73000001</v>
      </c>
      <c r="C37" s="700">
        <v>24879150.41999999</v>
      </c>
      <c r="D37" s="701">
        <v>-41.76960357713942</v>
      </c>
      <c r="E37" s="702"/>
      <c r="F37" s="700">
        <v>528669567.12000024</v>
      </c>
      <c r="G37" s="700">
        <v>673817556.6699997</v>
      </c>
      <c r="H37" s="701">
        <v>27.4553328917178</v>
      </c>
      <c r="I37" s="700"/>
      <c r="J37" s="700">
        <v>207068238.5</v>
      </c>
      <c r="K37" s="700">
        <v>274893922.31</v>
      </c>
      <c r="L37" s="701">
        <v>32.75523291323117</v>
      </c>
      <c r="M37" s="700"/>
      <c r="N37" s="700">
        <v>321601328.62000024</v>
      </c>
      <c r="O37" s="700">
        <v>398923634.3599999</v>
      </c>
      <c r="P37" s="701">
        <v>24.042906188165226</v>
      </c>
      <c r="Q37" s="700"/>
      <c r="R37" s="700">
        <v>125190829.51000002</v>
      </c>
      <c r="S37" s="700">
        <v>113238090.23999995</v>
      </c>
      <c r="T37" s="701">
        <v>-9.54761568142282</v>
      </c>
      <c r="U37" s="700"/>
      <c r="V37" s="700">
        <v>200472383.1200001</v>
      </c>
      <c r="W37" s="700">
        <v>210899878.19</v>
      </c>
      <c r="X37" s="701">
        <v>5.201462120474787</v>
      </c>
      <c r="Y37" s="700"/>
      <c r="Z37" s="700">
        <v>934922506.9200008</v>
      </c>
      <c r="AA37" s="700">
        <v>1091111634.85</v>
      </c>
      <c r="AB37" s="701">
        <v>16.706104171622414</v>
      </c>
    </row>
    <row r="38" spans="1:28" ht="13.5" customHeight="1">
      <c r="A38" s="218"/>
      <c r="B38" s="117"/>
      <c r="C38" s="117"/>
      <c r="D38" s="117"/>
      <c r="E38" s="572"/>
      <c r="F38" s="117"/>
      <c r="G38" s="117"/>
      <c r="H38" s="117"/>
      <c r="I38" s="572"/>
      <c r="J38" s="117"/>
      <c r="K38" s="117"/>
      <c r="L38" s="117"/>
      <c r="M38" s="572"/>
      <c r="N38" s="117"/>
      <c r="O38" s="117"/>
      <c r="P38" s="117"/>
      <c r="Q38" s="572"/>
      <c r="R38" s="117"/>
      <c r="S38" s="117"/>
      <c r="T38" s="117"/>
      <c r="U38" s="572"/>
      <c r="V38" s="117"/>
      <c r="W38" s="117"/>
      <c r="X38" s="117"/>
      <c r="Y38" s="572"/>
      <c r="Z38" s="117"/>
      <c r="AB38" s="640"/>
    </row>
    <row r="39" spans="1:26" ht="13.5" customHeight="1">
      <c r="A39" s="705" t="s">
        <v>528</v>
      </c>
      <c r="B39" s="548"/>
      <c r="C39" s="548"/>
      <c r="D39" s="548"/>
      <c r="E39" s="572"/>
      <c r="F39" s="548"/>
      <c r="G39" s="548"/>
      <c r="H39" s="548"/>
      <c r="I39" s="572"/>
      <c r="J39" s="548"/>
      <c r="K39" s="548"/>
      <c r="L39" s="548"/>
      <c r="M39" s="572"/>
      <c r="N39" s="548"/>
      <c r="O39" s="117"/>
      <c r="P39" s="117"/>
      <c r="Q39" s="572"/>
      <c r="R39" s="117"/>
      <c r="S39" s="117"/>
      <c r="T39" s="117"/>
      <c r="U39" s="572"/>
      <c r="V39" s="117"/>
      <c r="W39" s="117"/>
      <c r="X39" s="117"/>
      <c r="Y39" s="572"/>
      <c r="Z39" s="117"/>
    </row>
    <row r="40" spans="1:26" ht="13.5" customHeight="1">
      <c r="A40" s="646" t="s">
        <v>12</v>
      </c>
      <c r="B40" s="646"/>
      <c r="C40" s="646"/>
      <c r="D40" s="646"/>
      <c r="E40" s="648"/>
      <c r="F40" s="646"/>
      <c r="G40" s="646"/>
      <c r="H40" s="646"/>
      <c r="I40" s="648"/>
      <c r="J40" s="548"/>
      <c r="K40" s="548"/>
      <c r="L40" s="548"/>
      <c r="M40" s="572"/>
      <c r="N40" s="548"/>
      <c r="O40" s="117"/>
      <c r="P40" s="117"/>
      <c r="Q40" s="572"/>
      <c r="R40" s="117"/>
      <c r="S40" s="117"/>
      <c r="T40" s="117"/>
      <c r="U40" s="572"/>
      <c r="V40" s="117"/>
      <c r="W40" s="117"/>
      <c r="X40" s="117"/>
      <c r="Y40" s="572"/>
      <c r="Z40" s="117"/>
    </row>
    <row r="41" spans="1:26" ht="13.5" customHeight="1">
      <c r="A41" s="706" t="s">
        <v>820</v>
      </c>
      <c r="B41" s="548"/>
      <c r="C41" s="548"/>
      <c r="D41" s="548"/>
      <c r="E41" s="572"/>
      <c r="F41" s="548"/>
      <c r="G41" s="548"/>
      <c r="H41" s="548"/>
      <c r="I41" s="572"/>
      <c r="J41" s="548"/>
      <c r="K41" s="548"/>
      <c r="L41" s="548"/>
      <c r="M41" s="572"/>
      <c r="N41" s="548"/>
      <c r="O41" s="117"/>
      <c r="P41" s="117"/>
      <c r="Q41" s="572"/>
      <c r="R41" s="117"/>
      <c r="S41" s="117"/>
      <c r="T41" s="117"/>
      <c r="U41" s="572"/>
      <c r="V41" s="117"/>
      <c r="W41" s="117"/>
      <c r="X41" s="117"/>
      <c r="Y41" s="572"/>
      <c r="Z41" s="117"/>
    </row>
    <row r="42" spans="1:26" ht="13.5" customHeight="1">
      <c r="A42" s="60" t="s">
        <v>782</v>
      </c>
      <c r="B42" s="548"/>
      <c r="C42" s="548"/>
      <c r="D42" s="548"/>
      <c r="E42" s="572"/>
      <c r="F42" s="548"/>
      <c r="G42" s="548"/>
      <c r="H42" s="548"/>
      <c r="I42" s="572"/>
      <c r="J42" s="548"/>
      <c r="K42" s="548"/>
      <c r="L42" s="548"/>
      <c r="M42" s="572"/>
      <c r="N42" s="548"/>
      <c r="O42" s="117"/>
      <c r="P42" s="117"/>
      <c r="Q42" s="572"/>
      <c r="R42" s="117"/>
      <c r="S42" s="117"/>
      <c r="T42" s="117"/>
      <c r="U42" s="572"/>
      <c r="V42" s="117"/>
      <c r="W42" s="117"/>
      <c r="X42" s="117"/>
      <c r="Y42" s="572"/>
      <c r="Z42" s="117"/>
    </row>
    <row r="43" spans="1:26" ht="13.5" customHeight="1">
      <c r="A43" s="91" t="s">
        <v>1098</v>
      </c>
      <c r="B43" s="548"/>
      <c r="C43" s="548"/>
      <c r="D43" s="548"/>
      <c r="E43" s="572"/>
      <c r="F43" s="548"/>
      <c r="G43" s="548"/>
      <c r="H43" s="548"/>
      <c r="I43" s="572"/>
      <c r="J43" s="548"/>
      <c r="K43" s="548"/>
      <c r="L43" s="548"/>
      <c r="M43" s="572"/>
      <c r="N43" s="548"/>
      <c r="O43" s="117"/>
      <c r="P43" s="117"/>
      <c r="Q43" s="572"/>
      <c r="R43" s="117"/>
      <c r="S43" s="117"/>
      <c r="T43" s="117"/>
      <c r="U43" s="572"/>
      <c r="V43" s="117"/>
      <c r="W43" s="117"/>
      <c r="X43" s="117"/>
      <c r="Y43" s="572"/>
      <c r="Z43" s="117"/>
    </row>
    <row r="44" spans="1:26" ht="13.5" customHeight="1">
      <c r="A44" s="670" t="s">
        <v>1169</v>
      </c>
      <c r="B44" s="707"/>
      <c r="C44" s="707"/>
      <c r="D44" s="707"/>
      <c r="E44" s="649"/>
      <c r="F44" s="707"/>
      <c r="G44" s="707"/>
      <c r="H44" s="707"/>
      <c r="I44" s="649"/>
      <c r="J44" s="707"/>
      <c r="K44" s="707"/>
      <c r="L44" s="707"/>
      <c r="M44" s="649"/>
      <c r="N44" s="707"/>
      <c r="O44" s="346"/>
      <c r="P44" s="346"/>
      <c r="Q44" s="649"/>
      <c r="R44" s="346"/>
      <c r="S44" s="346"/>
      <c r="T44" s="346"/>
      <c r="U44" s="649"/>
      <c r="V44" s="346"/>
      <c r="W44" s="346"/>
      <c r="X44" s="346"/>
      <c r="Y44" s="649"/>
      <c r="Z44" s="346"/>
    </row>
    <row r="45" spans="1:14" ht="13.5" customHeight="1">
      <c r="A45" s="548"/>
      <c r="B45" s="708"/>
      <c r="C45" s="708"/>
      <c r="D45" s="708"/>
      <c r="F45" s="708"/>
      <c r="G45" s="708"/>
      <c r="H45" s="708"/>
      <c r="J45" s="708"/>
      <c r="K45" s="708"/>
      <c r="L45" s="708"/>
      <c r="N45" s="708"/>
    </row>
    <row r="46" spans="1:14" ht="13.5" customHeight="1">
      <c r="A46" s="548"/>
      <c r="C46" s="708"/>
      <c r="D46" s="708"/>
      <c r="F46" s="708"/>
      <c r="G46" s="708"/>
      <c r="H46" s="708"/>
      <c r="J46" s="708"/>
      <c r="K46" s="708"/>
      <c r="L46" s="708"/>
      <c r="N46" s="708"/>
    </row>
    <row r="47" spans="1:14" ht="13.5" customHeight="1">
      <c r="A47" s="548"/>
      <c r="C47" s="708"/>
      <c r="D47" s="708"/>
      <c r="F47" s="708"/>
      <c r="G47" s="708"/>
      <c r="H47" s="708"/>
      <c r="J47" s="708"/>
      <c r="K47" s="708"/>
      <c r="L47" s="708"/>
      <c r="N47" s="708"/>
    </row>
    <row r="48" spans="1:14" ht="13.5" customHeight="1">
      <c r="A48" s="548"/>
      <c r="C48" s="708"/>
      <c r="D48" s="708"/>
      <c r="F48" s="708"/>
      <c r="G48" s="708"/>
      <c r="H48" s="708"/>
      <c r="J48" s="708"/>
      <c r="K48" s="708"/>
      <c r="L48" s="708"/>
      <c r="N48" s="708"/>
    </row>
    <row r="49" spans="1:14" ht="13.5" customHeight="1">
      <c r="A49" s="548"/>
      <c r="B49" s="309"/>
      <c r="C49" s="708"/>
      <c r="D49" s="708"/>
      <c r="F49" s="708"/>
      <c r="G49" s="708"/>
      <c r="H49" s="708"/>
      <c r="J49" s="708"/>
      <c r="K49" s="708"/>
      <c r="L49" s="708"/>
      <c r="N49" s="708"/>
    </row>
    <row r="52" ht="13.5" customHeight="1">
      <c r="B52" s="309"/>
    </row>
  </sheetData>
  <sheetProtection/>
  <mergeCells count="28">
    <mergeCell ref="N11:N12"/>
    <mergeCell ref="O11:O12"/>
    <mergeCell ref="Z10:AB10"/>
    <mergeCell ref="B10:D10"/>
    <mergeCell ref="F10:H10"/>
    <mergeCell ref="J10:L10"/>
    <mergeCell ref="N10:P10"/>
    <mergeCell ref="R10:T10"/>
    <mergeCell ref="V10:X10"/>
    <mergeCell ref="P11:P12"/>
    <mergeCell ref="B11:B12"/>
    <mergeCell ref="C11:C12"/>
    <mergeCell ref="D11:D12"/>
    <mergeCell ref="F11:F12"/>
    <mergeCell ref="G11:G12"/>
    <mergeCell ref="H11:H12"/>
    <mergeCell ref="J11:J12"/>
    <mergeCell ref="K11:K12"/>
    <mergeCell ref="L11:L12"/>
    <mergeCell ref="Z11:Z12"/>
    <mergeCell ref="AA11:AA12"/>
    <mergeCell ref="AB11:AB12"/>
    <mergeCell ref="R11:R12"/>
    <mergeCell ref="S11:S12"/>
    <mergeCell ref="T11:T12"/>
    <mergeCell ref="V11:V12"/>
    <mergeCell ref="W11:W12"/>
    <mergeCell ref="X11:X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8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1.421875" style="117" customWidth="1"/>
    <col min="2" max="2" width="16.57421875" style="352" bestFit="1" customWidth="1"/>
    <col min="3" max="3" width="16.57421875" style="352" customWidth="1"/>
    <col min="4" max="4" width="10.140625" style="352" customWidth="1"/>
    <col min="5" max="5" width="0.5625" style="665" customWidth="1"/>
    <col min="6" max="6" width="16.57421875" style="352" bestFit="1" customWidth="1"/>
    <col min="7" max="7" width="16.57421875" style="352" customWidth="1"/>
    <col min="8" max="8" width="11.57421875" style="352" customWidth="1"/>
    <col min="9" max="9" width="0.5625" style="665" customWidth="1"/>
    <col min="10" max="10" width="14.8515625" style="352" bestFit="1" customWidth="1"/>
    <col min="11" max="11" width="16.421875" style="352" customWidth="1"/>
    <col min="12" max="12" width="11.28125" style="352" customWidth="1"/>
    <col min="13" max="13" width="0.71875" style="665" customWidth="1"/>
    <col min="14" max="14" width="14.8515625" style="352" bestFit="1" customWidth="1"/>
    <col min="15" max="15" width="14.8515625" style="352" customWidth="1"/>
    <col min="16" max="16" width="11.140625" style="352" customWidth="1"/>
    <col min="17" max="17" width="0.85546875" style="665" customWidth="1"/>
    <col min="18" max="19" width="17.00390625" style="352" customWidth="1"/>
    <col min="20" max="20" width="10.57421875" style="352" customWidth="1"/>
    <col min="21" max="21" width="0.71875" style="665" customWidth="1"/>
    <col min="22" max="22" width="14.8515625" style="352" bestFit="1" customWidth="1"/>
    <col min="23" max="23" width="14.8515625" style="352" customWidth="1"/>
    <col min="24" max="24" width="11.57421875" style="352" customWidth="1"/>
    <col min="25" max="25" width="0.71875" style="665" customWidth="1"/>
    <col min="26" max="26" width="14.8515625" style="352" bestFit="1" customWidth="1"/>
    <col min="27" max="27" width="14.8515625" style="352" customWidth="1"/>
    <col min="28" max="28" width="10.421875" style="352" customWidth="1"/>
    <col min="29" max="29" width="0.42578125" style="665" customWidth="1"/>
    <col min="30" max="30" width="14.8515625" style="352" bestFit="1" customWidth="1"/>
    <col min="31" max="31" width="14.8515625" style="352" customWidth="1"/>
    <col min="32" max="32" width="11.140625" style="352" customWidth="1"/>
    <col min="33" max="33" width="0.71875" style="665" customWidth="1"/>
    <col min="34" max="35" width="17.7109375" style="352" customWidth="1"/>
    <col min="36" max="36" width="11.8515625" style="352" customWidth="1"/>
    <col min="37" max="37" width="0.71875" style="665" customWidth="1"/>
    <col min="38" max="39" width="16.140625" style="117" customWidth="1"/>
    <col min="40" max="40" width="12.00390625" style="117" customWidth="1"/>
    <col min="41" max="41" width="0.71875" style="572" customWidth="1"/>
    <col min="42" max="42" width="20.140625" style="117" customWidth="1"/>
    <col min="43" max="43" width="18.00390625" style="117" customWidth="1"/>
    <col min="44" max="16384" width="11.421875" style="117" customWidth="1"/>
  </cols>
  <sheetData>
    <row r="1" spans="1:37" ht="15">
      <c r="A1" s="185"/>
      <c r="B1" s="349"/>
      <c r="C1" s="349"/>
      <c r="D1" s="349"/>
      <c r="E1" s="663"/>
      <c r="F1" s="349"/>
      <c r="G1" s="349"/>
      <c r="H1" s="349"/>
      <c r="I1" s="663"/>
      <c r="J1" s="349"/>
      <c r="K1" s="349"/>
      <c r="L1" s="349"/>
      <c r="M1" s="663"/>
      <c r="N1" s="349"/>
      <c r="O1" s="349"/>
      <c r="P1" s="349"/>
      <c r="Q1" s="663"/>
      <c r="R1" s="349"/>
      <c r="S1" s="349"/>
      <c r="T1" s="349"/>
      <c r="U1" s="663"/>
      <c r="V1" s="349"/>
      <c r="W1" s="349"/>
      <c r="X1" s="349"/>
      <c r="Y1" s="663"/>
      <c r="Z1" s="349"/>
      <c r="AA1" s="349"/>
      <c r="AB1" s="349"/>
      <c r="AC1" s="663"/>
      <c r="AD1" s="349"/>
      <c r="AE1" s="349"/>
      <c r="AF1" s="349"/>
      <c r="AG1" s="663"/>
      <c r="AH1" s="349"/>
      <c r="AI1" s="349"/>
      <c r="AJ1" s="349"/>
      <c r="AK1" s="663"/>
    </row>
    <row r="2" spans="1:37" ht="18">
      <c r="A2" s="185"/>
      <c r="B2" s="349"/>
      <c r="C2" s="349"/>
      <c r="D2" s="349"/>
      <c r="E2" s="663"/>
      <c r="F2" s="709"/>
      <c r="G2" s="677"/>
      <c r="H2" s="678"/>
      <c r="I2" s="663"/>
      <c r="J2" s="709"/>
      <c r="K2" s="349"/>
      <c r="L2" s="349"/>
      <c r="M2" s="663"/>
      <c r="N2" s="349"/>
      <c r="O2" s="349"/>
      <c r="P2" s="349"/>
      <c r="Q2" s="663"/>
      <c r="R2" s="349"/>
      <c r="S2" s="349"/>
      <c r="T2" s="349"/>
      <c r="U2" s="663"/>
      <c r="V2" s="349"/>
      <c r="W2" s="349"/>
      <c r="X2" s="349"/>
      <c r="Y2" s="663"/>
      <c r="Z2" s="349"/>
      <c r="AA2" s="349"/>
      <c r="AB2" s="349"/>
      <c r="AC2" s="663"/>
      <c r="AD2" s="349"/>
      <c r="AE2" s="349"/>
      <c r="AF2" s="349"/>
      <c r="AG2" s="663"/>
      <c r="AH2" s="349"/>
      <c r="AI2" s="349"/>
      <c r="AJ2" s="349"/>
      <c r="AK2" s="663"/>
    </row>
    <row r="3" spans="1:37" ht="15">
      <c r="A3" s="185"/>
      <c r="B3" s="349"/>
      <c r="C3" s="349"/>
      <c r="D3" s="349"/>
      <c r="E3" s="663"/>
      <c r="F3" s="709"/>
      <c r="G3" s="679"/>
      <c r="H3" s="679"/>
      <c r="I3" s="663"/>
      <c r="J3" s="709"/>
      <c r="K3" s="349"/>
      <c r="L3" s="349"/>
      <c r="M3" s="663"/>
      <c r="N3" s="349">
        <v>1E-30</v>
      </c>
      <c r="O3" s="349"/>
      <c r="P3" s="349"/>
      <c r="Q3" s="663"/>
      <c r="R3" s="349"/>
      <c r="S3" s="349"/>
      <c r="T3" s="349"/>
      <c r="U3" s="663"/>
      <c r="V3" s="349"/>
      <c r="W3" s="349"/>
      <c r="X3" s="349"/>
      <c r="Y3" s="663"/>
      <c r="Z3" s="349"/>
      <c r="AA3" s="349"/>
      <c r="AB3" s="349"/>
      <c r="AC3" s="663"/>
      <c r="AD3" s="349"/>
      <c r="AE3" s="349"/>
      <c r="AF3" s="349"/>
      <c r="AG3" s="663"/>
      <c r="AH3" s="349"/>
      <c r="AI3" s="349"/>
      <c r="AJ3" s="349"/>
      <c r="AK3" s="663"/>
    </row>
    <row r="4" spans="1:37" ht="15">
      <c r="A4" s="185"/>
      <c r="B4" s="349"/>
      <c r="C4" s="349"/>
      <c r="D4" s="349"/>
      <c r="E4" s="663"/>
      <c r="F4" s="709"/>
      <c r="G4" s="709"/>
      <c r="H4" s="709"/>
      <c r="I4" s="663"/>
      <c r="J4" s="709"/>
      <c r="K4" s="349"/>
      <c r="L4" s="349"/>
      <c r="M4" s="663"/>
      <c r="N4" s="349"/>
      <c r="O4" s="349"/>
      <c r="P4" s="349"/>
      <c r="Q4" s="663"/>
      <c r="R4" s="349"/>
      <c r="S4" s="349"/>
      <c r="T4" s="349"/>
      <c r="U4" s="663"/>
      <c r="V4" s="349"/>
      <c r="W4" s="349"/>
      <c r="X4" s="349"/>
      <c r="Y4" s="663"/>
      <c r="Z4" s="349"/>
      <c r="AA4" s="349"/>
      <c r="AB4" s="349"/>
      <c r="AC4" s="663"/>
      <c r="AD4" s="349"/>
      <c r="AE4" s="349"/>
      <c r="AF4" s="349"/>
      <c r="AG4" s="663"/>
      <c r="AH4" s="349"/>
      <c r="AI4" s="349"/>
      <c r="AJ4" s="349"/>
      <c r="AK4" s="663"/>
    </row>
    <row r="5" spans="1:37" ht="15">
      <c r="A5" s="185"/>
      <c r="B5" s="349"/>
      <c r="C5" s="349"/>
      <c r="D5" s="349"/>
      <c r="E5" s="663"/>
      <c r="F5" s="709"/>
      <c r="G5" s="709"/>
      <c r="H5" s="709"/>
      <c r="I5" s="663"/>
      <c r="J5" s="709"/>
      <c r="K5" s="349"/>
      <c r="L5" s="349"/>
      <c r="M5" s="663"/>
      <c r="N5" s="349"/>
      <c r="O5" s="349"/>
      <c r="P5" s="349"/>
      <c r="Q5" s="663"/>
      <c r="R5" s="349"/>
      <c r="S5" s="349"/>
      <c r="T5" s="349"/>
      <c r="U5" s="663"/>
      <c r="V5" s="349"/>
      <c r="W5" s="349"/>
      <c r="X5" s="349"/>
      <c r="Y5" s="663"/>
      <c r="Z5" s="349"/>
      <c r="AA5" s="349"/>
      <c r="AB5" s="349"/>
      <c r="AC5" s="663"/>
      <c r="AD5" s="349"/>
      <c r="AE5" s="349"/>
      <c r="AF5" s="349"/>
      <c r="AG5" s="663"/>
      <c r="AH5" s="349"/>
      <c r="AI5" s="349"/>
      <c r="AJ5" s="349"/>
      <c r="AK5" s="663"/>
    </row>
    <row r="6" spans="1:41" ht="15">
      <c r="A6" s="44" t="s">
        <v>1232</v>
      </c>
      <c r="B6" s="76"/>
      <c r="C6" s="76"/>
      <c r="D6" s="76"/>
      <c r="E6" s="662"/>
      <c r="F6" s="662"/>
      <c r="G6" s="662"/>
      <c r="H6" s="662"/>
      <c r="I6" s="662"/>
      <c r="J6" s="662"/>
      <c r="K6" s="76"/>
      <c r="L6" s="76"/>
      <c r="M6" s="662"/>
      <c r="N6" s="76"/>
      <c r="O6" s="76"/>
      <c r="P6" s="76"/>
      <c r="Q6" s="662"/>
      <c r="R6" s="76"/>
      <c r="S6" s="76"/>
      <c r="T6" s="76"/>
      <c r="U6" s="662"/>
      <c r="V6" s="76"/>
      <c r="W6" s="76"/>
      <c r="X6" s="76"/>
      <c r="Y6" s="662"/>
      <c r="Z6" s="76"/>
      <c r="AA6" s="76"/>
      <c r="AB6" s="76"/>
      <c r="AC6" s="662"/>
      <c r="AD6" s="76"/>
      <c r="AE6" s="76"/>
      <c r="AF6" s="76"/>
      <c r="AG6" s="662"/>
      <c r="AM6" s="523"/>
      <c r="AO6" s="657"/>
    </row>
    <row r="7" spans="1:41" ht="15">
      <c r="A7" s="44" t="s">
        <v>1234</v>
      </c>
      <c r="B7" s="338"/>
      <c r="C7" s="338"/>
      <c r="D7" s="338"/>
      <c r="E7" s="642"/>
      <c r="F7" s="338"/>
      <c r="G7" s="338"/>
      <c r="H7" s="338"/>
      <c r="I7" s="642"/>
      <c r="J7" s="338"/>
      <c r="K7" s="338"/>
      <c r="L7" s="338"/>
      <c r="M7" s="642"/>
      <c r="N7" s="338"/>
      <c r="O7" s="338"/>
      <c r="P7" s="338"/>
      <c r="Q7" s="642"/>
      <c r="R7" s="338"/>
      <c r="S7" s="338"/>
      <c r="T7" s="338"/>
      <c r="U7" s="642"/>
      <c r="V7" s="338"/>
      <c r="W7" s="338"/>
      <c r="X7" s="338"/>
      <c r="Y7" s="642"/>
      <c r="Z7" s="338"/>
      <c r="AA7" s="338"/>
      <c r="AB7" s="338"/>
      <c r="AC7" s="642"/>
      <c r="AD7" s="350"/>
      <c r="AE7" s="350"/>
      <c r="AF7" s="350"/>
      <c r="AG7" s="667"/>
      <c r="AH7" s="350"/>
      <c r="AI7" s="350"/>
      <c r="AJ7" s="350"/>
      <c r="AK7" s="667"/>
      <c r="AL7" s="350"/>
      <c r="AM7" s="350"/>
      <c r="AN7" s="350"/>
      <c r="AO7" s="667"/>
    </row>
    <row r="8" spans="1:37" ht="15">
      <c r="A8" s="339" t="s">
        <v>1233</v>
      </c>
      <c r="B8" s="338"/>
      <c r="C8" s="338"/>
      <c r="D8" s="338"/>
      <c r="E8" s="642"/>
      <c r="F8" s="338"/>
      <c r="G8" s="338"/>
      <c r="H8" s="338"/>
      <c r="I8" s="642"/>
      <c r="J8" s="338"/>
      <c r="K8" s="338"/>
      <c r="L8" s="338"/>
      <c r="M8" s="642"/>
      <c r="N8" s="338"/>
      <c r="O8" s="338"/>
      <c r="P8" s="338"/>
      <c r="Q8" s="642"/>
      <c r="R8" s="338"/>
      <c r="S8" s="338"/>
      <c r="T8" s="338"/>
      <c r="U8" s="642"/>
      <c r="V8" s="338"/>
      <c r="W8" s="338"/>
      <c r="X8" s="338"/>
      <c r="Y8" s="642"/>
      <c r="Z8" s="338"/>
      <c r="AA8" s="338"/>
      <c r="AB8" s="338"/>
      <c r="AC8" s="642"/>
      <c r="AD8" s="350"/>
      <c r="AE8" s="350"/>
      <c r="AF8" s="350"/>
      <c r="AG8" s="667"/>
      <c r="AH8" s="350"/>
      <c r="AI8" s="350"/>
      <c r="AJ8" s="350"/>
      <c r="AK8" s="667"/>
    </row>
    <row r="9" spans="1:44" ht="12.75">
      <c r="A9" s="351"/>
      <c r="B9" s="338"/>
      <c r="C9" s="338"/>
      <c r="D9" s="338"/>
      <c r="E9" s="642"/>
      <c r="F9" s="338"/>
      <c r="G9" s="338"/>
      <c r="H9" s="338"/>
      <c r="I9" s="642"/>
      <c r="J9" s="338"/>
      <c r="K9" s="338"/>
      <c r="L9" s="338"/>
      <c r="M9" s="642"/>
      <c r="N9" s="338"/>
      <c r="O9" s="338"/>
      <c r="P9" s="338"/>
      <c r="Q9" s="642"/>
      <c r="R9" s="338"/>
      <c r="S9" s="338"/>
      <c r="T9" s="338"/>
      <c r="U9" s="642"/>
      <c r="V9" s="338"/>
      <c r="W9" s="338"/>
      <c r="X9" s="338"/>
      <c r="Y9" s="642"/>
      <c r="Z9" s="338"/>
      <c r="AA9" s="338"/>
      <c r="AB9" s="338"/>
      <c r="AC9" s="642"/>
      <c r="AD9" s="350"/>
      <c r="AE9" s="350"/>
      <c r="AF9" s="350"/>
      <c r="AG9" s="667"/>
      <c r="AH9" s="350"/>
      <c r="AI9" s="350"/>
      <c r="AJ9" s="350"/>
      <c r="AK9" s="667"/>
      <c r="AL9" s="341"/>
      <c r="AM9" s="341"/>
      <c r="AN9" s="341"/>
      <c r="AO9" s="669"/>
      <c r="AR9" s="355" t="s">
        <v>1427</v>
      </c>
    </row>
    <row r="10" spans="1:44" s="175" customFormat="1" ht="18" customHeight="1">
      <c r="A10" s="1008" t="s">
        <v>817</v>
      </c>
      <c r="B10" s="1036" t="s">
        <v>532</v>
      </c>
      <c r="C10" s="1036"/>
      <c r="D10" s="1036"/>
      <c r="E10" s="644"/>
      <c r="F10" s="1036" t="s">
        <v>533</v>
      </c>
      <c r="G10" s="1036"/>
      <c r="H10" s="1036"/>
      <c r="I10" s="644"/>
      <c r="J10" s="1036" t="s">
        <v>534</v>
      </c>
      <c r="K10" s="1036"/>
      <c r="L10" s="1036"/>
      <c r="M10" s="644"/>
      <c r="N10" s="1036" t="s">
        <v>536</v>
      </c>
      <c r="O10" s="1036"/>
      <c r="P10" s="1036"/>
      <c r="Q10" s="644"/>
      <c r="R10" s="1036" t="s">
        <v>538</v>
      </c>
      <c r="S10" s="1036"/>
      <c r="T10" s="1036"/>
      <c r="U10" s="644"/>
      <c r="V10" s="1036" t="s">
        <v>540</v>
      </c>
      <c r="W10" s="1036"/>
      <c r="X10" s="1036"/>
      <c r="Y10" s="644"/>
      <c r="Z10" s="1036" t="s">
        <v>542</v>
      </c>
      <c r="AA10" s="1036"/>
      <c r="AB10" s="1036"/>
      <c r="AC10" s="644"/>
      <c r="AD10" s="1036" t="s">
        <v>543</v>
      </c>
      <c r="AE10" s="1036"/>
      <c r="AF10" s="1036"/>
      <c r="AG10" s="644"/>
      <c r="AH10" s="1036" t="s">
        <v>544</v>
      </c>
      <c r="AI10" s="1036"/>
      <c r="AJ10" s="1036"/>
      <c r="AK10" s="644"/>
      <c r="AL10" s="1036" t="s">
        <v>487</v>
      </c>
      <c r="AM10" s="1036"/>
      <c r="AN10" s="1036"/>
      <c r="AO10" s="644"/>
      <c r="AP10" s="1036" t="s">
        <v>818</v>
      </c>
      <c r="AQ10" s="1036"/>
      <c r="AR10" s="1036"/>
    </row>
    <row r="11" spans="1:44" s="175" customFormat="1" ht="12.75" customHeight="1">
      <c r="A11" s="1011"/>
      <c r="B11" s="1032">
        <v>2011</v>
      </c>
      <c r="C11" s="1032">
        <v>2012</v>
      </c>
      <c r="D11" s="1034" t="s">
        <v>358</v>
      </c>
      <c r="E11" s="644"/>
      <c r="F11" s="1032">
        <v>2011</v>
      </c>
      <c r="G11" s="1032">
        <v>2012</v>
      </c>
      <c r="H11" s="1034" t="s">
        <v>358</v>
      </c>
      <c r="I11" s="644"/>
      <c r="J11" s="1032">
        <v>2011</v>
      </c>
      <c r="K11" s="1032">
        <v>2012</v>
      </c>
      <c r="L11" s="1034" t="s">
        <v>358</v>
      </c>
      <c r="M11" s="644"/>
      <c r="N11" s="1032">
        <v>2011</v>
      </c>
      <c r="O11" s="1032">
        <v>2012</v>
      </c>
      <c r="P11" s="1034" t="s">
        <v>358</v>
      </c>
      <c r="Q11" s="644"/>
      <c r="R11" s="1032">
        <v>2011</v>
      </c>
      <c r="S11" s="1032">
        <v>2012</v>
      </c>
      <c r="T11" s="1034" t="s">
        <v>358</v>
      </c>
      <c r="U11" s="644"/>
      <c r="V11" s="1032">
        <v>2011</v>
      </c>
      <c r="W11" s="1032">
        <v>2012</v>
      </c>
      <c r="X11" s="1034" t="s">
        <v>358</v>
      </c>
      <c r="Y11" s="644"/>
      <c r="Z11" s="1032">
        <v>2011</v>
      </c>
      <c r="AA11" s="1032">
        <v>2012</v>
      </c>
      <c r="AB11" s="1034" t="s">
        <v>358</v>
      </c>
      <c r="AC11" s="644"/>
      <c r="AD11" s="1032">
        <v>2011</v>
      </c>
      <c r="AE11" s="1032">
        <v>2012</v>
      </c>
      <c r="AF11" s="1034" t="s">
        <v>358</v>
      </c>
      <c r="AG11" s="644"/>
      <c r="AH11" s="1032">
        <v>2011</v>
      </c>
      <c r="AI11" s="1032">
        <v>2012</v>
      </c>
      <c r="AJ11" s="1034" t="s">
        <v>358</v>
      </c>
      <c r="AK11" s="644"/>
      <c r="AL11" s="1032">
        <v>2011</v>
      </c>
      <c r="AM11" s="1032">
        <v>2012</v>
      </c>
      <c r="AN11" s="1034" t="s">
        <v>358</v>
      </c>
      <c r="AO11" s="644"/>
      <c r="AP11" s="1032">
        <v>2011</v>
      </c>
      <c r="AQ11" s="1032">
        <v>2012</v>
      </c>
      <c r="AR11" s="1034" t="s">
        <v>358</v>
      </c>
    </row>
    <row r="12" spans="1:44" s="175" customFormat="1" ht="12">
      <c r="A12" s="1012"/>
      <c r="B12" s="1033"/>
      <c r="C12" s="1033"/>
      <c r="D12" s="1035"/>
      <c r="E12" s="644"/>
      <c r="F12" s="1033"/>
      <c r="G12" s="1033"/>
      <c r="H12" s="1035"/>
      <c r="I12" s="644"/>
      <c r="J12" s="1033"/>
      <c r="K12" s="1033"/>
      <c r="L12" s="1035"/>
      <c r="M12" s="644"/>
      <c r="N12" s="1033"/>
      <c r="O12" s="1033"/>
      <c r="P12" s="1035"/>
      <c r="Q12" s="644"/>
      <c r="R12" s="1033"/>
      <c r="S12" s="1033"/>
      <c r="T12" s="1035"/>
      <c r="U12" s="644"/>
      <c r="V12" s="1033"/>
      <c r="W12" s="1033"/>
      <c r="X12" s="1035"/>
      <c r="Y12" s="644"/>
      <c r="Z12" s="1033"/>
      <c r="AA12" s="1033"/>
      <c r="AB12" s="1035"/>
      <c r="AC12" s="644"/>
      <c r="AD12" s="1033"/>
      <c r="AE12" s="1033"/>
      <c r="AF12" s="1035"/>
      <c r="AG12" s="644"/>
      <c r="AH12" s="1033"/>
      <c r="AI12" s="1033"/>
      <c r="AJ12" s="1035"/>
      <c r="AK12" s="644"/>
      <c r="AL12" s="1033"/>
      <c r="AM12" s="1033"/>
      <c r="AN12" s="1035"/>
      <c r="AO12" s="644"/>
      <c r="AP12" s="1033"/>
      <c r="AQ12" s="1033"/>
      <c r="AR12" s="1035"/>
    </row>
    <row r="13" spans="1:44" ht="12.75">
      <c r="A13" s="118" t="s">
        <v>837</v>
      </c>
      <c r="B13" s="343">
        <v>13790948351.959982</v>
      </c>
      <c r="C13" s="343">
        <v>15057733816.189999</v>
      </c>
      <c r="D13" s="640">
        <v>9.185629819648922</v>
      </c>
      <c r="E13" s="651"/>
      <c r="F13" s="343">
        <v>1045630857.6200001</v>
      </c>
      <c r="G13" s="343">
        <v>1773693375.0900002</v>
      </c>
      <c r="H13" s="640">
        <v>69.62901985574246</v>
      </c>
      <c r="I13" s="651"/>
      <c r="J13" s="343">
        <v>851009841.8899999</v>
      </c>
      <c r="K13" s="343">
        <v>971056076.53</v>
      </c>
      <c r="L13" s="640">
        <v>14.106327416072006</v>
      </c>
      <c r="M13" s="651"/>
      <c r="N13" s="343">
        <v>295927254.3800001</v>
      </c>
      <c r="O13" s="343">
        <v>244486255.85999995</v>
      </c>
      <c r="P13" s="640">
        <v>-17.38298779805688</v>
      </c>
      <c r="Q13" s="651"/>
      <c r="R13" s="343">
        <v>1741552329.9300005</v>
      </c>
      <c r="S13" s="343">
        <v>1319227768.6000001</v>
      </c>
      <c r="T13" s="640">
        <v>-24.24989212623747</v>
      </c>
      <c r="U13" s="651"/>
      <c r="V13" s="343">
        <v>421488907.18000007</v>
      </c>
      <c r="W13" s="343">
        <v>254280833.60999987</v>
      </c>
      <c r="X13" s="640">
        <v>-39.6708123800261</v>
      </c>
      <c r="Y13" s="651"/>
      <c r="Z13" s="343">
        <v>219807987.93999994</v>
      </c>
      <c r="AA13" s="343">
        <v>146303105.28</v>
      </c>
      <c r="AB13" s="640">
        <v>-33.44049656651434</v>
      </c>
      <c r="AC13" s="651"/>
      <c r="AD13" s="343">
        <v>398863945.81999993</v>
      </c>
      <c r="AE13" s="343">
        <v>328464975.6999998</v>
      </c>
      <c r="AF13" s="640">
        <v>-17.649870553045655</v>
      </c>
      <c r="AG13" s="651"/>
      <c r="AH13" s="343">
        <v>1247049871.8600006</v>
      </c>
      <c r="AI13" s="343">
        <v>1367581977.1600006</v>
      </c>
      <c r="AJ13" s="640">
        <v>9.665379710935195</v>
      </c>
      <c r="AK13" s="651"/>
      <c r="AL13" s="343">
        <v>460432393.98999995</v>
      </c>
      <c r="AM13" s="343">
        <v>533252674.5400002</v>
      </c>
      <c r="AN13" s="640">
        <v>15.81562928684419</v>
      </c>
      <c r="AO13" s="651"/>
      <c r="AP13" s="343">
        <v>37039666286.20999</v>
      </c>
      <c r="AQ13" s="343">
        <v>39873646450.71</v>
      </c>
      <c r="AR13" s="640">
        <v>7.651203287312308</v>
      </c>
    </row>
    <row r="14" spans="1:44" s="548" customFormat="1" ht="12.75">
      <c r="A14" s="691"/>
      <c r="B14" s="652"/>
      <c r="C14" s="652"/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92"/>
      <c r="U14" s="652"/>
      <c r="V14" s="652"/>
      <c r="W14" s="652"/>
      <c r="X14" s="692"/>
      <c r="Y14" s="652"/>
      <c r="Z14" s="652"/>
      <c r="AA14" s="652"/>
      <c r="AB14" s="692"/>
      <c r="AC14" s="652"/>
      <c r="AD14" s="652"/>
      <c r="AE14" s="652"/>
      <c r="AF14" s="692"/>
      <c r="AG14" s="652"/>
      <c r="AH14" s="652"/>
      <c r="AI14" s="652"/>
      <c r="AJ14" s="692"/>
      <c r="AK14" s="652"/>
      <c r="AL14" s="652"/>
      <c r="AM14" s="652"/>
      <c r="AN14" s="692"/>
      <c r="AO14" s="652"/>
      <c r="AP14" s="652"/>
      <c r="AQ14" s="652"/>
      <c r="AR14" s="692"/>
    </row>
    <row r="15" spans="1:44" ht="12.75">
      <c r="A15" s="218" t="s">
        <v>796</v>
      </c>
      <c r="B15" s="480">
        <v>24924913.35</v>
      </c>
      <c r="C15" s="480">
        <v>32611000.790000025</v>
      </c>
      <c r="D15" s="654">
        <v>30.83696754356029</v>
      </c>
      <c r="E15" s="653"/>
      <c r="F15" s="480">
        <v>448000.51999999996</v>
      </c>
      <c r="G15" s="480">
        <v>214009077.85999998</v>
      </c>
      <c r="H15" s="704" t="s">
        <v>1208</v>
      </c>
      <c r="I15" s="653"/>
      <c r="J15" s="480">
        <v>3884150.07</v>
      </c>
      <c r="K15" s="480">
        <v>1488441.19</v>
      </c>
      <c r="L15" s="654">
        <v>-61.67910190967467</v>
      </c>
      <c r="M15" s="653"/>
      <c r="N15" s="480">
        <v>1746907.83</v>
      </c>
      <c r="O15" s="480">
        <v>1817506.84</v>
      </c>
      <c r="P15" s="654">
        <v>4.041370059003047</v>
      </c>
      <c r="Q15" s="653"/>
      <c r="R15" s="480">
        <v>152086.49999999997</v>
      </c>
      <c r="S15" s="480">
        <v>78271.56</v>
      </c>
      <c r="T15" s="654">
        <v>-48.53484037044707</v>
      </c>
      <c r="U15" s="653"/>
      <c r="V15" s="480">
        <v>1923246.5200000007</v>
      </c>
      <c r="W15" s="480">
        <v>1700373.6999999997</v>
      </c>
      <c r="X15" s="654">
        <v>-11.588364657485561</v>
      </c>
      <c r="Y15" s="653"/>
      <c r="Z15" s="480">
        <v>3298987.25</v>
      </c>
      <c r="AA15" s="480">
        <v>4698423.720000001</v>
      </c>
      <c r="AB15" s="654">
        <v>42.42018425503162</v>
      </c>
      <c r="AC15" s="653"/>
      <c r="AD15" s="480">
        <v>1971309.8600000003</v>
      </c>
      <c r="AE15" s="480">
        <v>491628.49</v>
      </c>
      <c r="AF15" s="654">
        <v>-75.06082123487172</v>
      </c>
      <c r="AG15" s="653"/>
      <c r="AH15" s="480">
        <v>3518239.41</v>
      </c>
      <c r="AI15" s="480">
        <v>4315558.55</v>
      </c>
      <c r="AJ15" s="654">
        <v>22.66244695383024</v>
      </c>
      <c r="AK15" s="653"/>
      <c r="AL15" s="480">
        <v>152255.25000000003</v>
      </c>
      <c r="AM15" s="480">
        <v>178782.40000000002</v>
      </c>
      <c r="AN15" s="654">
        <v>17.422814648427543</v>
      </c>
      <c r="AO15" s="653"/>
      <c r="AP15" s="480">
        <v>154888086.81000006</v>
      </c>
      <c r="AQ15" s="480">
        <v>372006485.99</v>
      </c>
      <c r="AR15" s="654">
        <v>140.17759767821093</v>
      </c>
    </row>
    <row r="16" spans="1:44" ht="12.75">
      <c r="A16" s="99" t="s">
        <v>797</v>
      </c>
      <c r="B16" s="344">
        <v>20876821.070000004</v>
      </c>
      <c r="C16" s="344">
        <v>27519073.840000026</v>
      </c>
      <c r="D16" s="978">
        <v>31.816399382494787</v>
      </c>
      <c r="E16" s="652"/>
      <c r="F16" s="344">
        <v>9.999999999999999E-31</v>
      </c>
      <c r="G16" s="344">
        <v>9.999999999999999E-31</v>
      </c>
      <c r="H16" s="978">
        <v>0</v>
      </c>
      <c r="I16" s="652"/>
      <c r="J16" s="344">
        <v>20</v>
      </c>
      <c r="K16" s="344">
        <v>9.999999999999999E-31</v>
      </c>
      <c r="L16" s="978">
        <v>-100</v>
      </c>
      <c r="M16" s="652"/>
      <c r="N16" s="344">
        <v>1529714.69</v>
      </c>
      <c r="O16" s="344">
        <v>1182382.56</v>
      </c>
      <c r="P16" s="978">
        <v>-22.70568049523012</v>
      </c>
      <c r="Q16" s="652"/>
      <c r="R16" s="344">
        <v>95276.49999999997</v>
      </c>
      <c r="S16" s="344">
        <v>65221.56</v>
      </c>
      <c r="T16" s="978">
        <v>-31.54496649226197</v>
      </c>
      <c r="U16" s="652"/>
      <c r="V16" s="344">
        <v>1635979.5200000007</v>
      </c>
      <c r="W16" s="344">
        <v>1211719.6999999997</v>
      </c>
      <c r="X16" s="978">
        <v>-25.9330764727422</v>
      </c>
      <c r="Y16" s="652"/>
      <c r="Z16" s="344">
        <v>3298987.25</v>
      </c>
      <c r="AA16" s="344">
        <v>4695808.720000001</v>
      </c>
      <c r="AB16" s="978">
        <v>42.340917504303796</v>
      </c>
      <c r="AC16" s="652"/>
      <c r="AD16" s="344">
        <v>1971309.8600000003</v>
      </c>
      <c r="AE16" s="344">
        <v>491628.49</v>
      </c>
      <c r="AF16" s="978">
        <v>-75.06082123487172</v>
      </c>
      <c r="AG16" s="652"/>
      <c r="AH16" s="344">
        <v>1607680</v>
      </c>
      <c r="AI16" s="344">
        <v>1161900</v>
      </c>
      <c r="AJ16" s="978">
        <v>-27.728154856687905</v>
      </c>
      <c r="AK16" s="652"/>
      <c r="AL16" s="344">
        <v>146605.25000000003</v>
      </c>
      <c r="AM16" s="344">
        <v>160997.40000000002</v>
      </c>
      <c r="AN16" s="978">
        <v>9.816940389242546</v>
      </c>
      <c r="AO16" s="652"/>
      <c r="AP16" s="344">
        <v>100138119.21</v>
      </c>
      <c r="AQ16" s="344">
        <v>111837628.18000005</v>
      </c>
      <c r="AR16" s="978">
        <v>11.683371988907618</v>
      </c>
    </row>
    <row r="17" spans="1:44" ht="12.75">
      <c r="A17" s="218" t="s">
        <v>798</v>
      </c>
      <c r="B17" s="480">
        <v>892775351.109995</v>
      </c>
      <c r="C17" s="480">
        <v>877991097.0100067</v>
      </c>
      <c r="D17" s="654">
        <v>-1.6559881589032432</v>
      </c>
      <c r="E17" s="653"/>
      <c r="F17" s="480">
        <v>3379048.8299999996</v>
      </c>
      <c r="G17" s="480">
        <v>173129.16</v>
      </c>
      <c r="H17" s="654">
        <v>-94.87639366253255</v>
      </c>
      <c r="I17" s="653"/>
      <c r="J17" s="480">
        <v>33589.8</v>
      </c>
      <c r="K17" s="480">
        <v>87392.6</v>
      </c>
      <c r="L17" s="654">
        <v>160.17600581128795</v>
      </c>
      <c r="M17" s="653"/>
      <c r="N17" s="480">
        <v>111856592.06000005</v>
      </c>
      <c r="O17" s="480">
        <v>81972765.80999993</v>
      </c>
      <c r="P17" s="654">
        <v>-26.716195889438854</v>
      </c>
      <c r="Q17" s="653"/>
      <c r="R17" s="480">
        <v>38826596.64</v>
      </c>
      <c r="S17" s="480">
        <v>49807348.46000001</v>
      </c>
      <c r="T17" s="654">
        <v>28.28152032436291</v>
      </c>
      <c r="U17" s="653"/>
      <c r="V17" s="480">
        <v>34972582.94999997</v>
      </c>
      <c r="W17" s="480">
        <v>38920400.02999993</v>
      </c>
      <c r="X17" s="654">
        <v>11.288320012405473</v>
      </c>
      <c r="Y17" s="653"/>
      <c r="Z17" s="480">
        <v>5989581.800000001</v>
      </c>
      <c r="AA17" s="480">
        <v>5144572.4799999995</v>
      </c>
      <c r="AB17" s="654">
        <v>-14.10798530207904</v>
      </c>
      <c r="AC17" s="653"/>
      <c r="AD17" s="480">
        <v>115672250.41000004</v>
      </c>
      <c r="AE17" s="480">
        <v>118108289.72999999</v>
      </c>
      <c r="AF17" s="654">
        <v>2.105984202231226</v>
      </c>
      <c r="AG17" s="653"/>
      <c r="AH17" s="480">
        <v>1084025.2799999998</v>
      </c>
      <c r="AI17" s="480">
        <v>896940.56</v>
      </c>
      <c r="AJ17" s="654">
        <v>-17.258335525164114</v>
      </c>
      <c r="AK17" s="653"/>
      <c r="AL17" s="480">
        <v>194611.04000000004</v>
      </c>
      <c r="AM17" s="480">
        <v>210500.5</v>
      </c>
      <c r="AN17" s="654">
        <v>8.164726934299281</v>
      </c>
      <c r="AO17" s="653"/>
      <c r="AP17" s="480">
        <v>1529762207.329995</v>
      </c>
      <c r="AQ17" s="480">
        <v>1511505483.5200062</v>
      </c>
      <c r="AR17" s="654">
        <v>-1.1934354060068932</v>
      </c>
    </row>
    <row r="18" spans="1:44" ht="12.75">
      <c r="A18" s="99" t="s">
        <v>799</v>
      </c>
      <c r="B18" s="344">
        <v>743326696.689995</v>
      </c>
      <c r="C18" s="344">
        <v>718137331.2200067</v>
      </c>
      <c r="D18" s="978">
        <v>-3.3887341302492713</v>
      </c>
      <c r="E18" s="652"/>
      <c r="F18" s="344">
        <v>571028.8299999997</v>
      </c>
      <c r="G18" s="344">
        <v>11487.26</v>
      </c>
      <c r="H18" s="978">
        <v>-97.98832223584928</v>
      </c>
      <c r="I18" s="652"/>
      <c r="J18" s="344">
        <v>6875</v>
      </c>
      <c r="K18" s="344">
        <v>9.999999999999999E-31</v>
      </c>
      <c r="L18" s="978">
        <v>-100</v>
      </c>
      <c r="M18" s="652"/>
      <c r="N18" s="344">
        <v>4152085.8699999955</v>
      </c>
      <c r="O18" s="344">
        <v>3164342.2700000014</v>
      </c>
      <c r="P18" s="978">
        <v>-23.789093745308186</v>
      </c>
      <c r="Q18" s="652"/>
      <c r="R18" s="344">
        <v>17864415.11</v>
      </c>
      <c r="S18" s="344">
        <v>19424613.309999958</v>
      </c>
      <c r="T18" s="978">
        <v>8.73355321399021</v>
      </c>
      <c r="U18" s="652"/>
      <c r="V18" s="344">
        <v>33964546.63999997</v>
      </c>
      <c r="W18" s="344">
        <v>37769301.72999993</v>
      </c>
      <c r="X18" s="978">
        <v>11.202137129423972</v>
      </c>
      <c r="Y18" s="652"/>
      <c r="Z18" s="344">
        <v>3184226.17</v>
      </c>
      <c r="AA18" s="344">
        <v>2636690.7799999993</v>
      </c>
      <c r="AB18" s="978">
        <v>-17.195241819145046</v>
      </c>
      <c r="AC18" s="652"/>
      <c r="AD18" s="344">
        <v>62563.46</v>
      </c>
      <c r="AE18" s="344">
        <v>35836.82</v>
      </c>
      <c r="AF18" s="978">
        <v>-42.719248583757995</v>
      </c>
      <c r="AG18" s="652"/>
      <c r="AH18" s="344">
        <v>530410.8799999999</v>
      </c>
      <c r="AI18" s="344">
        <v>614933.74</v>
      </c>
      <c r="AJ18" s="978">
        <v>15.935355624681025</v>
      </c>
      <c r="AK18" s="652"/>
      <c r="AL18" s="344">
        <v>191886.04000000004</v>
      </c>
      <c r="AM18" s="344">
        <v>180350.5</v>
      </c>
      <c r="AN18" s="978">
        <v>-6.0116619218365415</v>
      </c>
      <c r="AO18" s="652"/>
      <c r="AP18" s="344">
        <v>953469826.9299952</v>
      </c>
      <c r="AQ18" s="344">
        <v>933019391.800006</v>
      </c>
      <c r="AR18" s="978">
        <v>-2.1448434499323326</v>
      </c>
    </row>
    <row r="19" spans="1:44" ht="12.75">
      <c r="A19" s="218" t="s">
        <v>800</v>
      </c>
      <c r="B19" s="480">
        <v>145493728.99</v>
      </c>
      <c r="C19" s="480">
        <v>155601390.9</v>
      </c>
      <c r="D19" s="654">
        <v>6.947146093626277</v>
      </c>
      <c r="E19" s="653"/>
      <c r="F19" s="480">
        <v>9.999999999999999E-31</v>
      </c>
      <c r="G19" s="480">
        <v>38649.9</v>
      </c>
      <c r="H19" s="704" t="s">
        <v>1209</v>
      </c>
      <c r="I19" s="653"/>
      <c r="J19" s="480">
        <v>5628.8</v>
      </c>
      <c r="K19" s="480">
        <v>61577.6</v>
      </c>
      <c r="L19" s="704" t="s">
        <v>1208</v>
      </c>
      <c r="M19" s="653"/>
      <c r="N19" s="480">
        <v>107702496.19000006</v>
      </c>
      <c r="O19" s="480">
        <v>78790953.89999993</v>
      </c>
      <c r="P19" s="654">
        <v>-26.843892493444834</v>
      </c>
      <c r="Q19" s="653"/>
      <c r="R19" s="480">
        <v>20955981.499999996</v>
      </c>
      <c r="S19" s="480">
        <v>30378480.140000045</v>
      </c>
      <c r="T19" s="654">
        <v>44.96328955052786</v>
      </c>
      <c r="U19" s="653"/>
      <c r="V19" s="480">
        <v>949231.9100000003</v>
      </c>
      <c r="W19" s="480">
        <v>1151096.2999999998</v>
      </c>
      <c r="X19" s="654">
        <v>21.26607711702395</v>
      </c>
      <c r="Y19" s="653"/>
      <c r="Z19" s="480">
        <v>2785026.630000001</v>
      </c>
      <c r="AA19" s="480">
        <v>2467470.7</v>
      </c>
      <c r="AB19" s="654">
        <v>-11.402258297257307</v>
      </c>
      <c r="AC19" s="653"/>
      <c r="AD19" s="480">
        <v>115570800.95000005</v>
      </c>
      <c r="AE19" s="480">
        <v>118072452.91</v>
      </c>
      <c r="AF19" s="654">
        <v>2.16460554001201</v>
      </c>
      <c r="AG19" s="653"/>
      <c r="AH19" s="480">
        <v>467570</v>
      </c>
      <c r="AI19" s="480">
        <v>266686.17000000004</v>
      </c>
      <c r="AJ19" s="654">
        <v>-42.963370190559694</v>
      </c>
      <c r="AK19" s="653"/>
      <c r="AL19" s="480">
        <v>9.999999999999999E-31</v>
      </c>
      <c r="AM19" s="480">
        <v>30150</v>
      </c>
      <c r="AN19" s="704" t="s">
        <v>1209</v>
      </c>
      <c r="AO19" s="653"/>
      <c r="AP19" s="480">
        <v>565223643.19</v>
      </c>
      <c r="AQ19" s="480">
        <v>569922187.3499999</v>
      </c>
      <c r="AR19" s="654">
        <v>0.8312716951262477</v>
      </c>
    </row>
    <row r="20" spans="1:44" ht="12.75">
      <c r="A20" s="99" t="s">
        <v>801</v>
      </c>
      <c r="B20" s="344">
        <v>711043746.8599988</v>
      </c>
      <c r="C20" s="344">
        <v>570446863.0000013</v>
      </c>
      <c r="D20" s="978">
        <v>-19.77330993780336</v>
      </c>
      <c r="E20" s="652"/>
      <c r="F20" s="344">
        <v>130034.5</v>
      </c>
      <c r="G20" s="344">
        <v>11088</v>
      </c>
      <c r="H20" s="978">
        <v>-91.47303215685069</v>
      </c>
      <c r="I20" s="652"/>
      <c r="J20" s="344">
        <v>82163.43</v>
      </c>
      <c r="K20" s="344">
        <v>143189.52000000002</v>
      </c>
      <c r="L20" s="978">
        <v>74.27402921226638</v>
      </c>
      <c r="M20" s="652"/>
      <c r="N20" s="344">
        <v>96743839.05000007</v>
      </c>
      <c r="O20" s="344">
        <v>63043624.54000004</v>
      </c>
      <c r="P20" s="978">
        <v>-34.83448128679571</v>
      </c>
      <c r="Q20" s="652"/>
      <c r="R20" s="344">
        <v>4094992.7</v>
      </c>
      <c r="S20" s="344">
        <v>6650885.550000001</v>
      </c>
      <c r="T20" s="978">
        <v>62.41507707693839</v>
      </c>
      <c r="U20" s="652"/>
      <c r="V20" s="344">
        <v>288653358.8200001</v>
      </c>
      <c r="W20" s="344">
        <v>164707184.63999993</v>
      </c>
      <c r="X20" s="978">
        <v>-42.93945328981644</v>
      </c>
      <c r="Y20" s="652"/>
      <c r="Z20" s="344">
        <v>27433996.669999998</v>
      </c>
      <c r="AA20" s="344">
        <v>21874800.28999999</v>
      </c>
      <c r="AB20" s="978">
        <v>-20.263895366289</v>
      </c>
      <c r="AC20" s="652"/>
      <c r="AD20" s="344">
        <v>161912653.03999993</v>
      </c>
      <c r="AE20" s="344">
        <v>111277911.6599998</v>
      </c>
      <c r="AF20" s="978">
        <v>-31.27287486759358</v>
      </c>
      <c r="AG20" s="652"/>
      <c r="AH20" s="344">
        <v>511538.0799999999</v>
      </c>
      <c r="AI20" s="344">
        <v>842313.16</v>
      </c>
      <c r="AJ20" s="978">
        <v>64.66284582371662</v>
      </c>
      <c r="AK20" s="652"/>
      <c r="AL20" s="344">
        <v>2420759.32</v>
      </c>
      <c r="AM20" s="344">
        <v>2586198.55</v>
      </c>
      <c r="AN20" s="978">
        <v>6.834187464782748</v>
      </c>
      <c r="AO20" s="652"/>
      <c r="AP20" s="344">
        <v>1840617275.369999</v>
      </c>
      <c r="AQ20" s="344">
        <v>1371220562.9900012</v>
      </c>
      <c r="AR20" s="978">
        <v>-25.502135542308224</v>
      </c>
    </row>
    <row r="21" spans="1:44" ht="12.75">
      <c r="A21" s="218" t="s">
        <v>802</v>
      </c>
      <c r="B21" s="480">
        <v>195376314.91000003</v>
      </c>
      <c r="C21" s="480">
        <v>195569793.1100001</v>
      </c>
      <c r="D21" s="654">
        <v>0.09902848259226715</v>
      </c>
      <c r="E21" s="653"/>
      <c r="F21" s="480">
        <v>103693676.65000005</v>
      </c>
      <c r="G21" s="480">
        <v>123985823.0600002</v>
      </c>
      <c r="H21" s="654">
        <v>19.569319041982425</v>
      </c>
      <c r="I21" s="653"/>
      <c r="J21" s="480">
        <v>85737364.8999999</v>
      </c>
      <c r="K21" s="480">
        <v>136201217.64000008</v>
      </c>
      <c r="L21" s="654">
        <v>58.85864675087562</v>
      </c>
      <c r="M21" s="653"/>
      <c r="N21" s="480">
        <v>46060344.669999994</v>
      </c>
      <c r="O21" s="480">
        <v>24002080.099999998</v>
      </c>
      <c r="P21" s="654">
        <v>-47.889925114622464</v>
      </c>
      <c r="Q21" s="653"/>
      <c r="R21" s="480">
        <v>90328975.71</v>
      </c>
      <c r="S21" s="480">
        <v>50223690.82999998</v>
      </c>
      <c r="T21" s="654">
        <v>-44.39913611857784</v>
      </c>
      <c r="U21" s="653"/>
      <c r="V21" s="480">
        <v>13768270.51</v>
      </c>
      <c r="W21" s="480">
        <v>10791584.680000002</v>
      </c>
      <c r="X21" s="654">
        <v>-21.61989647020669</v>
      </c>
      <c r="Y21" s="653"/>
      <c r="Z21" s="480">
        <v>5679203.3500000015</v>
      </c>
      <c r="AA21" s="480">
        <v>6387214.66</v>
      </c>
      <c r="AB21" s="654">
        <v>12.466736377735055</v>
      </c>
      <c r="AC21" s="653"/>
      <c r="AD21" s="480">
        <v>20076925.71</v>
      </c>
      <c r="AE21" s="480">
        <v>12449720.77</v>
      </c>
      <c r="AF21" s="654">
        <v>-37.98990468048109</v>
      </c>
      <c r="AG21" s="653"/>
      <c r="AH21" s="480">
        <v>107894122.62999995</v>
      </c>
      <c r="AI21" s="480">
        <v>104553810.92000009</v>
      </c>
      <c r="AJ21" s="654">
        <v>-3.0959162821637243</v>
      </c>
      <c r="AK21" s="653"/>
      <c r="AL21" s="480">
        <v>27948211.99</v>
      </c>
      <c r="AM21" s="480">
        <v>62631426.54</v>
      </c>
      <c r="AN21" s="654">
        <v>124.09815183314703</v>
      </c>
      <c r="AO21" s="653"/>
      <c r="AP21" s="480">
        <v>1278085913.49</v>
      </c>
      <c r="AQ21" s="480">
        <v>1226207937.430001</v>
      </c>
      <c r="AR21" s="654">
        <v>-4.0590366823102375</v>
      </c>
    </row>
    <row r="22" spans="1:44" ht="12.75">
      <c r="A22" s="99" t="s">
        <v>803</v>
      </c>
      <c r="B22" s="344">
        <v>33081868.209999997</v>
      </c>
      <c r="C22" s="344">
        <v>44707025.52999996</v>
      </c>
      <c r="D22" s="978">
        <v>35.14057079909987</v>
      </c>
      <c r="E22" s="652"/>
      <c r="F22" s="344">
        <v>51631232.06000003</v>
      </c>
      <c r="G22" s="344">
        <v>65505464.89000017</v>
      </c>
      <c r="H22" s="978">
        <v>26.87178336917675</v>
      </c>
      <c r="I22" s="652"/>
      <c r="J22" s="344">
        <v>54305744.17999991</v>
      </c>
      <c r="K22" s="344">
        <v>98603042.1500001</v>
      </c>
      <c r="L22" s="978">
        <v>81.57018864003396</v>
      </c>
      <c r="M22" s="652"/>
      <c r="N22" s="344">
        <v>1619882.5</v>
      </c>
      <c r="O22" s="344">
        <v>2310436.83</v>
      </c>
      <c r="P22" s="978">
        <v>42.62990247749452</v>
      </c>
      <c r="Q22" s="652"/>
      <c r="R22" s="344">
        <v>851821.8699999999</v>
      </c>
      <c r="S22" s="344">
        <v>425066.5</v>
      </c>
      <c r="T22" s="978">
        <v>-50.09913281517413</v>
      </c>
      <c r="U22" s="652"/>
      <c r="V22" s="344">
        <v>24876.8</v>
      </c>
      <c r="W22" s="344">
        <v>104496</v>
      </c>
      <c r="X22" s="978">
        <v>320.0540262413172</v>
      </c>
      <c r="Y22" s="652"/>
      <c r="Z22" s="344">
        <v>71017.59</v>
      </c>
      <c r="AA22" s="344">
        <v>892211.61</v>
      </c>
      <c r="AB22" s="979" t="s">
        <v>1208</v>
      </c>
      <c r="AC22" s="652"/>
      <c r="AD22" s="344">
        <v>4612450.66</v>
      </c>
      <c r="AE22" s="344">
        <v>18007.9</v>
      </c>
      <c r="AF22" s="978">
        <v>-99.60958064752502</v>
      </c>
      <c r="AG22" s="652"/>
      <c r="AH22" s="344">
        <v>41337366.299999975</v>
      </c>
      <c r="AI22" s="344">
        <v>41240813.28000009</v>
      </c>
      <c r="AJ22" s="978">
        <v>-0.23357322597469254</v>
      </c>
      <c r="AK22" s="652"/>
      <c r="AL22" s="344">
        <v>1395255.0699999998</v>
      </c>
      <c r="AM22" s="344">
        <v>15058086.439999992</v>
      </c>
      <c r="AN22" s="979" t="s">
        <v>1208</v>
      </c>
      <c r="AO22" s="652"/>
      <c r="AP22" s="344">
        <v>527622409.4399999</v>
      </c>
      <c r="AQ22" s="344">
        <v>511337165.1800003</v>
      </c>
      <c r="AR22" s="978">
        <v>-3.0865338485687457</v>
      </c>
    </row>
    <row r="23" spans="1:44" ht="12.75">
      <c r="A23" s="218" t="s">
        <v>804</v>
      </c>
      <c r="B23" s="480">
        <v>15462358.909999995</v>
      </c>
      <c r="C23" s="480">
        <v>4236564.19</v>
      </c>
      <c r="D23" s="654">
        <v>-72.60078999162229</v>
      </c>
      <c r="E23" s="653"/>
      <c r="F23" s="480">
        <v>2737603</v>
      </c>
      <c r="G23" s="480">
        <v>1334901.5600000003</v>
      </c>
      <c r="H23" s="654">
        <v>-51.238307380580736</v>
      </c>
      <c r="I23" s="653"/>
      <c r="J23" s="480">
        <v>4107460.3000000017</v>
      </c>
      <c r="K23" s="480">
        <v>3198710</v>
      </c>
      <c r="L23" s="654">
        <v>-22.124384257591036</v>
      </c>
      <c r="M23" s="653"/>
      <c r="N23" s="480">
        <v>18608</v>
      </c>
      <c r="O23" s="480">
        <v>44408.56</v>
      </c>
      <c r="P23" s="654">
        <v>138.65305245055887</v>
      </c>
      <c r="Q23" s="653"/>
      <c r="R23" s="480">
        <v>4048.65</v>
      </c>
      <c r="S23" s="480">
        <v>1</v>
      </c>
      <c r="T23" s="654">
        <v>-99.97530040877824</v>
      </c>
      <c r="U23" s="653"/>
      <c r="V23" s="480">
        <v>9.999999999999999E-31</v>
      </c>
      <c r="W23" s="480">
        <v>40</v>
      </c>
      <c r="X23" s="704" t="s">
        <v>1209</v>
      </c>
      <c r="Y23" s="653"/>
      <c r="Z23" s="480">
        <v>183.68</v>
      </c>
      <c r="AA23" s="480">
        <v>1116</v>
      </c>
      <c r="AB23" s="704" t="s">
        <v>1208</v>
      </c>
      <c r="AC23" s="653"/>
      <c r="AD23" s="480">
        <v>9.999999999999999E-31</v>
      </c>
      <c r="AE23" s="480">
        <v>98</v>
      </c>
      <c r="AF23" s="704" t="s">
        <v>1209</v>
      </c>
      <c r="AG23" s="653"/>
      <c r="AH23" s="480">
        <v>4754821.85</v>
      </c>
      <c r="AI23" s="480">
        <v>3723891.8999999994</v>
      </c>
      <c r="AJ23" s="654">
        <v>-21.681778676944553</v>
      </c>
      <c r="AK23" s="653"/>
      <c r="AL23" s="480">
        <v>8445231.96</v>
      </c>
      <c r="AM23" s="480">
        <v>7764466.83</v>
      </c>
      <c r="AN23" s="654">
        <v>-8.060940578356846</v>
      </c>
      <c r="AO23" s="653"/>
      <c r="AP23" s="480">
        <v>61651083.839999996</v>
      </c>
      <c r="AQ23" s="480">
        <v>38536441.8</v>
      </c>
      <c r="AR23" s="654">
        <v>-37.49267750099622</v>
      </c>
    </row>
    <row r="24" spans="1:44" ht="12.75">
      <c r="A24" s="99" t="s">
        <v>805</v>
      </c>
      <c r="B24" s="344">
        <v>9993533663.329992</v>
      </c>
      <c r="C24" s="344">
        <v>10861605599.469992</v>
      </c>
      <c r="D24" s="978">
        <v>8.686336238854931</v>
      </c>
      <c r="E24" s="652"/>
      <c r="F24" s="344">
        <v>209989561.16999996</v>
      </c>
      <c r="G24" s="344">
        <v>402519117.7800002</v>
      </c>
      <c r="H24" s="978">
        <v>91.6852988011796</v>
      </c>
      <c r="I24" s="652"/>
      <c r="J24" s="344">
        <v>190973643.4</v>
      </c>
      <c r="K24" s="344">
        <v>235921999.85999992</v>
      </c>
      <c r="L24" s="978">
        <v>23.53641877473858</v>
      </c>
      <c r="M24" s="652"/>
      <c r="N24" s="344">
        <v>16255708.020000001</v>
      </c>
      <c r="O24" s="344">
        <v>52841311.339999996</v>
      </c>
      <c r="P24" s="978">
        <v>225.06311798284867</v>
      </c>
      <c r="Q24" s="652"/>
      <c r="R24" s="344">
        <v>1444148791.4500005</v>
      </c>
      <c r="S24" s="344">
        <v>1023195581.2299998</v>
      </c>
      <c r="T24" s="978">
        <v>-29.148880829470613</v>
      </c>
      <c r="U24" s="652"/>
      <c r="V24" s="344">
        <v>44587200.72</v>
      </c>
      <c r="W24" s="344">
        <v>9329972.26</v>
      </c>
      <c r="X24" s="978">
        <v>-79.07477457804397</v>
      </c>
      <c r="Y24" s="652"/>
      <c r="Z24" s="344">
        <v>164780940.82999998</v>
      </c>
      <c r="AA24" s="344">
        <v>93293371.86</v>
      </c>
      <c r="AB24" s="978">
        <v>-43.383396532340335</v>
      </c>
      <c r="AC24" s="652"/>
      <c r="AD24" s="344">
        <v>87694756.85</v>
      </c>
      <c r="AE24" s="344">
        <v>74384134.05</v>
      </c>
      <c r="AF24" s="978">
        <v>-15.178356469780208</v>
      </c>
      <c r="AG24" s="652"/>
      <c r="AH24" s="344">
        <v>107672168.03999989</v>
      </c>
      <c r="AI24" s="344">
        <v>52228328.09999998</v>
      </c>
      <c r="AJ24" s="978">
        <v>-51.49319545548919</v>
      </c>
      <c r="AK24" s="652"/>
      <c r="AL24" s="344">
        <v>70173262.32000001</v>
      </c>
      <c r="AM24" s="344">
        <v>68284146.23000006</v>
      </c>
      <c r="AN24" s="978">
        <v>-2.692073914684634</v>
      </c>
      <c r="AO24" s="652"/>
      <c r="AP24" s="344">
        <v>23694858451.76999</v>
      </c>
      <c r="AQ24" s="344">
        <v>25885145410.64</v>
      </c>
      <c r="AR24" s="978">
        <v>9.243722486581882</v>
      </c>
    </row>
    <row r="25" spans="1:44" ht="12.75">
      <c r="A25" s="218" t="s">
        <v>806</v>
      </c>
      <c r="B25" s="480">
        <v>71906099.96000001</v>
      </c>
      <c r="C25" s="480">
        <v>61476507.17999999</v>
      </c>
      <c r="D25" s="654">
        <v>-14.504461771396027</v>
      </c>
      <c r="E25" s="653"/>
      <c r="F25" s="480">
        <v>168224361.85000002</v>
      </c>
      <c r="G25" s="480">
        <v>199218587.80000004</v>
      </c>
      <c r="H25" s="654">
        <v>18.424338549511955</v>
      </c>
      <c r="I25" s="653"/>
      <c r="J25" s="480">
        <v>175486498.4799999</v>
      </c>
      <c r="K25" s="480">
        <v>190405726.21999964</v>
      </c>
      <c r="L25" s="654">
        <v>8.50163851306207</v>
      </c>
      <c r="M25" s="653"/>
      <c r="N25" s="480">
        <v>1924793.6400000001</v>
      </c>
      <c r="O25" s="480">
        <v>1672847.9400000002</v>
      </c>
      <c r="P25" s="654">
        <v>-13.089491505177664</v>
      </c>
      <c r="Q25" s="653"/>
      <c r="R25" s="480">
        <v>4855047.76</v>
      </c>
      <c r="S25" s="480">
        <v>924729.9700000001</v>
      </c>
      <c r="T25" s="654">
        <v>-80.95322609143601</v>
      </c>
      <c r="U25" s="653"/>
      <c r="V25" s="480">
        <v>3777572.9399999995</v>
      </c>
      <c r="W25" s="480">
        <v>13917246.009999998</v>
      </c>
      <c r="X25" s="654">
        <v>268.4176647559319</v>
      </c>
      <c r="Y25" s="653"/>
      <c r="Z25" s="480">
        <v>1417249.5299999998</v>
      </c>
      <c r="AA25" s="480">
        <v>1884919.0899999999</v>
      </c>
      <c r="AB25" s="654">
        <v>32.99839231557198</v>
      </c>
      <c r="AC25" s="653"/>
      <c r="AD25" s="480">
        <v>7846017</v>
      </c>
      <c r="AE25" s="480">
        <v>6074086.469999999</v>
      </c>
      <c r="AF25" s="654">
        <v>-22.583822211958005</v>
      </c>
      <c r="AG25" s="653"/>
      <c r="AH25" s="480">
        <v>260529368.96000034</v>
      </c>
      <c r="AI25" s="480">
        <v>306252259.76000017</v>
      </c>
      <c r="AJ25" s="654">
        <v>17.549994836482252</v>
      </c>
      <c r="AK25" s="653"/>
      <c r="AL25" s="480">
        <v>99376376.31999992</v>
      </c>
      <c r="AM25" s="480">
        <v>90395457.87000002</v>
      </c>
      <c r="AN25" s="654">
        <v>-9.037277049709102</v>
      </c>
      <c r="AO25" s="653"/>
      <c r="AP25" s="480">
        <v>1348295592.1200004</v>
      </c>
      <c r="AQ25" s="480">
        <v>1412854500.5599997</v>
      </c>
      <c r="AR25" s="654">
        <v>4.78818656808703</v>
      </c>
    </row>
    <row r="26" spans="1:44" ht="12.75">
      <c r="A26" s="99" t="s">
        <v>807</v>
      </c>
      <c r="B26" s="344">
        <v>113541633.65000013</v>
      </c>
      <c r="C26" s="344">
        <v>102388554.07999964</v>
      </c>
      <c r="D26" s="978">
        <v>-9.822898624464592</v>
      </c>
      <c r="E26" s="652"/>
      <c r="F26" s="344">
        <v>78630871.45000015</v>
      </c>
      <c r="G26" s="344">
        <v>100736998.87000012</v>
      </c>
      <c r="H26" s="978">
        <v>28.113801885124513</v>
      </c>
      <c r="I26" s="652"/>
      <c r="J26" s="344">
        <v>97293038.27000014</v>
      </c>
      <c r="K26" s="344">
        <v>98737427.04000038</v>
      </c>
      <c r="L26" s="978">
        <v>1.4845756651075792</v>
      </c>
      <c r="M26" s="652"/>
      <c r="N26" s="344">
        <v>3333165.700000002</v>
      </c>
      <c r="O26" s="344">
        <v>2607585.8699999996</v>
      </c>
      <c r="P26" s="978">
        <v>-21.768489637343926</v>
      </c>
      <c r="Q26" s="652"/>
      <c r="R26" s="344">
        <v>1451511.1500000006</v>
      </c>
      <c r="S26" s="344">
        <v>389821.24999999994</v>
      </c>
      <c r="T26" s="978">
        <v>-73.14376468964777</v>
      </c>
      <c r="U26" s="652"/>
      <c r="V26" s="344">
        <v>9169.16</v>
      </c>
      <c r="W26" s="344">
        <v>136135.28999999998</v>
      </c>
      <c r="X26" s="979" t="s">
        <v>1208</v>
      </c>
      <c r="Y26" s="652"/>
      <c r="Z26" s="344">
        <v>925073.47</v>
      </c>
      <c r="AA26" s="344">
        <v>501119.05</v>
      </c>
      <c r="AB26" s="978">
        <v>-45.829270187588456</v>
      </c>
      <c r="AC26" s="652"/>
      <c r="AD26" s="344">
        <v>410586.68999999994</v>
      </c>
      <c r="AE26" s="344">
        <v>265949.54</v>
      </c>
      <c r="AF26" s="978">
        <v>-35.22694561774517</v>
      </c>
      <c r="AG26" s="652"/>
      <c r="AH26" s="344">
        <v>105761808.36000018</v>
      </c>
      <c r="AI26" s="344">
        <v>115007313.4800001</v>
      </c>
      <c r="AJ26" s="978">
        <v>8.741818302245118</v>
      </c>
      <c r="AK26" s="652"/>
      <c r="AL26" s="344">
        <v>57016790.83000001</v>
      </c>
      <c r="AM26" s="344">
        <v>48263445.810000084</v>
      </c>
      <c r="AN26" s="978">
        <v>-15.352223253144338</v>
      </c>
      <c r="AO26" s="652"/>
      <c r="AP26" s="344">
        <v>1034042575.2800006</v>
      </c>
      <c r="AQ26" s="344">
        <v>1033994866.0500004</v>
      </c>
      <c r="AR26" s="978">
        <v>-0.004613855477587029</v>
      </c>
    </row>
    <row r="27" spans="1:44" ht="12.75">
      <c r="A27" s="218" t="s">
        <v>808</v>
      </c>
      <c r="B27" s="480">
        <v>38969923.29999995</v>
      </c>
      <c r="C27" s="480">
        <v>36993496.80000001</v>
      </c>
      <c r="D27" s="654">
        <v>-5.071671516479337</v>
      </c>
      <c r="E27" s="653"/>
      <c r="F27" s="480">
        <v>14838278.419999996</v>
      </c>
      <c r="G27" s="480">
        <v>16018076.170000002</v>
      </c>
      <c r="H27" s="654">
        <v>7.951042005046882</v>
      </c>
      <c r="I27" s="653"/>
      <c r="J27" s="480">
        <v>3616695.6500000004</v>
      </c>
      <c r="K27" s="480">
        <v>3872497.96</v>
      </c>
      <c r="L27" s="654">
        <v>7.0728182505486625</v>
      </c>
      <c r="M27" s="653"/>
      <c r="N27" s="480">
        <v>665883.5000000002</v>
      </c>
      <c r="O27" s="480">
        <v>890721.3300000002</v>
      </c>
      <c r="P27" s="654">
        <v>33.76534033355683</v>
      </c>
      <c r="Q27" s="653"/>
      <c r="R27" s="480">
        <v>1145332.43</v>
      </c>
      <c r="S27" s="480">
        <v>929956.1499999999</v>
      </c>
      <c r="T27" s="654">
        <v>-18.804695855857332</v>
      </c>
      <c r="U27" s="653"/>
      <c r="V27" s="480">
        <v>1072361.59</v>
      </c>
      <c r="W27" s="480">
        <v>759225.1500000001</v>
      </c>
      <c r="X27" s="654">
        <v>-29.20063931047735</v>
      </c>
      <c r="Y27" s="653"/>
      <c r="Z27" s="480">
        <v>350348.13999999996</v>
      </c>
      <c r="AA27" s="480">
        <v>341465.26999999996</v>
      </c>
      <c r="AB27" s="654">
        <v>-2.535440890309848</v>
      </c>
      <c r="AC27" s="653"/>
      <c r="AD27" s="480">
        <v>1239931.7099999997</v>
      </c>
      <c r="AE27" s="480">
        <v>617182.46</v>
      </c>
      <c r="AF27" s="654">
        <v>-50.22447970138613</v>
      </c>
      <c r="AG27" s="653"/>
      <c r="AH27" s="480">
        <v>15151534.099999983</v>
      </c>
      <c r="AI27" s="480">
        <v>16519259.250000011</v>
      </c>
      <c r="AJ27" s="654">
        <v>9.026974700865642</v>
      </c>
      <c r="AK27" s="653"/>
      <c r="AL27" s="480">
        <v>9490096.879999997</v>
      </c>
      <c r="AM27" s="480">
        <v>8556770.42</v>
      </c>
      <c r="AN27" s="654">
        <v>-9.834741118048495</v>
      </c>
      <c r="AO27" s="653"/>
      <c r="AP27" s="480">
        <v>190817122.9399999</v>
      </c>
      <c r="AQ27" s="480">
        <v>187135729.4400001</v>
      </c>
      <c r="AR27" s="654">
        <v>-1.929278380933031</v>
      </c>
    </row>
    <row r="28" spans="1:44" ht="12.75">
      <c r="A28" s="99" t="s">
        <v>809</v>
      </c>
      <c r="B28" s="344">
        <v>23530356.549999997</v>
      </c>
      <c r="C28" s="344">
        <v>17503655.109999977</v>
      </c>
      <c r="D28" s="978">
        <v>-25.612452693582412</v>
      </c>
      <c r="E28" s="652"/>
      <c r="F28" s="344">
        <v>115174343.35000014</v>
      </c>
      <c r="G28" s="344">
        <v>88607402.33999996</v>
      </c>
      <c r="H28" s="978">
        <v>-23.06671801832344</v>
      </c>
      <c r="I28" s="652"/>
      <c r="J28" s="344">
        <v>75731855.78999993</v>
      </c>
      <c r="K28" s="344">
        <v>54828510.82000002</v>
      </c>
      <c r="L28" s="978">
        <v>-27.601786265430594</v>
      </c>
      <c r="M28" s="652"/>
      <c r="N28" s="344">
        <v>97280.06</v>
      </c>
      <c r="O28" s="344">
        <v>79371.47</v>
      </c>
      <c r="P28" s="978">
        <v>-18.409312247545895</v>
      </c>
      <c r="Q28" s="652"/>
      <c r="R28" s="344">
        <v>210854.36999999997</v>
      </c>
      <c r="S28" s="344">
        <v>115884.79000000002</v>
      </c>
      <c r="T28" s="978">
        <v>-45.040366011859255</v>
      </c>
      <c r="U28" s="652"/>
      <c r="V28" s="344">
        <v>51028.23999999999</v>
      </c>
      <c r="W28" s="344">
        <v>22265.43999999999</v>
      </c>
      <c r="X28" s="978">
        <v>-56.366435526680924</v>
      </c>
      <c r="Y28" s="652"/>
      <c r="Z28" s="344">
        <v>414518.94999999995</v>
      </c>
      <c r="AA28" s="344">
        <v>119669.53</v>
      </c>
      <c r="AB28" s="978">
        <v>-71.13050440757895</v>
      </c>
      <c r="AC28" s="652"/>
      <c r="AD28" s="344">
        <v>17131.640000000003</v>
      </c>
      <c r="AE28" s="344">
        <v>1399.4199999999998</v>
      </c>
      <c r="AF28" s="978">
        <v>-91.83137166085675</v>
      </c>
      <c r="AG28" s="652"/>
      <c r="AH28" s="344">
        <v>107354647.48000023</v>
      </c>
      <c r="AI28" s="344">
        <v>93311835.2099999</v>
      </c>
      <c r="AJ28" s="978">
        <v>-13.080767903053703</v>
      </c>
      <c r="AK28" s="652"/>
      <c r="AL28" s="344">
        <v>22091649.130000018</v>
      </c>
      <c r="AM28" s="344">
        <v>19875605.36</v>
      </c>
      <c r="AN28" s="978">
        <v>-10.031137815739955</v>
      </c>
      <c r="AO28" s="652"/>
      <c r="AP28" s="344">
        <v>486583423.83000034</v>
      </c>
      <c r="AQ28" s="344">
        <v>363045941.8699998</v>
      </c>
      <c r="AR28" s="978">
        <v>-25.38875677013636</v>
      </c>
    </row>
    <row r="29" spans="1:44" ht="12.75">
      <c r="A29" s="218" t="s">
        <v>810</v>
      </c>
      <c r="B29" s="480">
        <v>11515676.25</v>
      </c>
      <c r="C29" s="480">
        <v>13619075.700000003</v>
      </c>
      <c r="D29" s="654">
        <v>18.265531301298978</v>
      </c>
      <c r="E29" s="653"/>
      <c r="F29" s="480">
        <v>51418062.81</v>
      </c>
      <c r="G29" s="480">
        <v>68562010.19000001</v>
      </c>
      <c r="H29" s="654">
        <v>33.34226620584737</v>
      </c>
      <c r="I29" s="653"/>
      <c r="J29" s="480">
        <v>42789067.77999998</v>
      </c>
      <c r="K29" s="480">
        <v>32848217.479999997</v>
      </c>
      <c r="L29" s="654">
        <v>-23.232219853703917</v>
      </c>
      <c r="M29" s="653"/>
      <c r="N29" s="480">
        <v>1877850.4599999997</v>
      </c>
      <c r="O29" s="480">
        <v>885719.2</v>
      </c>
      <c r="P29" s="654">
        <v>-52.83334754994282</v>
      </c>
      <c r="Q29" s="653"/>
      <c r="R29" s="480">
        <v>88578</v>
      </c>
      <c r="S29" s="480">
        <v>68877.81</v>
      </c>
      <c r="T29" s="654">
        <v>-22.24049989839464</v>
      </c>
      <c r="U29" s="653"/>
      <c r="V29" s="480">
        <v>9.999999999999999E-31</v>
      </c>
      <c r="W29" s="480">
        <v>9.999999999999999E-31</v>
      </c>
      <c r="X29" s="654">
        <v>0</v>
      </c>
      <c r="Y29" s="653"/>
      <c r="Z29" s="480">
        <v>143255.13999999998</v>
      </c>
      <c r="AA29" s="480">
        <v>209925.14</v>
      </c>
      <c r="AB29" s="654">
        <v>46.53934232307479</v>
      </c>
      <c r="AC29" s="653"/>
      <c r="AD29" s="480">
        <v>91064.87</v>
      </c>
      <c r="AE29" s="480">
        <v>81800.70000000001</v>
      </c>
      <c r="AF29" s="654">
        <v>-10.173154587493494</v>
      </c>
      <c r="AG29" s="653"/>
      <c r="AH29" s="480">
        <v>79521884.29999995</v>
      </c>
      <c r="AI29" s="480">
        <v>67326669.54000002</v>
      </c>
      <c r="AJ29" s="654">
        <v>-15.335671265022999</v>
      </c>
      <c r="AK29" s="653"/>
      <c r="AL29" s="480">
        <v>33408710.029999994</v>
      </c>
      <c r="AM29" s="480">
        <v>26138190.85</v>
      </c>
      <c r="AN29" s="654">
        <v>-21.762346326665384</v>
      </c>
      <c r="AO29" s="653"/>
      <c r="AP29" s="480">
        <v>269545541.7899999</v>
      </c>
      <c r="AQ29" s="480">
        <v>252347686.81</v>
      </c>
      <c r="AR29" s="654">
        <v>-6.380315128119822</v>
      </c>
    </row>
    <row r="30" spans="1:44" ht="12.75">
      <c r="A30" s="99" t="s">
        <v>811</v>
      </c>
      <c r="B30" s="344">
        <v>160763129.55000013</v>
      </c>
      <c r="C30" s="344">
        <v>142783906.2699998</v>
      </c>
      <c r="D30" s="978">
        <v>-11.183673352420321</v>
      </c>
      <c r="E30" s="652"/>
      <c r="F30" s="344">
        <v>90225864.23999989</v>
      </c>
      <c r="G30" s="344">
        <v>108200263.94999997</v>
      </c>
      <c r="H30" s="978">
        <v>19.921560033150087</v>
      </c>
      <c r="I30" s="652"/>
      <c r="J30" s="344">
        <v>21952245.13999999</v>
      </c>
      <c r="K30" s="344">
        <v>24777021.26999999</v>
      </c>
      <c r="L30" s="978">
        <v>12.86782336833907</v>
      </c>
      <c r="M30" s="652"/>
      <c r="N30" s="344">
        <v>4340175.66</v>
      </c>
      <c r="O30" s="344">
        <v>3184158.6900000004</v>
      </c>
      <c r="P30" s="978">
        <v>-26.635257661437596</v>
      </c>
      <c r="Q30" s="652"/>
      <c r="R30" s="344">
        <v>5959848.769999998</v>
      </c>
      <c r="S30" s="344">
        <v>6505408.34</v>
      </c>
      <c r="T30" s="978">
        <v>9.153916333350232</v>
      </c>
      <c r="U30" s="652"/>
      <c r="V30" s="344">
        <v>1147393.17</v>
      </c>
      <c r="W30" s="344">
        <v>1338870.1000000006</v>
      </c>
      <c r="X30" s="978">
        <v>16.687996321261057</v>
      </c>
      <c r="Y30" s="652"/>
      <c r="Z30" s="344">
        <v>5310665.7299999995</v>
      </c>
      <c r="AA30" s="344">
        <v>4863619.389999999</v>
      </c>
      <c r="AB30" s="978">
        <v>-8.41789641314895</v>
      </c>
      <c r="AC30" s="652"/>
      <c r="AD30" s="344">
        <v>413650.61</v>
      </c>
      <c r="AE30" s="344">
        <v>882628.0100000001</v>
      </c>
      <c r="AF30" s="978">
        <v>113.37524680551061</v>
      </c>
      <c r="AG30" s="652"/>
      <c r="AH30" s="344">
        <v>43534617.50000005</v>
      </c>
      <c r="AI30" s="344">
        <v>48860953.31999997</v>
      </c>
      <c r="AJ30" s="978">
        <v>12.23471371948981</v>
      </c>
      <c r="AK30" s="652"/>
      <c r="AL30" s="344">
        <v>51087081.75999999</v>
      </c>
      <c r="AM30" s="344">
        <v>47482448.24000002</v>
      </c>
      <c r="AN30" s="978">
        <v>-7.055861082326132</v>
      </c>
      <c r="AO30" s="652"/>
      <c r="AP30" s="344">
        <v>475754482.47000015</v>
      </c>
      <c r="AQ30" s="344">
        <v>490306819.40999955</v>
      </c>
      <c r="AR30" s="978">
        <v>3.0587913464203744</v>
      </c>
    </row>
    <row r="31" spans="1:44" ht="12.75">
      <c r="A31" s="218" t="s">
        <v>812</v>
      </c>
      <c r="B31" s="480">
        <v>1227918366.88</v>
      </c>
      <c r="C31" s="480">
        <v>1770069346.2799995</v>
      </c>
      <c r="D31" s="654">
        <v>44.15203762914166</v>
      </c>
      <c r="E31" s="653"/>
      <c r="F31" s="480">
        <v>3015270.6799999983</v>
      </c>
      <c r="G31" s="480">
        <v>4192319.0900000017</v>
      </c>
      <c r="H31" s="654">
        <v>39.03624367149698</v>
      </c>
      <c r="I31" s="653"/>
      <c r="J31" s="480">
        <v>3891652.049999996</v>
      </c>
      <c r="K31" s="480">
        <v>5865676.930000001</v>
      </c>
      <c r="L31" s="654">
        <v>50.72459856733611</v>
      </c>
      <c r="M31" s="653"/>
      <c r="N31" s="480">
        <v>1678113.8</v>
      </c>
      <c r="O31" s="480">
        <v>2080698.7199999997</v>
      </c>
      <c r="P31" s="654">
        <v>23.990322944725186</v>
      </c>
      <c r="Q31" s="653"/>
      <c r="R31" s="480">
        <v>21606.660000000003</v>
      </c>
      <c r="S31" s="480">
        <v>87124.26</v>
      </c>
      <c r="T31" s="654">
        <v>303.22872669815683</v>
      </c>
      <c r="U31" s="653"/>
      <c r="V31" s="480">
        <v>2255234.0499999993</v>
      </c>
      <c r="W31" s="480">
        <v>2443512.12</v>
      </c>
      <c r="X31" s="654">
        <v>8.348493585399751</v>
      </c>
      <c r="Y31" s="653"/>
      <c r="Z31" s="480">
        <v>250336.96000000002</v>
      </c>
      <c r="AA31" s="480">
        <v>122470.17000000001</v>
      </c>
      <c r="AB31" s="654">
        <v>-51.07787120207898</v>
      </c>
      <c r="AC31" s="653"/>
      <c r="AD31" s="480">
        <v>128088.91</v>
      </c>
      <c r="AE31" s="480">
        <v>2547.34</v>
      </c>
      <c r="AF31" s="654">
        <v>-98.01127201410333</v>
      </c>
      <c r="AG31" s="653"/>
      <c r="AH31" s="480">
        <v>5424817.139999998</v>
      </c>
      <c r="AI31" s="480">
        <v>6405953.410000008</v>
      </c>
      <c r="AJ31" s="654">
        <v>18.086070823762547</v>
      </c>
      <c r="AK31" s="653"/>
      <c r="AL31" s="480">
        <v>1946658.85</v>
      </c>
      <c r="AM31" s="480">
        <v>2836120.9699999997</v>
      </c>
      <c r="AN31" s="654">
        <v>45.69173073135027</v>
      </c>
      <c r="AO31" s="653"/>
      <c r="AP31" s="480">
        <v>1836651933.2600005</v>
      </c>
      <c r="AQ31" s="480">
        <v>2340882116.369999</v>
      </c>
      <c r="AR31" s="654">
        <v>27.45376921880922</v>
      </c>
    </row>
    <row r="32" spans="1:44" ht="12.75">
      <c r="A32" s="99" t="s">
        <v>435</v>
      </c>
      <c r="B32" s="344">
        <v>36812409.39</v>
      </c>
      <c r="C32" s="344">
        <v>55073650.23</v>
      </c>
      <c r="D32" s="978">
        <v>49.606209271813164</v>
      </c>
      <c r="E32" s="652"/>
      <c r="F32" s="344">
        <v>13760315.119999995</v>
      </c>
      <c r="G32" s="344">
        <v>35111310.75000001</v>
      </c>
      <c r="H32" s="978">
        <v>155.16356597798625</v>
      </c>
      <c r="I32" s="652"/>
      <c r="J32" s="344">
        <v>3772858.6500000004</v>
      </c>
      <c r="K32" s="344">
        <v>3060528.249999999</v>
      </c>
      <c r="L32" s="978">
        <v>-18.880389277239452</v>
      </c>
      <c r="M32" s="652"/>
      <c r="N32" s="344">
        <v>9.999999999999999E-31</v>
      </c>
      <c r="O32" s="344">
        <v>9.999999999999999E-31</v>
      </c>
      <c r="P32" s="978">
        <v>0</v>
      </c>
      <c r="Q32" s="652"/>
      <c r="R32" s="344">
        <v>138737273.46</v>
      </c>
      <c r="S32" s="344">
        <v>168845075.88000008</v>
      </c>
      <c r="T32" s="978">
        <v>21.701307564387594</v>
      </c>
      <c r="U32" s="652"/>
      <c r="V32" s="344">
        <v>28239707.99</v>
      </c>
      <c r="W32" s="344">
        <v>7900486.000000001</v>
      </c>
      <c r="X32" s="978">
        <v>-72.02348550205386</v>
      </c>
      <c r="Y32" s="652"/>
      <c r="Z32" s="344">
        <v>9.999999999999999E-31</v>
      </c>
      <c r="AA32" s="344">
        <v>9.999999999999999E-31</v>
      </c>
      <c r="AB32" s="978">
        <v>0</v>
      </c>
      <c r="AC32" s="652"/>
      <c r="AD32" s="344">
        <v>223318.4</v>
      </c>
      <c r="AE32" s="344">
        <v>594814.37</v>
      </c>
      <c r="AF32" s="978">
        <v>166.3526023829653</v>
      </c>
      <c r="AG32" s="652"/>
      <c r="AH32" s="344">
        <v>24284819.559999984</v>
      </c>
      <c r="AI32" s="344">
        <v>13498718.840000002</v>
      </c>
      <c r="AJ32" s="978">
        <v>-44.41499222735007</v>
      </c>
      <c r="AK32" s="652"/>
      <c r="AL32" s="344">
        <v>374192.23</v>
      </c>
      <c r="AM32" s="344">
        <v>656010.1799999999</v>
      </c>
      <c r="AN32" s="978">
        <v>75.31368302329527</v>
      </c>
      <c r="AO32" s="652"/>
      <c r="AP32" s="344">
        <v>654922745.2</v>
      </c>
      <c r="AQ32" s="344">
        <v>721601373.5100001</v>
      </c>
      <c r="AR32" s="978">
        <v>10.18114408129737</v>
      </c>
    </row>
    <row r="33" spans="1:44" ht="12.75">
      <c r="A33" s="218" t="s">
        <v>813</v>
      </c>
      <c r="B33" s="480">
        <v>84661291.43999998</v>
      </c>
      <c r="C33" s="480">
        <v>111558389.00999987</v>
      </c>
      <c r="D33" s="654">
        <v>31.77024247151019</v>
      </c>
      <c r="E33" s="653"/>
      <c r="F33" s="480">
        <v>31589389.54999999</v>
      </c>
      <c r="G33" s="480">
        <v>60712983.07000005</v>
      </c>
      <c r="H33" s="654">
        <v>92.19422703279201</v>
      </c>
      <c r="I33" s="653"/>
      <c r="J33" s="480">
        <v>25438780.769999985</v>
      </c>
      <c r="K33" s="480">
        <v>19494111.279999997</v>
      </c>
      <c r="L33" s="654">
        <v>-23.36853147070064</v>
      </c>
      <c r="M33" s="653"/>
      <c r="N33" s="480">
        <v>1136425.63</v>
      </c>
      <c r="O33" s="480">
        <v>737259.4400000001</v>
      </c>
      <c r="P33" s="654">
        <v>-35.12470851260191</v>
      </c>
      <c r="Q33" s="653"/>
      <c r="R33" s="480">
        <v>3718531.1</v>
      </c>
      <c r="S33" s="480">
        <v>1753559.3800000001</v>
      </c>
      <c r="T33" s="654">
        <v>-52.84268618864046</v>
      </c>
      <c r="U33" s="653"/>
      <c r="V33" s="480">
        <v>36771.71</v>
      </c>
      <c r="W33" s="480">
        <v>900680.3700000001</v>
      </c>
      <c r="X33" s="704" t="s">
        <v>1208</v>
      </c>
      <c r="Y33" s="653"/>
      <c r="Z33" s="480">
        <v>1274697.83</v>
      </c>
      <c r="AA33" s="480">
        <v>2704660.2199999997</v>
      </c>
      <c r="AB33" s="654">
        <v>112.18049927958216</v>
      </c>
      <c r="AC33" s="653"/>
      <c r="AD33" s="480">
        <v>162367.69999999998</v>
      </c>
      <c r="AE33" s="480">
        <v>2041429.78</v>
      </c>
      <c r="AF33" s="704" t="s">
        <v>1208</v>
      </c>
      <c r="AG33" s="653"/>
      <c r="AH33" s="480">
        <v>37437281.52000002</v>
      </c>
      <c r="AI33" s="480">
        <v>47587960.29000002</v>
      </c>
      <c r="AJ33" s="654">
        <v>27.11382439608292</v>
      </c>
      <c r="AK33" s="653"/>
      <c r="AL33" s="480">
        <v>14791937.540000005</v>
      </c>
      <c r="AM33" s="480">
        <v>15499429.219999999</v>
      </c>
      <c r="AN33" s="654">
        <v>4.782954755499835</v>
      </c>
      <c r="AO33" s="653"/>
      <c r="AP33" s="480">
        <v>570665879.2099999</v>
      </c>
      <c r="AQ33" s="480">
        <v>605747350.1800001</v>
      </c>
      <c r="AR33" s="654">
        <v>6.147462507932857</v>
      </c>
    </row>
    <row r="34" spans="1:44" ht="12.75">
      <c r="A34" s="99" t="s">
        <v>814</v>
      </c>
      <c r="B34" s="344">
        <v>38615821.120000064</v>
      </c>
      <c r="C34" s="344">
        <v>34254885.919999994</v>
      </c>
      <c r="D34" s="978">
        <v>-11.293130829584863</v>
      </c>
      <c r="E34" s="652"/>
      <c r="F34" s="344">
        <v>35574587.110000014</v>
      </c>
      <c r="G34" s="344">
        <v>64779733.59000001</v>
      </c>
      <c r="H34" s="978">
        <v>82.09553181796574</v>
      </c>
      <c r="I34" s="652"/>
      <c r="J34" s="344">
        <v>40028448.95999999</v>
      </c>
      <c r="K34" s="344">
        <v>35639753.12999994</v>
      </c>
      <c r="L34" s="978">
        <v>-10.963941756488316</v>
      </c>
      <c r="M34" s="652"/>
      <c r="N34" s="344">
        <v>350292.12000000017</v>
      </c>
      <c r="O34" s="344">
        <v>783688.8499999999</v>
      </c>
      <c r="P34" s="978">
        <v>123.72437324596382</v>
      </c>
      <c r="Q34" s="652"/>
      <c r="R34" s="344">
        <v>4553227.7799999975</v>
      </c>
      <c r="S34" s="344">
        <v>7907045.5100000035</v>
      </c>
      <c r="T34" s="978">
        <v>73.65802661425403</v>
      </c>
      <c r="U34" s="652"/>
      <c r="V34" s="344">
        <v>75498.88999999998</v>
      </c>
      <c r="W34" s="344">
        <v>40776.27</v>
      </c>
      <c r="X34" s="978">
        <v>-45.99090132318501</v>
      </c>
      <c r="Y34" s="652"/>
      <c r="Z34" s="344">
        <v>328492.7199999999</v>
      </c>
      <c r="AA34" s="344">
        <v>606999.2600000001</v>
      </c>
      <c r="AB34" s="978">
        <v>84.78316962397227</v>
      </c>
      <c r="AC34" s="652"/>
      <c r="AD34" s="344">
        <v>15544.75</v>
      </c>
      <c r="AE34" s="344">
        <v>216058.69</v>
      </c>
      <c r="AF34" s="979" t="s">
        <v>1208</v>
      </c>
      <c r="AG34" s="652"/>
      <c r="AH34" s="344">
        <v>44496083.979999974</v>
      </c>
      <c r="AI34" s="344">
        <v>39220109.50999992</v>
      </c>
      <c r="AJ34" s="978">
        <v>-11.857165840417528</v>
      </c>
      <c r="AK34" s="652"/>
      <c r="AL34" s="344">
        <v>12586028.629999988</v>
      </c>
      <c r="AM34" s="344">
        <v>11843134.719999993</v>
      </c>
      <c r="AN34" s="978">
        <v>-5.902528365693027</v>
      </c>
      <c r="AO34" s="652"/>
      <c r="AP34" s="344">
        <v>254061865.23</v>
      </c>
      <c r="AQ34" s="344">
        <v>285726726.5599999</v>
      </c>
      <c r="AR34" s="978">
        <v>12.463445193293362</v>
      </c>
    </row>
    <row r="35" spans="1:44" ht="12.75">
      <c r="A35" s="218" t="s">
        <v>815</v>
      </c>
      <c r="B35" s="480">
        <v>5337320.640000002</v>
      </c>
      <c r="C35" s="480">
        <v>10436371.239999989</v>
      </c>
      <c r="D35" s="654">
        <v>95.5357742944217</v>
      </c>
      <c r="E35" s="653"/>
      <c r="F35" s="480">
        <v>13486946.099999987</v>
      </c>
      <c r="G35" s="480">
        <v>20918720.219999984</v>
      </c>
      <c r="H35" s="654">
        <v>55.10346126466692</v>
      </c>
      <c r="I35" s="653"/>
      <c r="J35" s="480">
        <v>15283609.779999994</v>
      </c>
      <c r="K35" s="480">
        <v>22524399.009999994</v>
      </c>
      <c r="L35" s="654">
        <v>47.37617182215183</v>
      </c>
      <c r="M35" s="653"/>
      <c r="N35" s="480">
        <v>37646.95</v>
      </c>
      <c r="O35" s="480">
        <v>59355.5</v>
      </c>
      <c r="P35" s="654">
        <v>57.66350262106228</v>
      </c>
      <c r="Q35" s="653"/>
      <c r="R35" s="480">
        <v>155827.52000000002</v>
      </c>
      <c r="S35" s="480">
        <v>34272.130000000005</v>
      </c>
      <c r="T35" s="654">
        <v>-78.00636883651873</v>
      </c>
      <c r="U35" s="653"/>
      <c r="V35" s="480">
        <v>59032.17</v>
      </c>
      <c r="W35" s="480">
        <v>32775.74</v>
      </c>
      <c r="X35" s="654">
        <v>-44.47817181716343</v>
      </c>
      <c r="Y35" s="653"/>
      <c r="Z35" s="480">
        <v>323758.04000000004</v>
      </c>
      <c r="AA35" s="480">
        <v>90386.14</v>
      </c>
      <c r="AB35" s="654">
        <v>-72.082194468437</v>
      </c>
      <c r="AC35" s="653"/>
      <c r="AD35" s="480">
        <v>41971.68999999999</v>
      </c>
      <c r="AE35" s="480">
        <v>9.999999999999999E-31</v>
      </c>
      <c r="AF35" s="654">
        <v>-100</v>
      </c>
      <c r="AG35" s="653"/>
      <c r="AH35" s="480">
        <v>160198339.8300004</v>
      </c>
      <c r="AI35" s="480">
        <v>183722493.45000055</v>
      </c>
      <c r="AJ35" s="654">
        <v>14.684392887568976</v>
      </c>
      <c r="AK35" s="653"/>
      <c r="AL35" s="480">
        <v>726662.7999999999</v>
      </c>
      <c r="AM35" s="480">
        <v>75432080.08000001</v>
      </c>
      <c r="AN35" s="704" t="s">
        <v>1208</v>
      </c>
      <c r="AO35" s="653"/>
      <c r="AP35" s="480">
        <v>273304850.7000004</v>
      </c>
      <c r="AQ35" s="480">
        <v>348958882.8000005</v>
      </c>
      <c r="AR35" s="654">
        <v>27.681188938371072</v>
      </c>
    </row>
    <row r="36" spans="1:44" ht="12.75">
      <c r="A36" s="99" t="s">
        <v>450</v>
      </c>
      <c r="B36" s="344">
        <v>325969.38</v>
      </c>
      <c r="C36" s="344">
        <v>575572.3200000001</v>
      </c>
      <c r="D36" s="978">
        <v>76.57251119721738</v>
      </c>
      <c r="E36" s="652"/>
      <c r="F36" s="344">
        <v>2588</v>
      </c>
      <c r="G36" s="344">
        <v>68203755.86</v>
      </c>
      <c r="H36" s="979" t="s">
        <v>1208</v>
      </c>
      <c r="I36" s="652"/>
      <c r="J36" s="344">
        <v>9.999999999999999E-31</v>
      </c>
      <c r="K36" s="344">
        <v>20</v>
      </c>
      <c r="L36" s="979" t="s">
        <v>1209</v>
      </c>
      <c r="M36" s="652"/>
      <c r="N36" s="344">
        <v>50669</v>
      </c>
      <c r="O36" s="344">
        <v>58568</v>
      </c>
      <c r="P36" s="978">
        <v>15.589413645424234</v>
      </c>
      <c r="Q36" s="652"/>
      <c r="R36" s="344">
        <v>9.999999999999999E-31</v>
      </c>
      <c r="S36" s="344">
        <v>9.999999999999999E-31</v>
      </c>
      <c r="T36" s="978">
        <v>0</v>
      </c>
      <c r="U36" s="652"/>
      <c r="V36" s="344">
        <v>9.999999999999999E-31</v>
      </c>
      <c r="W36" s="344">
        <v>9.999999999999999E-31</v>
      </c>
      <c r="X36" s="978">
        <v>0</v>
      </c>
      <c r="Y36" s="652"/>
      <c r="Z36" s="344">
        <v>11031.19</v>
      </c>
      <c r="AA36" s="344">
        <v>9.999999999999999E-31</v>
      </c>
      <c r="AB36" s="978">
        <v>-100</v>
      </c>
      <c r="AC36" s="652"/>
      <c r="AD36" s="344">
        <v>9.999999999999999E-31</v>
      </c>
      <c r="AE36" s="344">
        <v>9.999999999999999E-31</v>
      </c>
      <c r="AF36" s="978">
        <v>0</v>
      </c>
      <c r="AG36" s="652"/>
      <c r="AH36" s="344">
        <v>1014.42</v>
      </c>
      <c r="AI36" s="344">
        <v>104548206.22</v>
      </c>
      <c r="AJ36" s="979" t="s">
        <v>1208</v>
      </c>
      <c r="AK36" s="652"/>
      <c r="AL36" s="344">
        <v>13000</v>
      </c>
      <c r="AM36" s="344">
        <v>435116.56</v>
      </c>
      <c r="AN36" s="979" t="s">
        <v>1208</v>
      </c>
      <c r="AO36" s="652"/>
      <c r="AP36" s="344">
        <v>150234748.65</v>
      </c>
      <c r="AQ36" s="344">
        <v>335310499.92999995</v>
      </c>
      <c r="AR36" s="978">
        <v>123.19104131572689</v>
      </c>
    </row>
    <row r="37" spans="1:44" ht="12.75">
      <c r="A37" s="512" t="s">
        <v>816</v>
      </c>
      <c r="B37" s="513">
        <v>143934005.3800001</v>
      </c>
      <c r="C37" s="513">
        <v>158539488.48</v>
      </c>
      <c r="D37" s="655">
        <v>10.147347085520163</v>
      </c>
      <c r="E37" s="710"/>
      <c r="F37" s="513">
        <v>109312054.27000004</v>
      </c>
      <c r="G37" s="513">
        <v>196398075.76999992</v>
      </c>
      <c r="H37" s="655">
        <v>79.66735423789402</v>
      </c>
      <c r="I37" s="710"/>
      <c r="J37" s="513">
        <v>60906718.670000024</v>
      </c>
      <c r="K37" s="513">
        <v>101961236.33</v>
      </c>
      <c r="L37" s="655">
        <v>67.40556470040411</v>
      </c>
      <c r="M37" s="710"/>
      <c r="N37" s="513">
        <v>7752958.23</v>
      </c>
      <c r="O37" s="513">
        <v>7724583.66</v>
      </c>
      <c r="P37" s="655">
        <v>-0.3659837852628356</v>
      </c>
      <c r="Q37" s="710"/>
      <c r="R37" s="513">
        <v>3099199.2800000003</v>
      </c>
      <c r="S37" s="513">
        <v>1710234.5000000005</v>
      </c>
      <c r="T37" s="655">
        <v>-44.81689154238574</v>
      </c>
      <c r="U37" s="710"/>
      <c r="V37" s="513">
        <v>860477.75</v>
      </c>
      <c r="W37" s="513">
        <v>1339305.8099999998</v>
      </c>
      <c r="X37" s="655">
        <v>55.64676832143536</v>
      </c>
      <c r="Y37" s="710"/>
      <c r="Z37" s="513">
        <v>1875666.6599999997</v>
      </c>
      <c r="AA37" s="513">
        <v>3458373.0100000002</v>
      </c>
      <c r="AB37" s="655">
        <v>84.38100349877737</v>
      </c>
      <c r="AC37" s="710"/>
      <c r="AD37" s="513">
        <v>946375.98</v>
      </c>
      <c r="AE37" s="513">
        <v>975296.22</v>
      </c>
      <c r="AF37" s="655">
        <v>3.0558932824985785</v>
      </c>
      <c r="AG37" s="710"/>
      <c r="AH37" s="513">
        <v>137918739.41999996</v>
      </c>
      <c r="AI37" s="513">
        <v>158759401.68999997</v>
      </c>
      <c r="AJ37" s="655">
        <v>15.110827112865755</v>
      </c>
      <c r="AK37" s="710"/>
      <c r="AL37" s="513">
        <v>48188877.10999998</v>
      </c>
      <c r="AM37" s="513">
        <v>44183343.21</v>
      </c>
      <c r="AN37" s="655">
        <v>-8.312154464310527</v>
      </c>
      <c r="AO37" s="710"/>
      <c r="AP37" s="513">
        <v>934922506.9200008</v>
      </c>
      <c r="AQ37" s="513">
        <v>1091111634.85</v>
      </c>
      <c r="AR37" s="655">
        <v>16.706104171622414</v>
      </c>
    </row>
    <row r="38" spans="1:41" ht="12.75">
      <c r="A38" s="218"/>
      <c r="B38" s="480"/>
      <c r="C38" s="480"/>
      <c r="D38" s="480"/>
      <c r="E38" s="653"/>
      <c r="F38" s="480"/>
      <c r="G38" s="480"/>
      <c r="H38" s="480"/>
      <c r="I38" s="653"/>
      <c r="J38" s="480"/>
      <c r="K38" s="480"/>
      <c r="L38" s="480"/>
      <c r="M38" s="653"/>
      <c r="N38" s="480"/>
      <c r="O38" s="480"/>
      <c r="P38" s="480"/>
      <c r="Q38" s="653"/>
      <c r="R38" s="480"/>
      <c r="S38" s="480"/>
      <c r="T38" s="654"/>
      <c r="U38" s="653"/>
      <c r="V38" s="480"/>
      <c r="W38" s="480"/>
      <c r="X38" s="480"/>
      <c r="Y38" s="653"/>
      <c r="Z38" s="480"/>
      <c r="AA38" s="480"/>
      <c r="AB38" s="480"/>
      <c r="AC38" s="653"/>
      <c r="AD38" s="480"/>
      <c r="AE38" s="480"/>
      <c r="AF38" s="480"/>
      <c r="AG38" s="653"/>
      <c r="AH38" s="480"/>
      <c r="AI38" s="480"/>
      <c r="AJ38" s="480"/>
      <c r="AK38" s="653"/>
      <c r="AL38" s="480"/>
      <c r="AM38" s="480"/>
      <c r="AN38" s="480"/>
      <c r="AO38" s="653"/>
    </row>
    <row r="39" spans="1:37" ht="15">
      <c r="A39" s="21" t="s">
        <v>819</v>
      </c>
      <c r="B39" s="117"/>
      <c r="C39" s="117"/>
      <c r="D39" s="117"/>
      <c r="E39" s="572"/>
      <c r="F39" s="548"/>
      <c r="G39" s="548"/>
      <c r="H39" s="548"/>
      <c r="I39" s="572"/>
      <c r="J39" s="117"/>
      <c r="K39" s="117"/>
      <c r="L39" s="117"/>
      <c r="M39" s="572"/>
      <c r="N39" s="117"/>
      <c r="O39" s="117"/>
      <c r="P39" s="117"/>
      <c r="Q39" s="572"/>
      <c r="R39" s="117"/>
      <c r="S39" s="117"/>
      <c r="T39" s="117"/>
      <c r="U39" s="572"/>
      <c r="V39" s="117"/>
      <c r="W39" s="117"/>
      <c r="X39" s="117"/>
      <c r="Y39" s="572"/>
      <c r="Z39" s="117"/>
      <c r="AA39" s="117"/>
      <c r="AB39" s="117"/>
      <c r="AC39" s="572"/>
      <c r="AD39" s="117"/>
      <c r="AE39" s="117"/>
      <c r="AF39" s="117"/>
      <c r="AG39" s="572"/>
      <c r="AH39" s="482"/>
      <c r="AI39" s="482"/>
      <c r="AJ39" s="482"/>
      <c r="AK39" s="668"/>
    </row>
    <row r="40" spans="1:37" ht="15">
      <c r="A40" s="646" t="s">
        <v>12</v>
      </c>
      <c r="B40" s="646"/>
      <c r="C40" s="646"/>
      <c r="D40" s="646"/>
      <c r="E40" s="648"/>
      <c r="F40" s="646"/>
      <c r="G40" s="646"/>
      <c r="H40" s="646"/>
      <c r="I40" s="648"/>
      <c r="J40" s="117"/>
      <c r="K40" s="117"/>
      <c r="L40" s="117"/>
      <c r="M40" s="572"/>
      <c r="N40" s="117"/>
      <c r="O40" s="117"/>
      <c r="P40" s="117"/>
      <c r="Q40" s="572"/>
      <c r="R40" s="117"/>
      <c r="S40" s="117"/>
      <c r="T40" s="117"/>
      <c r="U40" s="572"/>
      <c r="V40" s="117"/>
      <c r="W40" s="117"/>
      <c r="X40" s="117"/>
      <c r="Y40" s="572"/>
      <c r="Z40" s="117"/>
      <c r="AA40" s="117"/>
      <c r="AB40" s="117"/>
      <c r="AC40" s="572"/>
      <c r="AD40" s="117"/>
      <c r="AE40" s="117"/>
      <c r="AF40" s="117"/>
      <c r="AG40" s="572"/>
      <c r="AH40" s="482"/>
      <c r="AI40" s="482"/>
      <c r="AJ40" s="482"/>
      <c r="AK40" s="668"/>
    </row>
    <row r="41" spans="1:37" ht="15">
      <c r="A41" s="706" t="s">
        <v>820</v>
      </c>
      <c r="B41" s="548"/>
      <c r="C41" s="548"/>
      <c r="D41" s="548"/>
      <c r="E41" s="572"/>
      <c r="F41" s="548"/>
      <c r="G41" s="548"/>
      <c r="H41" s="548"/>
      <c r="I41" s="572"/>
      <c r="J41" s="117"/>
      <c r="K41" s="117"/>
      <c r="L41" s="117"/>
      <c r="M41" s="572"/>
      <c r="N41" s="117"/>
      <c r="O41" s="117"/>
      <c r="P41" s="117"/>
      <c r="Q41" s="572"/>
      <c r="R41" s="117"/>
      <c r="S41" s="117"/>
      <c r="T41" s="117"/>
      <c r="U41" s="572"/>
      <c r="V41" s="117"/>
      <c r="W41" s="117"/>
      <c r="X41" s="117"/>
      <c r="Y41" s="572"/>
      <c r="Z41" s="117"/>
      <c r="AA41" s="117"/>
      <c r="AB41" s="117"/>
      <c r="AC41" s="572"/>
      <c r="AD41" s="117"/>
      <c r="AE41" s="117"/>
      <c r="AF41" s="117"/>
      <c r="AG41" s="572"/>
      <c r="AH41" s="482"/>
      <c r="AI41" s="482"/>
      <c r="AJ41" s="482"/>
      <c r="AK41" s="668"/>
    </row>
    <row r="42" spans="1:37" ht="15">
      <c r="A42" s="670" t="s">
        <v>1169</v>
      </c>
      <c r="B42" s="548"/>
      <c r="C42" s="548"/>
      <c r="D42" s="548"/>
      <c r="E42" s="572"/>
      <c r="F42" s="548"/>
      <c r="G42" s="117"/>
      <c r="H42" s="117"/>
      <c r="I42" s="572"/>
      <c r="J42" s="117"/>
      <c r="K42" s="117"/>
      <c r="L42" s="117"/>
      <c r="M42" s="572"/>
      <c r="N42" s="548"/>
      <c r="O42" s="548"/>
      <c r="P42" s="548"/>
      <c r="Q42" s="572"/>
      <c r="R42" s="548"/>
      <c r="S42" s="548"/>
      <c r="T42" s="548"/>
      <c r="U42" s="572"/>
      <c r="V42" s="548"/>
      <c r="W42" s="548"/>
      <c r="X42" s="548"/>
      <c r="Y42" s="572"/>
      <c r="Z42" s="117"/>
      <c r="AA42" s="117"/>
      <c r="AB42" s="117"/>
      <c r="AC42" s="572"/>
      <c r="AD42" s="117"/>
      <c r="AE42" s="117"/>
      <c r="AF42" s="117"/>
      <c r="AG42" s="572"/>
      <c r="AH42" s="482"/>
      <c r="AI42" s="482"/>
      <c r="AJ42" s="482"/>
      <c r="AK42" s="668"/>
    </row>
    <row r="43" spans="1:37" ht="12.75">
      <c r="A43" s="548"/>
      <c r="C43" s="711"/>
      <c r="D43" s="711"/>
      <c r="E43" s="664"/>
      <c r="F43" s="711"/>
      <c r="G43" s="481"/>
      <c r="H43" s="481"/>
      <c r="I43" s="664"/>
      <c r="J43" s="481"/>
      <c r="K43" s="481"/>
      <c r="L43" s="481"/>
      <c r="M43" s="664"/>
      <c r="N43" s="659"/>
      <c r="O43" s="659"/>
      <c r="P43" s="659"/>
      <c r="Q43" s="664"/>
      <c r="R43" s="659"/>
      <c r="S43" s="659"/>
      <c r="T43" s="659"/>
      <c r="U43" s="664"/>
      <c r="V43" s="659"/>
      <c r="W43" s="659"/>
      <c r="X43" s="659"/>
      <c r="Y43" s="664"/>
      <c r="Z43" s="481"/>
      <c r="AA43" s="481"/>
      <c r="AB43" s="481"/>
      <c r="AC43" s="664"/>
      <c r="AD43" s="481"/>
      <c r="AE43" s="481"/>
      <c r="AF43" s="481"/>
      <c r="AG43" s="664"/>
      <c r="AH43" s="481"/>
      <c r="AI43" s="481"/>
      <c r="AJ43" s="481"/>
      <c r="AK43" s="664"/>
    </row>
    <row r="44" spans="1:24" ht="12.75">
      <c r="A44" s="961"/>
      <c r="C44" s="961"/>
      <c r="D44" s="660"/>
      <c r="F44" s="660"/>
      <c r="N44" s="660"/>
      <c r="O44" s="660"/>
      <c r="P44" s="660"/>
      <c r="R44" s="660"/>
      <c r="S44" s="660"/>
      <c r="T44" s="660"/>
      <c r="V44" s="660"/>
      <c r="W44" s="660"/>
      <c r="X44" s="660"/>
    </row>
    <row r="45" spans="1:24" ht="12.75">
      <c r="A45" s="961"/>
      <c r="C45" s="961"/>
      <c r="D45" s="660"/>
      <c r="F45" s="660"/>
      <c r="N45" s="661"/>
      <c r="O45" s="661"/>
      <c r="P45" s="661"/>
      <c r="Q45" s="666"/>
      <c r="R45" s="660"/>
      <c r="S45" s="660"/>
      <c r="T45" s="660"/>
      <c r="V45" s="660"/>
      <c r="W45" s="660"/>
      <c r="X45" s="660"/>
    </row>
    <row r="46" spans="1:24" ht="12.75">
      <c r="A46" s="961"/>
      <c r="C46" s="961"/>
      <c r="D46" s="660"/>
      <c r="F46" s="660"/>
      <c r="N46" s="660"/>
      <c r="O46" s="660"/>
      <c r="P46" s="660"/>
      <c r="R46" s="660"/>
      <c r="S46" s="660"/>
      <c r="T46" s="660"/>
      <c r="V46" s="660"/>
      <c r="W46" s="660"/>
      <c r="X46" s="660"/>
    </row>
    <row r="47" spans="1:24" ht="12.75">
      <c r="A47" s="961"/>
      <c r="B47" s="961"/>
      <c r="C47" s="961"/>
      <c r="D47" s="660"/>
      <c r="F47" s="660"/>
      <c r="N47" s="660"/>
      <c r="O47" s="660"/>
      <c r="P47" s="660"/>
      <c r="R47" s="660"/>
      <c r="S47" s="660"/>
      <c r="T47" s="660"/>
      <c r="V47" s="660"/>
      <c r="W47" s="660"/>
      <c r="X47" s="660"/>
    </row>
    <row r="48" spans="14:24" ht="12.75">
      <c r="N48" s="660"/>
      <c r="O48" s="660"/>
      <c r="P48" s="660"/>
      <c r="R48" s="660"/>
      <c r="S48" s="660"/>
      <c r="T48" s="660"/>
      <c r="V48" s="660"/>
      <c r="W48" s="660"/>
      <c r="X48" s="660"/>
    </row>
  </sheetData>
  <sheetProtection/>
  <mergeCells count="45">
    <mergeCell ref="V10:X10"/>
    <mergeCell ref="O11:O12"/>
    <mergeCell ref="P11:P12"/>
    <mergeCell ref="AH10:AJ10"/>
    <mergeCell ref="AL10:AN10"/>
    <mergeCell ref="AP10:AR10"/>
    <mergeCell ref="B10:D10"/>
    <mergeCell ref="J10:L10"/>
    <mergeCell ref="F10:H10"/>
    <mergeCell ref="N10:P10"/>
    <mergeCell ref="R10:T10"/>
    <mergeCell ref="G11:G12"/>
    <mergeCell ref="H11:H12"/>
    <mergeCell ref="J11:J12"/>
    <mergeCell ref="K11:K12"/>
    <mergeCell ref="L11:L12"/>
    <mergeCell ref="N11:N12"/>
    <mergeCell ref="AE11:AE12"/>
    <mergeCell ref="AF11:AF12"/>
    <mergeCell ref="R11:R12"/>
    <mergeCell ref="Z10:AB10"/>
    <mergeCell ref="AD10:AF10"/>
    <mergeCell ref="A10:A12"/>
    <mergeCell ref="B11:B12"/>
    <mergeCell ref="C11:C12"/>
    <mergeCell ref="D11:D12"/>
    <mergeCell ref="F11:F12"/>
    <mergeCell ref="AH11:AH12"/>
    <mergeCell ref="S11:S12"/>
    <mergeCell ref="T11:T12"/>
    <mergeCell ref="V11:V12"/>
    <mergeCell ref="W11:W12"/>
    <mergeCell ref="X11:X12"/>
    <mergeCell ref="Z11:Z12"/>
    <mergeCell ref="AA11:AA12"/>
    <mergeCell ref="AB11:AB12"/>
    <mergeCell ref="AD11:AD12"/>
    <mergeCell ref="AQ11:AQ12"/>
    <mergeCell ref="AR11:AR12"/>
    <mergeCell ref="AI11:AI12"/>
    <mergeCell ref="AJ11:AJ12"/>
    <mergeCell ref="AL11:AL12"/>
    <mergeCell ref="AM11:AM12"/>
    <mergeCell ref="AN11:AN12"/>
    <mergeCell ref="AP11:AP1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1">
      <selection activeCell="C16" sqref="C16"/>
    </sheetView>
  </sheetViews>
  <sheetFormatPr defaultColWidth="3.8515625" defaultRowHeight="12.75"/>
  <cols>
    <col min="1" max="1" width="5.57421875" style="1" customWidth="1"/>
    <col min="2" max="2" width="2.140625" style="1" customWidth="1"/>
    <col min="3" max="3" width="63.28125" style="39" customWidth="1"/>
    <col min="4" max="4" width="19.7109375" style="1" bestFit="1" customWidth="1"/>
    <col min="5" max="5" width="18.421875" style="1" bestFit="1" customWidth="1"/>
    <col min="6" max="6" width="13.421875" style="168" bestFit="1" customWidth="1"/>
    <col min="7" max="7" width="14.00390625" style="168" bestFit="1" customWidth="1"/>
    <col min="8" max="8" width="13.7109375" style="32" customWidth="1"/>
    <col min="9" max="9" width="1.57421875" style="1" customWidth="1"/>
    <col min="10" max="11" width="15.57421875" style="1" bestFit="1" customWidth="1"/>
    <col min="12" max="12" width="10.28125" style="1" bestFit="1" customWidth="1"/>
    <col min="13" max="13" width="13.7109375" style="1" bestFit="1" customWidth="1"/>
    <col min="14" max="14" width="13.7109375" style="1" customWidth="1"/>
    <col min="15" max="16384" width="3.8515625" style="1" customWidth="1"/>
  </cols>
  <sheetData>
    <row r="1" spans="5:13" ht="12.75" customHeight="1">
      <c r="E1" s="525"/>
      <c r="F1" s="1039"/>
      <c r="G1" s="1039"/>
      <c r="H1" s="528"/>
      <c r="J1" s="1041"/>
      <c r="K1" s="1041"/>
      <c r="L1" s="1041"/>
      <c r="M1" s="1041"/>
    </row>
    <row r="2" spans="5:13" ht="12.75">
      <c r="E2" s="525"/>
      <c r="F2" s="1039"/>
      <c r="G2" s="1039"/>
      <c r="H2" s="528"/>
      <c r="J2" s="1041"/>
      <c r="K2" s="1041"/>
      <c r="L2" s="1041"/>
      <c r="M2" s="1041"/>
    </row>
    <row r="3" spans="6:13" ht="12.75">
      <c r="F3" s="527"/>
      <c r="G3" s="527"/>
      <c r="H3" s="528"/>
      <c r="J3" s="1041"/>
      <c r="K3" s="1041"/>
      <c r="L3" s="1041"/>
      <c r="M3" s="1041"/>
    </row>
    <row r="4" ht="12.75"/>
    <row r="5" ht="12.75" customHeight="1" hidden="1">
      <c r="E5" s="708"/>
    </row>
    <row r="6" spans="1:8" s="8" customFormat="1" ht="15">
      <c r="A6" s="171" t="s">
        <v>1097</v>
      </c>
      <c r="B6" s="171"/>
      <c r="C6" s="171"/>
      <c r="D6" s="171"/>
      <c r="E6" s="961"/>
      <c r="F6" s="171"/>
      <c r="G6" s="283"/>
      <c r="H6" s="283"/>
    </row>
    <row r="7" spans="1:8" s="8" customFormat="1" ht="15">
      <c r="A7" s="996" t="s">
        <v>1096</v>
      </c>
      <c r="B7" s="996"/>
      <c r="C7" s="996"/>
      <c r="D7" s="996"/>
      <c r="E7" s="996"/>
      <c r="F7" s="996"/>
      <c r="G7" s="996"/>
      <c r="H7" s="286"/>
    </row>
    <row r="8" spans="1:8" s="8" customFormat="1" ht="15">
      <c r="A8" s="171" t="s">
        <v>351</v>
      </c>
      <c r="B8" s="671"/>
      <c r="C8" s="671"/>
      <c r="D8" s="671"/>
      <c r="E8" s="671"/>
      <c r="F8" s="671"/>
      <c r="G8" s="671"/>
      <c r="H8" s="286"/>
    </row>
    <row r="9" spans="1:9" s="8" customFormat="1" ht="15.75" thickBot="1">
      <c r="A9" s="684"/>
      <c r="B9" s="684"/>
      <c r="C9" s="684"/>
      <c r="D9" s="282"/>
      <c r="E9" s="282"/>
      <c r="F9" s="282"/>
      <c r="G9" s="282"/>
      <c r="H9" s="282"/>
      <c r="I9" s="282">
        <v>0</v>
      </c>
    </row>
    <row r="10" spans="1:14" ht="21" customHeight="1" thickBot="1">
      <c r="A10" s="1024" t="s">
        <v>182</v>
      </c>
      <c r="B10" s="76"/>
      <c r="C10" s="1024" t="s">
        <v>355</v>
      </c>
      <c r="D10" s="1040" t="s">
        <v>1125</v>
      </c>
      <c r="E10" s="1040"/>
      <c r="F10" s="1040"/>
      <c r="G10" s="1040"/>
      <c r="H10" s="1040"/>
      <c r="I10" s="300"/>
      <c r="J10" s="1040" t="s">
        <v>1107</v>
      </c>
      <c r="K10" s="1040"/>
      <c r="L10" s="1040"/>
      <c r="M10" s="1040"/>
      <c r="N10" s="1040"/>
    </row>
    <row r="11" spans="1:14" s="175" customFormat="1" ht="12.75" customHeight="1">
      <c r="A11" s="1018"/>
      <c r="B11" s="685"/>
      <c r="C11" s="1018"/>
      <c r="D11" s="1015" t="s">
        <v>467</v>
      </c>
      <c r="E11" s="1015"/>
      <c r="F11" s="1015"/>
      <c r="G11" s="1015"/>
      <c r="H11" s="1015"/>
      <c r="J11" s="1015" t="s">
        <v>467</v>
      </c>
      <c r="K11" s="1015"/>
      <c r="L11" s="1015"/>
      <c r="M11" s="1015"/>
      <c r="N11" s="1015"/>
    </row>
    <row r="12" spans="1:14" s="175" customFormat="1" ht="13.5" customHeight="1">
      <c r="A12" s="1018"/>
      <c r="B12" s="179"/>
      <c r="C12" s="1018"/>
      <c r="D12" s="181" t="s">
        <v>1100</v>
      </c>
      <c r="E12" s="181" t="s">
        <v>548</v>
      </c>
      <c r="F12" s="182" t="s">
        <v>469</v>
      </c>
      <c r="G12" s="182" t="s">
        <v>792</v>
      </c>
      <c r="H12" s="1016" t="s">
        <v>550</v>
      </c>
      <c r="J12" s="181" t="s">
        <v>1100</v>
      </c>
      <c r="K12" s="181" t="s">
        <v>549</v>
      </c>
      <c r="L12" s="182" t="s">
        <v>469</v>
      </c>
      <c r="M12" s="182" t="s">
        <v>792</v>
      </c>
      <c r="N12" s="1016" t="s">
        <v>550</v>
      </c>
    </row>
    <row r="13" spans="1:14" s="175" customFormat="1" ht="13.5" customHeight="1" thickBot="1">
      <c r="A13" s="1019"/>
      <c r="B13" s="186"/>
      <c r="C13" s="1019"/>
      <c r="D13" s="187"/>
      <c r="E13" s="187"/>
      <c r="F13" s="188" t="s">
        <v>473</v>
      </c>
      <c r="G13" s="188" t="s">
        <v>474</v>
      </c>
      <c r="H13" s="1017"/>
      <c r="I13" s="304"/>
      <c r="J13" s="187"/>
      <c r="K13" s="187"/>
      <c r="L13" s="188" t="s">
        <v>473</v>
      </c>
      <c r="M13" s="188" t="s">
        <v>474</v>
      </c>
      <c r="N13" s="1017"/>
    </row>
    <row r="14" spans="1:14" ht="10.5" customHeight="1">
      <c r="A14" s="190"/>
      <c r="B14" s="190"/>
      <c r="C14" s="190"/>
      <c r="D14" s="191"/>
      <c r="E14" s="191"/>
      <c r="F14" s="192"/>
      <c r="G14" s="192"/>
      <c r="H14" s="26"/>
      <c r="J14" s="191"/>
      <c r="K14" s="191"/>
      <c r="L14" s="192"/>
      <c r="M14" s="192"/>
      <c r="N14" s="26"/>
    </row>
    <row r="15" spans="1:14" ht="13.5" customHeight="1">
      <c r="A15" s="194"/>
      <c r="B15" s="195" t="s">
        <v>551</v>
      </c>
      <c r="C15" s="932"/>
      <c r="D15" s="875">
        <v>39873646.4507099</v>
      </c>
      <c r="E15" s="875">
        <v>37039666.286210015</v>
      </c>
      <c r="F15" s="416">
        <v>7.651203287311977</v>
      </c>
      <c r="G15" s="416">
        <v>7.651203287311977</v>
      </c>
      <c r="H15" s="416">
        <v>100</v>
      </c>
      <c r="I15" s="418"/>
      <c r="J15" s="875">
        <v>4589141.469539998</v>
      </c>
      <c r="K15" s="875">
        <v>4965178.764229996</v>
      </c>
      <c r="L15" s="416">
        <v>-7.573489546822272</v>
      </c>
      <c r="M15" s="416">
        <v>-7.573489546822271</v>
      </c>
      <c r="N15" s="416">
        <v>99.99999999999999</v>
      </c>
    </row>
    <row r="16" spans="1:14" ht="12.75">
      <c r="A16" s="180">
        <v>0</v>
      </c>
      <c r="B16" s="9" t="s">
        <v>183</v>
      </c>
      <c r="C16" s="9"/>
      <c r="D16" s="618">
        <v>3151510.69677</v>
      </c>
      <c r="E16" s="618">
        <v>3450008.8399700024</v>
      </c>
      <c r="F16" s="738">
        <v>-8.65209792339541</v>
      </c>
      <c r="G16" s="738">
        <v>-0.805887776886193</v>
      </c>
      <c r="H16" s="738">
        <v>7.903743392683593</v>
      </c>
      <c r="I16" s="743"/>
      <c r="J16" s="618">
        <v>396882.3095699999</v>
      </c>
      <c r="K16" s="618">
        <v>339511.3646000001</v>
      </c>
      <c r="L16" s="738">
        <v>16.898092656660314</v>
      </c>
      <c r="M16" s="738">
        <v>1.155465849151495</v>
      </c>
      <c r="N16" s="738">
        <v>8.648291019230275</v>
      </c>
    </row>
    <row r="17" spans="1:14" s="38" customFormat="1" ht="15" customHeight="1">
      <c r="A17" s="201" t="s">
        <v>554</v>
      </c>
      <c r="B17" s="195" t="s">
        <v>184</v>
      </c>
      <c r="C17" s="195"/>
      <c r="D17" s="875">
        <v>2898722.53549</v>
      </c>
      <c r="E17" s="875">
        <v>3386206.3391400026</v>
      </c>
      <c r="F17" s="416">
        <v>-14.396163577373997</v>
      </c>
      <c r="G17" s="416">
        <v>-1.3161128393629569</v>
      </c>
      <c r="H17" s="416">
        <v>7.26977037094733</v>
      </c>
      <c r="I17" s="418"/>
      <c r="J17" s="875">
        <v>343423.2188299999</v>
      </c>
      <c r="K17" s="875">
        <v>334724.0261300001</v>
      </c>
      <c r="L17" s="416">
        <v>2.598914933169825</v>
      </c>
      <c r="M17" s="416">
        <v>0.17520401808430996</v>
      </c>
      <c r="N17" s="416">
        <v>7.483387058547655</v>
      </c>
    </row>
    <row r="18" spans="1:14" ht="10.5" customHeight="1">
      <c r="A18" s="203" t="s">
        <v>185</v>
      </c>
      <c r="B18" s="60"/>
      <c r="C18" s="60" t="s">
        <v>372</v>
      </c>
      <c r="D18" s="605">
        <v>4901.937710000003</v>
      </c>
      <c r="E18" s="605">
        <v>2321.62878</v>
      </c>
      <c r="F18" s="739">
        <v>111.14218397999025</v>
      </c>
      <c r="G18" s="739">
        <v>0.0069663395724509</v>
      </c>
      <c r="H18" s="739">
        <v>0.012293678021295518</v>
      </c>
      <c r="I18" s="744"/>
      <c r="J18" s="605">
        <v>157.19029</v>
      </c>
      <c r="K18" s="605">
        <v>116.96844999999999</v>
      </c>
      <c r="L18" s="739">
        <v>34.386913736139974</v>
      </c>
      <c r="M18" s="739">
        <v>0.000810078386094879</v>
      </c>
      <c r="N18" s="739">
        <v>0.0034252657287498333</v>
      </c>
    </row>
    <row r="19" spans="1:14" ht="12.75">
      <c r="A19" s="206" t="s">
        <v>186</v>
      </c>
      <c r="B19" s="207"/>
      <c r="C19" s="207" t="s">
        <v>187</v>
      </c>
      <c r="D19" s="876">
        <v>7367.76751</v>
      </c>
      <c r="E19" s="876">
        <v>9788.46609</v>
      </c>
      <c r="F19" s="740">
        <v>-24.730111518422802</v>
      </c>
      <c r="G19" s="740">
        <v>-0.006535422218156522</v>
      </c>
      <c r="H19" s="740">
        <v>0.018477787124655677</v>
      </c>
      <c r="I19" s="745"/>
      <c r="J19" s="876">
        <v>856.2182200000001</v>
      </c>
      <c r="K19" s="876">
        <v>914.8481199999999</v>
      </c>
      <c r="L19" s="740">
        <v>-6.408703118939546</v>
      </c>
      <c r="M19" s="740">
        <v>-0.001180821533000578</v>
      </c>
      <c r="N19" s="740">
        <v>0.018657481485002573</v>
      </c>
    </row>
    <row r="20" spans="1:14" ht="12.75">
      <c r="A20" s="203" t="s">
        <v>188</v>
      </c>
      <c r="B20" s="60"/>
      <c r="C20" s="60" t="s">
        <v>189</v>
      </c>
      <c r="D20" s="605">
        <v>568878.9599499991</v>
      </c>
      <c r="E20" s="605">
        <v>563577.0294900007</v>
      </c>
      <c r="F20" s="739">
        <v>0.9407641160954204</v>
      </c>
      <c r="G20" s="739">
        <v>0.014314196081114146</v>
      </c>
      <c r="H20" s="739">
        <v>1.4267041281344133</v>
      </c>
      <c r="I20" s="744"/>
      <c r="J20" s="605">
        <v>72303.56617000005</v>
      </c>
      <c r="K20" s="605">
        <v>83339.05224999996</v>
      </c>
      <c r="L20" s="739">
        <v>-13.241674559599904</v>
      </c>
      <c r="M20" s="739">
        <v>-0.22225757830717918</v>
      </c>
      <c r="N20" s="739">
        <v>1.5755357870291924</v>
      </c>
    </row>
    <row r="21" spans="1:14" ht="12.75">
      <c r="A21" s="206" t="s">
        <v>190</v>
      </c>
      <c r="B21" s="207"/>
      <c r="C21" s="207" t="s">
        <v>62</v>
      </c>
      <c r="D21" s="876">
        <v>7215.42021</v>
      </c>
      <c r="E21" s="876">
        <v>3782.01589</v>
      </c>
      <c r="F21" s="740">
        <v>90.78238748489234</v>
      </c>
      <c r="G21" s="740">
        <v>0.009269533622332519</v>
      </c>
      <c r="H21" s="740">
        <v>0.018095711960829552</v>
      </c>
      <c r="I21" s="745"/>
      <c r="J21" s="876">
        <v>587.52261</v>
      </c>
      <c r="K21" s="876">
        <v>415.18796</v>
      </c>
      <c r="L21" s="740">
        <v>41.50762223451759</v>
      </c>
      <c r="M21" s="740">
        <v>0.0034708649614295568</v>
      </c>
      <c r="N21" s="740">
        <v>0.012802451480295974</v>
      </c>
    </row>
    <row r="22" spans="1:14" ht="12.75">
      <c r="A22" s="203" t="s">
        <v>191</v>
      </c>
      <c r="B22" s="60"/>
      <c r="C22" s="60" t="s">
        <v>192</v>
      </c>
      <c r="D22" s="605">
        <v>929337.7416699998</v>
      </c>
      <c r="E22" s="605">
        <v>950090.3502100006</v>
      </c>
      <c r="F22" s="739">
        <v>-2.184277372716591</v>
      </c>
      <c r="G22" s="739">
        <v>-0.05602806564088058</v>
      </c>
      <c r="H22" s="739">
        <v>2.330706680711551</v>
      </c>
      <c r="I22" s="744"/>
      <c r="J22" s="605">
        <v>89507.97388</v>
      </c>
      <c r="K22" s="605">
        <v>92232.79541999997</v>
      </c>
      <c r="L22" s="739">
        <v>-2.954287059816366</v>
      </c>
      <c r="M22" s="739">
        <v>-0.05487861906664962</v>
      </c>
      <c r="N22" s="739">
        <v>1.9504296059317607</v>
      </c>
    </row>
    <row r="23" spans="1:14" ht="12.75">
      <c r="A23" s="206" t="s">
        <v>193</v>
      </c>
      <c r="B23" s="207"/>
      <c r="C23" s="207" t="s">
        <v>194</v>
      </c>
      <c r="D23" s="876">
        <v>1349646.2403100012</v>
      </c>
      <c r="E23" s="876">
        <v>1824072.333330001</v>
      </c>
      <c r="F23" s="740">
        <v>-26.009171037307176</v>
      </c>
      <c r="G23" s="740">
        <v>-1.2808595232852575</v>
      </c>
      <c r="H23" s="740">
        <v>3.384807662319964</v>
      </c>
      <c r="I23" s="745"/>
      <c r="J23" s="876">
        <v>176952.9916799999</v>
      </c>
      <c r="K23" s="876">
        <v>152569.51367000016</v>
      </c>
      <c r="L23" s="740">
        <v>15.981880929855954</v>
      </c>
      <c r="M23" s="740">
        <v>0.49108962975638476</v>
      </c>
      <c r="N23" s="740">
        <v>3.8559062267857507</v>
      </c>
    </row>
    <row r="24" spans="1:14" ht="12.75">
      <c r="A24" s="203" t="s">
        <v>195</v>
      </c>
      <c r="B24" s="60"/>
      <c r="C24" s="60" t="s">
        <v>196</v>
      </c>
      <c r="D24" s="605">
        <v>17655.44457</v>
      </c>
      <c r="E24" s="605">
        <v>19218.813299999998</v>
      </c>
      <c r="F24" s="739">
        <v>-8.134574729439713</v>
      </c>
      <c r="G24" s="739">
        <v>-0.004220795937845815</v>
      </c>
      <c r="H24" s="739">
        <v>0.0442784800026376</v>
      </c>
      <c r="I24" s="744"/>
      <c r="J24" s="605">
        <v>795.12351</v>
      </c>
      <c r="K24" s="605">
        <v>3320.40242</v>
      </c>
      <c r="L24" s="739">
        <v>-76.05339927441686</v>
      </c>
      <c r="M24" s="739">
        <v>-0.05085977826604239</v>
      </c>
      <c r="N24" s="739">
        <v>0.017326193042370968</v>
      </c>
    </row>
    <row r="25" spans="1:14" ht="12.75">
      <c r="A25" s="206" t="s">
        <v>197</v>
      </c>
      <c r="B25" s="207"/>
      <c r="C25" s="207" t="s">
        <v>198</v>
      </c>
      <c r="D25" s="876">
        <v>690.6342000000001</v>
      </c>
      <c r="E25" s="876">
        <v>9.999999999999999E-34</v>
      </c>
      <c r="F25" s="740" t="s">
        <v>1208</v>
      </c>
      <c r="G25" s="740">
        <v>0.001864579973975428</v>
      </c>
      <c r="H25" s="740">
        <v>0.001732056788068612</v>
      </c>
      <c r="I25" s="745"/>
      <c r="J25" s="876">
        <v>322.593</v>
      </c>
      <c r="K25" s="876">
        <v>9.999999999999999E-34</v>
      </c>
      <c r="L25" s="740" t="s">
        <v>1209</v>
      </c>
      <c r="M25" s="740">
        <v>0.0064971074621525335</v>
      </c>
      <c r="N25" s="740">
        <v>0.0070294847552898766</v>
      </c>
    </row>
    <row r="26" spans="1:14" ht="12.75">
      <c r="A26" s="203" t="s">
        <v>199</v>
      </c>
      <c r="B26" s="60"/>
      <c r="C26" s="60" t="s">
        <v>200</v>
      </c>
      <c r="D26" s="605">
        <v>13028.38935999998</v>
      </c>
      <c r="E26" s="605">
        <v>13355.702049999993</v>
      </c>
      <c r="F26" s="739">
        <v>-2.450733692430744</v>
      </c>
      <c r="G26" s="739">
        <v>-0.0008836815306888251</v>
      </c>
      <c r="H26" s="739">
        <v>0.03267418588391487</v>
      </c>
      <c r="I26" s="744"/>
      <c r="J26" s="605">
        <v>1940.0394700000002</v>
      </c>
      <c r="K26" s="605">
        <v>1815.2578399999995</v>
      </c>
      <c r="L26" s="739">
        <v>6.87404440572479</v>
      </c>
      <c r="M26" s="739">
        <v>0.0025131346911202676</v>
      </c>
      <c r="N26" s="739">
        <v>0.042274562309243084</v>
      </c>
    </row>
    <row r="27" spans="1:14" s="38" customFormat="1" ht="12.75">
      <c r="A27" s="201" t="s">
        <v>562</v>
      </c>
      <c r="B27" s="195" t="s">
        <v>201</v>
      </c>
      <c r="C27" s="195"/>
      <c r="D27" s="875">
        <v>233996.11117000002</v>
      </c>
      <c r="E27" s="875">
        <v>45572.58</v>
      </c>
      <c r="F27" s="416">
        <v>413.45811707390726</v>
      </c>
      <c r="G27" s="416">
        <v>0.5087074211577082</v>
      </c>
      <c r="H27" s="416">
        <v>0.5868440235564009</v>
      </c>
      <c r="I27" s="418"/>
      <c r="J27" s="875">
        <v>51507.73129</v>
      </c>
      <c r="K27" s="875">
        <v>2481.9283</v>
      </c>
      <c r="L27" s="416" t="s">
        <v>1208</v>
      </c>
      <c r="M27" s="416">
        <v>0.987392505244531</v>
      </c>
      <c r="N27" s="416">
        <v>1.1223827295775866</v>
      </c>
    </row>
    <row r="28" spans="1:14" ht="12.75">
      <c r="A28" s="209" t="s">
        <v>39</v>
      </c>
      <c r="B28" s="9" t="s">
        <v>1467</v>
      </c>
      <c r="C28" s="175"/>
      <c r="D28" s="618">
        <v>11157.066269999988</v>
      </c>
      <c r="E28" s="618">
        <v>9141.267889999997</v>
      </c>
      <c r="F28" s="19">
        <v>22.051627895132082</v>
      </c>
      <c r="G28" s="19">
        <v>0.005442269280785825</v>
      </c>
      <c r="H28" s="19">
        <v>0.02798105330996471</v>
      </c>
      <c r="I28" s="264"/>
      <c r="J28" s="618">
        <v>967.5567199999999</v>
      </c>
      <c r="K28" s="618">
        <v>1117.48904</v>
      </c>
      <c r="L28" s="19">
        <v>-13.416894003721058</v>
      </c>
      <c r="M28" s="19">
        <v>-0.0030196761711811524</v>
      </c>
      <c r="N28" s="19">
        <v>0.021083610658378438</v>
      </c>
    </row>
    <row r="29" spans="1:14" s="38" customFormat="1" ht="12.75">
      <c r="A29" s="201" t="s">
        <v>41</v>
      </c>
      <c r="B29" s="195" t="s">
        <v>202</v>
      </c>
      <c r="C29" s="195"/>
      <c r="D29" s="875">
        <v>7634.983840000001</v>
      </c>
      <c r="E29" s="875">
        <v>9088.65294000001</v>
      </c>
      <c r="F29" s="416">
        <v>-15.994329518319228</v>
      </c>
      <c r="G29" s="416">
        <v>-0.003924627961729816</v>
      </c>
      <c r="H29" s="416">
        <v>0.01914794486989807</v>
      </c>
      <c r="I29" s="418"/>
      <c r="J29" s="875">
        <v>983.8027299999999</v>
      </c>
      <c r="K29" s="875">
        <v>1187.9211300000004</v>
      </c>
      <c r="L29" s="416">
        <v>-17.18282425029349</v>
      </c>
      <c r="M29" s="416">
        <v>-0.004110998006164545</v>
      </c>
      <c r="N29" s="416">
        <v>0.021437620446654336</v>
      </c>
    </row>
    <row r="30" spans="1:14" s="38" customFormat="1" ht="12.75">
      <c r="A30" s="209" t="s">
        <v>203</v>
      </c>
      <c r="B30" s="9" t="s">
        <v>204</v>
      </c>
      <c r="C30" s="9"/>
      <c r="D30" s="877">
        <v>22421549.54724</v>
      </c>
      <c r="E30" s="877">
        <v>20288654.529579997</v>
      </c>
      <c r="F30" s="19">
        <v>10.512747479387224</v>
      </c>
      <c r="G30" s="19">
        <v>5.758407759883318</v>
      </c>
      <c r="H30" s="19">
        <v>56.23150010861575</v>
      </c>
      <c r="I30" s="264"/>
      <c r="J30" s="877">
        <v>2229685.3011999996</v>
      </c>
      <c r="K30" s="877">
        <v>2780350.0087</v>
      </c>
      <c r="L30" s="19">
        <v>-19.805589432154736</v>
      </c>
      <c r="M30" s="19">
        <v>-11.090531351400356</v>
      </c>
      <c r="N30" s="19">
        <v>48.58610953703061</v>
      </c>
    </row>
    <row r="31" spans="1:14" s="38" customFormat="1" ht="15" customHeight="1">
      <c r="A31" s="201" t="s">
        <v>571</v>
      </c>
      <c r="B31" s="215" t="s">
        <v>205</v>
      </c>
      <c r="C31" s="215"/>
      <c r="D31" s="875">
        <v>5063034.607490004</v>
      </c>
      <c r="E31" s="875">
        <v>5223802.1636799965</v>
      </c>
      <c r="F31" s="416">
        <v>-3.0775965695595375</v>
      </c>
      <c r="G31" s="416">
        <v>-0.43404158921876335</v>
      </c>
      <c r="H31" s="416">
        <v>12.697696494221342</v>
      </c>
      <c r="I31" s="418"/>
      <c r="J31" s="875">
        <v>323985.6489900001</v>
      </c>
      <c r="K31" s="875">
        <v>806340.9919</v>
      </c>
      <c r="L31" s="416">
        <v>-59.8202680696432</v>
      </c>
      <c r="M31" s="416">
        <v>-9.714762867854246</v>
      </c>
      <c r="N31" s="416">
        <v>7.059831368033103</v>
      </c>
    </row>
    <row r="32" spans="1:14" s="38" customFormat="1" ht="12.75">
      <c r="A32" s="209" t="s">
        <v>55</v>
      </c>
      <c r="B32" s="9" t="s">
        <v>206</v>
      </c>
      <c r="C32" s="9"/>
      <c r="D32" s="618">
        <v>17262990.614579998</v>
      </c>
      <c r="E32" s="618">
        <v>14926720.070400003</v>
      </c>
      <c r="F32" s="19">
        <v>15.651600171780991</v>
      </c>
      <c r="G32" s="19">
        <v>6.307482702806627</v>
      </c>
      <c r="H32" s="19">
        <v>43.29423604615587</v>
      </c>
      <c r="I32" s="264"/>
      <c r="J32" s="618">
        <v>1891213.45856</v>
      </c>
      <c r="K32" s="618">
        <v>1959291.9587500002</v>
      </c>
      <c r="L32" s="19">
        <v>-3.4746480679394702</v>
      </c>
      <c r="M32" s="19">
        <v>-1.3711188140988908</v>
      </c>
      <c r="N32" s="19">
        <v>41.21061577885002</v>
      </c>
    </row>
    <row r="33" spans="1:14" s="38" customFormat="1" ht="5.25" customHeight="1">
      <c r="A33" s="201"/>
      <c r="B33" s="215"/>
      <c r="C33" s="215"/>
      <c r="D33" s="875"/>
      <c r="E33" s="875"/>
      <c r="F33" s="416"/>
      <c r="G33" s="416"/>
      <c r="H33" s="416"/>
      <c r="I33" s="418"/>
      <c r="J33" s="875"/>
      <c r="K33" s="875"/>
      <c r="L33" s="416"/>
      <c r="M33" s="416"/>
      <c r="N33" s="416"/>
    </row>
    <row r="34" spans="1:14" s="38" customFormat="1" ht="12.75">
      <c r="A34" s="209" t="s">
        <v>575</v>
      </c>
      <c r="B34" s="9" t="s">
        <v>207</v>
      </c>
      <c r="C34" s="9"/>
      <c r="D34" s="618">
        <v>20932.35054</v>
      </c>
      <c r="E34" s="618">
        <v>28735.172049999994</v>
      </c>
      <c r="F34" s="19">
        <v>-27.154253666631504</v>
      </c>
      <c r="G34" s="19">
        <v>-0.021066122598693632</v>
      </c>
      <c r="H34" s="19">
        <v>0.052496704974990635</v>
      </c>
      <c r="I34" s="264"/>
      <c r="J34" s="618">
        <v>3438.03858</v>
      </c>
      <c r="K34" s="618">
        <v>6620.033800000001</v>
      </c>
      <c r="L34" s="19">
        <v>-48.06614763809817</v>
      </c>
      <c r="M34" s="19">
        <v>-0.0640862166519289</v>
      </c>
      <c r="N34" s="19">
        <v>0.07491681402326912</v>
      </c>
    </row>
    <row r="35" spans="1:14" ht="12.75">
      <c r="A35" s="201" t="s">
        <v>208</v>
      </c>
      <c r="B35" s="215" t="s">
        <v>209</v>
      </c>
      <c r="C35" s="215"/>
      <c r="D35" s="875">
        <v>8885.58459</v>
      </c>
      <c r="E35" s="875">
        <v>6312.64743</v>
      </c>
      <c r="F35" s="416">
        <v>40.75844863079895</v>
      </c>
      <c r="G35" s="416">
        <v>0.0069464372063144444</v>
      </c>
      <c r="H35" s="416">
        <v>0.022284354156031302</v>
      </c>
      <c r="I35" s="418"/>
      <c r="J35" s="875">
        <v>519.14658</v>
      </c>
      <c r="K35" s="875">
        <v>1504.7906200000002</v>
      </c>
      <c r="L35" s="416">
        <v>-65.50041094753767</v>
      </c>
      <c r="M35" s="416">
        <v>-0.01985112896842204</v>
      </c>
      <c r="N35" s="416">
        <v>0.011312498937890396</v>
      </c>
    </row>
    <row r="36" spans="1:14" ht="12.75">
      <c r="A36" s="209" t="s">
        <v>210</v>
      </c>
      <c r="B36" s="9" t="s">
        <v>211</v>
      </c>
      <c r="C36" s="9"/>
      <c r="D36" s="877">
        <v>9258.219140000001</v>
      </c>
      <c r="E36" s="877">
        <v>11713.896979999998</v>
      </c>
      <c r="F36" s="19">
        <v>-20.963799188201477</v>
      </c>
      <c r="G36" s="19">
        <v>-0.006629859516078453</v>
      </c>
      <c r="H36" s="19">
        <v>0.023218892587224538</v>
      </c>
      <c r="I36" s="264"/>
      <c r="J36" s="877">
        <v>1315.36568</v>
      </c>
      <c r="K36" s="877">
        <v>1939.3716299999999</v>
      </c>
      <c r="L36" s="19">
        <v>-32.17567692273604</v>
      </c>
      <c r="M36" s="19">
        <v>-0.01256764317320146</v>
      </c>
      <c r="N36" s="19">
        <v>0.028662565508834673</v>
      </c>
    </row>
    <row r="37" spans="1:14" ht="12.75">
      <c r="A37" s="201" t="s">
        <v>212</v>
      </c>
      <c r="B37" s="195" t="s">
        <v>213</v>
      </c>
      <c r="C37" s="195"/>
      <c r="D37" s="875">
        <v>56448.1709</v>
      </c>
      <c r="E37" s="875">
        <v>91370.57904000001</v>
      </c>
      <c r="F37" s="416">
        <v>-38.220626931467464</v>
      </c>
      <c r="G37" s="416">
        <v>-0.09428380879608986</v>
      </c>
      <c r="H37" s="416">
        <v>0.14156761652029695</v>
      </c>
      <c r="I37" s="418"/>
      <c r="J37" s="875">
        <v>9213.642810000001</v>
      </c>
      <c r="K37" s="875">
        <v>4652.862</v>
      </c>
      <c r="L37" s="416">
        <v>98.02097741132233</v>
      </c>
      <c r="M37" s="416">
        <v>0.09185531934633757</v>
      </c>
      <c r="N37" s="416">
        <v>0.20077051167750443</v>
      </c>
    </row>
    <row r="38" spans="1:14" ht="12.75">
      <c r="A38" s="209"/>
      <c r="B38" s="9"/>
      <c r="C38" s="9"/>
      <c r="D38" s="877"/>
      <c r="E38" s="877"/>
      <c r="F38" s="19"/>
      <c r="G38" s="19"/>
      <c r="H38" s="19"/>
      <c r="I38" s="264"/>
      <c r="J38" s="877"/>
      <c r="K38" s="877"/>
      <c r="L38" s="19"/>
      <c r="M38" s="19"/>
      <c r="N38" s="19"/>
    </row>
    <row r="39" spans="1:14" ht="24" customHeight="1">
      <c r="A39" s="229" t="s">
        <v>214</v>
      </c>
      <c r="B39" s="1037" t="s">
        <v>215</v>
      </c>
      <c r="C39" s="1037"/>
      <c r="D39" s="875">
        <v>2238351.7668399997</v>
      </c>
      <c r="E39" s="875">
        <v>2264626.80172</v>
      </c>
      <c r="F39" s="416">
        <v>-1.1602368593378871</v>
      </c>
      <c r="G39" s="416">
        <v>-0.07093755833805243</v>
      </c>
      <c r="H39" s="416">
        <v>5.613611911834937</v>
      </c>
      <c r="I39" s="418"/>
      <c r="J39" s="875">
        <v>298680.94711000007</v>
      </c>
      <c r="K39" s="875">
        <v>306981.31813</v>
      </c>
      <c r="L39" s="416">
        <v>-2.703868453807646</v>
      </c>
      <c r="M39" s="416">
        <v>-0.16717164505329127</v>
      </c>
      <c r="N39" s="416">
        <v>6.5084275368817295</v>
      </c>
    </row>
    <row r="40" spans="1:14" ht="12.75">
      <c r="A40" s="209" t="s">
        <v>59</v>
      </c>
      <c r="B40" s="9" t="s">
        <v>216</v>
      </c>
      <c r="C40" s="9"/>
      <c r="D40" s="618">
        <v>378891.00114999997</v>
      </c>
      <c r="E40" s="618">
        <v>387471.78994000005</v>
      </c>
      <c r="F40" s="19">
        <v>-2.21455832728592</v>
      </c>
      <c r="G40" s="19">
        <v>-0.023166485150528295</v>
      </c>
      <c r="H40" s="19">
        <v>0.9502291234346195</v>
      </c>
      <c r="I40" s="264"/>
      <c r="J40" s="618">
        <v>46184.2463</v>
      </c>
      <c r="K40" s="618">
        <v>44070.05324</v>
      </c>
      <c r="L40" s="19">
        <v>4.79734628067356</v>
      </c>
      <c r="M40" s="19">
        <v>0.042580401640944114</v>
      </c>
      <c r="N40" s="19">
        <v>1.0063809670402113</v>
      </c>
    </row>
    <row r="41" spans="1:14" ht="12.75">
      <c r="A41" s="206" t="s">
        <v>217</v>
      </c>
      <c r="B41" s="207"/>
      <c r="C41" s="216" t="s">
        <v>218</v>
      </c>
      <c r="D41" s="878">
        <v>34673.90991999999</v>
      </c>
      <c r="E41" s="878">
        <v>15725.27588</v>
      </c>
      <c r="F41" s="86">
        <v>120.49794346755836</v>
      </c>
      <c r="G41" s="86">
        <v>0.051157680238211614</v>
      </c>
      <c r="H41" s="86">
        <v>0.08695946572847907</v>
      </c>
      <c r="I41" s="746"/>
      <c r="J41" s="878">
        <v>1043.48329</v>
      </c>
      <c r="K41" s="878">
        <v>2581.9944199999995</v>
      </c>
      <c r="L41" s="86">
        <v>-59.58615239764925</v>
      </c>
      <c r="M41" s="86">
        <v>-0.030986016879869443</v>
      </c>
      <c r="N41" s="86">
        <v>0.022738093757318743</v>
      </c>
    </row>
    <row r="42" spans="1:14" ht="12.75">
      <c r="A42" s="203">
        <v>212</v>
      </c>
      <c r="B42" s="60"/>
      <c r="C42" s="60" t="s">
        <v>219</v>
      </c>
      <c r="D42" s="879">
        <v>135104.57007999998</v>
      </c>
      <c r="E42" s="879">
        <v>106606.72704000001</v>
      </c>
      <c r="F42" s="24">
        <v>26.73174932882731</v>
      </c>
      <c r="G42" s="24">
        <v>0.07693871434962091</v>
      </c>
      <c r="H42" s="24">
        <v>0.33883174002410454</v>
      </c>
      <c r="I42" s="747"/>
      <c r="J42" s="879">
        <v>15619.178199999998</v>
      </c>
      <c r="K42" s="879">
        <v>12039.53956</v>
      </c>
      <c r="L42" s="24">
        <v>29.73235498052551</v>
      </c>
      <c r="M42" s="24">
        <v>0.0720948592181279</v>
      </c>
      <c r="N42" s="24">
        <v>0.34035076721148927</v>
      </c>
    </row>
    <row r="43" spans="1:14" ht="12" customHeight="1">
      <c r="A43" s="206">
        <v>213</v>
      </c>
      <c r="B43" s="207"/>
      <c r="C43" s="207" t="s">
        <v>220</v>
      </c>
      <c r="D43" s="878">
        <v>6801.703980000003</v>
      </c>
      <c r="E43" s="878">
        <v>10038.390449999999</v>
      </c>
      <c r="F43" s="86">
        <v>-32.243082057044276</v>
      </c>
      <c r="G43" s="86">
        <v>-0.008738433130011823</v>
      </c>
      <c r="H43" s="86">
        <v>0.017058143875574507</v>
      </c>
      <c r="I43" s="746"/>
      <c r="J43" s="878">
        <v>1401.0833400000008</v>
      </c>
      <c r="K43" s="878">
        <v>1225.0158</v>
      </c>
      <c r="L43" s="86">
        <v>14.372675029987445</v>
      </c>
      <c r="M43" s="86">
        <v>0.003546046343153278</v>
      </c>
      <c r="N43" s="86">
        <v>0.030530402021806517</v>
      </c>
    </row>
    <row r="44" spans="1:14" ht="12.75">
      <c r="A44" s="217">
        <v>214</v>
      </c>
      <c r="B44" s="218"/>
      <c r="C44" s="219" t="s">
        <v>221</v>
      </c>
      <c r="D44" s="879">
        <v>1637.08055</v>
      </c>
      <c r="E44" s="879">
        <v>2047.84982</v>
      </c>
      <c r="F44" s="24">
        <v>-20.058564157795516</v>
      </c>
      <c r="G44" s="24">
        <v>-0.0011089983015125885</v>
      </c>
      <c r="H44" s="24">
        <v>0.004105670526079647</v>
      </c>
      <c r="I44" s="747"/>
      <c r="J44" s="879">
        <v>222.61528</v>
      </c>
      <c r="K44" s="879">
        <v>80.76626</v>
      </c>
      <c r="L44" s="24">
        <v>175.62905599442144</v>
      </c>
      <c r="M44" s="24">
        <v>0.002856876393291311</v>
      </c>
      <c r="N44" s="24">
        <v>0.004850913432884742</v>
      </c>
    </row>
    <row r="45" spans="1:14" s="300" customFormat="1" ht="12.75">
      <c r="A45" s="206">
        <v>215</v>
      </c>
      <c r="B45" s="223"/>
      <c r="C45" s="224" t="s">
        <v>222</v>
      </c>
      <c r="D45" s="878">
        <v>24887.609529999994</v>
      </c>
      <c r="E45" s="878">
        <v>28385.95809000001</v>
      </c>
      <c r="F45" s="86">
        <v>-12.32422224012385</v>
      </c>
      <c r="G45" s="86">
        <v>-0.009444870623206621</v>
      </c>
      <c r="H45" s="86">
        <v>0.06241618649241171</v>
      </c>
      <c r="I45" s="746"/>
      <c r="J45" s="878">
        <v>2803.1982500000004</v>
      </c>
      <c r="K45" s="878">
        <v>3214.1536099999994</v>
      </c>
      <c r="L45" s="86">
        <v>-12.785803351819238</v>
      </c>
      <c r="M45" s="86">
        <v>-0.008276748522341074</v>
      </c>
      <c r="N45" s="86">
        <v>0.06108328254001254</v>
      </c>
    </row>
    <row r="46" spans="1:14" ht="12.75">
      <c r="A46" s="203">
        <v>216</v>
      </c>
      <c r="B46" s="9"/>
      <c r="C46" s="60" t="s">
        <v>223</v>
      </c>
      <c r="D46" s="879">
        <v>174960.96474999998</v>
      </c>
      <c r="E46" s="879">
        <v>223068.68140000006</v>
      </c>
      <c r="F46" s="24">
        <v>-21.56632493099054</v>
      </c>
      <c r="G46" s="24">
        <v>-0.12988161469454362</v>
      </c>
      <c r="H46" s="24">
        <v>0.4387884739016264</v>
      </c>
      <c r="I46" s="747"/>
      <c r="J46" s="879">
        <v>24974.702789999996</v>
      </c>
      <c r="K46" s="879">
        <v>24698.460940000008</v>
      </c>
      <c r="L46" s="24">
        <v>1.1184577479182292</v>
      </c>
      <c r="M46" s="24">
        <v>0.00556358316824525</v>
      </c>
      <c r="N46" s="24">
        <v>0.5442129634871201</v>
      </c>
    </row>
    <row r="47" spans="1:14" ht="12.75">
      <c r="A47" s="206">
        <v>217</v>
      </c>
      <c r="B47" s="207"/>
      <c r="C47" s="207" t="s">
        <v>224</v>
      </c>
      <c r="D47" s="878">
        <v>545.7814</v>
      </c>
      <c r="E47" s="878">
        <v>1240.4102</v>
      </c>
      <c r="F47" s="740">
        <v>-55.99992647593515</v>
      </c>
      <c r="G47" s="86">
        <v>-0.0018753646283757492</v>
      </c>
      <c r="H47" s="86">
        <v>0.0013687772465823301</v>
      </c>
      <c r="I47" s="746"/>
      <c r="J47" s="878">
        <v>46.8075</v>
      </c>
      <c r="K47" s="878">
        <v>186.1002</v>
      </c>
      <c r="L47" s="740">
        <v>-74.84822692291571</v>
      </c>
      <c r="M47" s="86">
        <v>-0.0028053914393473323</v>
      </c>
      <c r="N47" s="86">
        <v>0.0010199620192726775</v>
      </c>
    </row>
    <row r="48" spans="1:14" s="300" customFormat="1" ht="46.5" customHeight="1">
      <c r="A48" s="217">
        <v>218</v>
      </c>
      <c r="B48" s="218"/>
      <c r="C48" s="219" t="s">
        <v>225</v>
      </c>
      <c r="D48" s="882">
        <v>279.38093999999995</v>
      </c>
      <c r="E48" s="882">
        <v>358.49706</v>
      </c>
      <c r="F48" s="884">
        <v>-22.068833702569286</v>
      </c>
      <c r="G48" s="885">
        <v>-0.0002135983607105424</v>
      </c>
      <c r="H48" s="885">
        <v>0.0007006656397612361</v>
      </c>
      <c r="I48" s="883"/>
      <c r="J48" s="882">
        <v>73.17765</v>
      </c>
      <c r="K48" s="882">
        <v>44.02244999999999</v>
      </c>
      <c r="L48" s="884">
        <v>66.22802683630742</v>
      </c>
      <c r="M48" s="885">
        <v>0.0005871933596840279</v>
      </c>
      <c r="N48" s="885">
        <v>0.0015945825703066658</v>
      </c>
    </row>
    <row r="49" spans="1:14" ht="12.75">
      <c r="A49" s="201" t="s">
        <v>61</v>
      </c>
      <c r="B49" s="195" t="s">
        <v>226</v>
      </c>
      <c r="C49" s="195"/>
      <c r="D49" s="880">
        <v>4167.13732</v>
      </c>
      <c r="E49" s="880">
        <v>4238.29532</v>
      </c>
      <c r="F49" s="416">
        <v>-1.678929725925761</v>
      </c>
      <c r="G49" s="416">
        <v>-0.00019211296195314996</v>
      </c>
      <c r="H49" s="416">
        <v>0.01045085586830198</v>
      </c>
      <c r="I49" s="418"/>
      <c r="J49" s="880">
        <v>440.2991999999999</v>
      </c>
      <c r="K49" s="880">
        <v>749.0046100000001</v>
      </c>
      <c r="L49" s="416">
        <v>-41.21542189172909</v>
      </c>
      <c r="M49" s="416">
        <v>-0.006217407764327986</v>
      </c>
      <c r="N49" s="416">
        <v>0.009594369729554976</v>
      </c>
    </row>
    <row r="50" spans="1:14" ht="24" customHeight="1">
      <c r="A50" s="231" t="s">
        <v>63</v>
      </c>
      <c r="B50" s="1038" t="s">
        <v>227</v>
      </c>
      <c r="C50" s="1038"/>
      <c r="D50" s="618">
        <v>923700.9132899995</v>
      </c>
      <c r="E50" s="618">
        <v>943423.0145600006</v>
      </c>
      <c r="F50" s="19">
        <v>-2.0904833744382696</v>
      </c>
      <c r="G50" s="19">
        <v>-0.05324589351752272</v>
      </c>
      <c r="H50" s="19">
        <v>2.316569954122052</v>
      </c>
      <c r="I50" s="264"/>
      <c r="J50" s="618">
        <v>132571.24212</v>
      </c>
      <c r="K50" s="618">
        <v>137711.08262</v>
      </c>
      <c r="L50" s="19">
        <v>-3.732336136070376</v>
      </c>
      <c r="M50" s="19">
        <v>-0.10351773307797672</v>
      </c>
      <c r="N50" s="19">
        <v>2.888802687821445</v>
      </c>
    </row>
    <row r="51" spans="1:14" ht="15" customHeight="1">
      <c r="A51" s="201" t="s">
        <v>65</v>
      </c>
      <c r="B51" s="195" t="s">
        <v>54</v>
      </c>
      <c r="C51" s="195"/>
      <c r="D51" s="880">
        <v>32952.657239999986</v>
      </c>
      <c r="E51" s="880">
        <v>26005.339709999964</v>
      </c>
      <c r="F51" s="416">
        <v>26.714965493523373</v>
      </c>
      <c r="G51" s="416">
        <v>0.018756425817439207</v>
      </c>
      <c r="H51" s="416">
        <v>0.0826426980555557</v>
      </c>
      <c r="I51" s="418"/>
      <c r="J51" s="880">
        <v>4532.434230000001</v>
      </c>
      <c r="K51" s="880">
        <v>2796.9041199999992</v>
      </c>
      <c r="L51" s="416">
        <v>62.05182714665249</v>
      </c>
      <c r="M51" s="416">
        <v>0.03495403070888524</v>
      </c>
      <c r="N51" s="416">
        <v>0.09876431703148864</v>
      </c>
    </row>
    <row r="52" spans="1:14" ht="15" customHeight="1">
      <c r="A52" s="209" t="s">
        <v>67</v>
      </c>
      <c r="B52" s="9" t="s">
        <v>228</v>
      </c>
      <c r="C52" s="9"/>
      <c r="D52" s="618">
        <v>6270.60468</v>
      </c>
      <c r="E52" s="618">
        <v>4512.990019999999</v>
      </c>
      <c r="F52" s="19">
        <v>38.94568018566106</v>
      </c>
      <c r="G52" s="19">
        <v>0.004745222719931379</v>
      </c>
      <c r="H52" s="19">
        <v>0.01572618819237276</v>
      </c>
      <c r="I52" s="264"/>
      <c r="J52" s="618">
        <v>1474.72265</v>
      </c>
      <c r="K52" s="618">
        <v>811.1269400000001</v>
      </c>
      <c r="L52" s="19">
        <v>81.81157316757347</v>
      </c>
      <c r="M52" s="19">
        <v>0.013364991302642671</v>
      </c>
      <c r="N52" s="19">
        <v>0.032135044425811124</v>
      </c>
    </row>
    <row r="53" spans="1:14" ht="12.75">
      <c r="A53" s="201" t="s">
        <v>69</v>
      </c>
      <c r="B53" s="195" t="s">
        <v>229</v>
      </c>
      <c r="C53" s="195"/>
      <c r="D53" s="880">
        <v>97651.37609</v>
      </c>
      <c r="E53" s="880">
        <v>103040.24015000004</v>
      </c>
      <c r="F53" s="416">
        <v>-5.229863645654589</v>
      </c>
      <c r="G53" s="416">
        <v>-0.014548900139541287</v>
      </c>
      <c r="H53" s="416">
        <v>0.24490204629444276</v>
      </c>
      <c r="I53" s="418"/>
      <c r="J53" s="880">
        <v>11261.29706</v>
      </c>
      <c r="K53" s="880">
        <v>11957.117670000001</v>
      </c>
      <c r="L53" s="416">
        <v>-5.819300513749988</v>
      </c>
      <c r="M53" s="416">
        <v>-0.014014009223853374</v>
      </c>
      <c r="N53" s="416">
        <v>0.2453900611856448</v>
      </c>
    </row>
    <row r="54" spans="1:14" ht="12.75">
      <c r="A54" s="203">
        <v>261</v>
      </c>
      <c r="B54" s="60"/>
      <c r="C54" s="60" t="s">
        <v>230</v>
      </c>
      <c r="D54" s="879">
        <v>234.91022000000004</v>
      </c>
      <c r="E54" s="879">
        <v>81.09831</v>
      </c>
      <c r="F54" s="741">
        <v>189.66105458917707</v>
      </c>
      <c r="G54" s="24">
        <v>0.0004152626776156045</v>
      </c>
      <c r="H54" s="24">
        <v>0.0005891365373126483</v>
      </c>
      <c r="I54" s="747"/>
      <c r="J54" s="879">
        <v>9.999999999999999E-34</v>
      </c>
      <c r="K54" s="879">
        <v>40.06176</v>
      </c>
      <c r="L54" s="741">
        <v>-100</v>
      </c>
      <c r="M54" s="24">
        <v>-0.0008068543329922343</v>
      </c>
      <c r="N54" s="24">
        <v>2.1790568162637987E-38</v>
      </c>
    </row>
    <row r="55" spans="1:14" s="38" customFormat="1" ht="12.75">
      <c r="A55" s="206">
        <v>262</v>
      </c>
      <c r="B55" s="195"/>
      <c r="C55" s="207" t="s">
        <v>231</v>
      </c>
      <c r="D55" s="878">
        <v>351.14428</v>
      </c>
      <c r="E55" s="878">
        <v>94.80618000000001</v>
      </c>
      <c r="F55" s="740">
        <v>270.3812135453616</v>
      </c>
      <c r="G55" s="86">
        <v>0.0006920637405835253</v>
      </c>
      <c r="H55" s="86">
        <v>0.000880642507662472</v>
      </c>
      <c r="I55" s="746"/>
      <c r="J55" s="878">
        <v>0.00838</v>
      </c>
      <c r="K55" s="878">
        <v>9.999999999999999E-34</v>
      </c>
      <c r="L55" s="740" t="s">
        <v>1208</v>
      </c>
      <c r="M55" s="86">
        <v>1.687753935542254E-07</v>
      </c>
      <c r="N55" s="86">
        <v>1.8260496120290635E-07</v>
      </c>
    </row>
    <row r="56" spans="1:14" ht="12.75" customHeight="1">
      <c r="A56" s="203">
        <v>263</v>
      </c>
      <c r="B56" s="60"/>
      <c r="C56" s="60" t="s">
        <v>232</v>
      </c>
      <c r="D56" s="879">
        <v>2308.52472</v>
      </c>
      <c r="E56" s="879">
        <v>3278.8728800000004</v>
      </c>
      <c r="F56" s="24">
        <v>-29.5939548592686</v>
      </c>
      <c r="G56" s="24">
        <v>-0.0026197540563729755</v>
      </c>
      <c r="H56" s="24">
        <v>0.00578960021339834</v>
      </c>
      <c r="I56" s="747"/>
      <c r="J56" s="879">
        <v>238.96837000000002</v>
      </c>
      <c r="K56" s="879">
        <v>370.86978999999997</v>
      </c>
      <c r="L56" s="24">
        <v>-35.565425806183875</v>
      </c>
      <c r="M56" s="24">
        <v>-0.0026565291254010935</v>
      </c>
      <c r="N56" s="24">
        <v>0.005207256555199496</v>
      </c>
    </row>
    <row r="57" spans="1:14" ht="23.25" customHeight="1">
      <c r="A57" s="222">
        <v>264</v>
      </c>
      <c r="B57" s="195"/>
      <c r="C57" s="213" t="s">
        <v>233</v>
      </c>
      <c r="D57" s="878">
        <v>9150.944730000003</v>
      </c>
      <c r="E57" s="878">
        <v>12709.809089999999</v>
      </c>
      <c r="F57" s="86">
        <v>-28.000926959635365</v>
      </c>
      <c r="G57" s="86">
        <v>-0.009608251684829493</v>
      </c>
      <c r="H57" s="86">
        <v>0.02294985672131093</v>
      </c>
      <c r="I57" s="746"/>
      <c r="J57" s="878">
        <v>1066.25701</v>
      </c>
      <c r="K57" s="878">
        <v>1192.64839</v>
      </c>
      <c r="L57" s="86">
        <v>-10.597539145632018</v>
      </c>
      <c r="M57" s="86">
        <v>-0.0025455554774894574</v>
      </c>
      <c r="N57" s="86">
        <v>0.023234346055295577</v>
      </c>
    </row>
    <row r="58" spans="1:14" ht="12.75">
      <c r="A58" s="203">
        <v>265</v>
      </c>
      <c r="B58" s="60"/>
      <c r="C58" s="60" t="s">
        <v>234</v>
      </c>
      <c r="D58" s="879">
        <v>633.235</v>
      </c>
      <c r="E58" s="879">
        <v>480.4477799999999</v>
      </c>
      <c r="F58" s="24">
        <v>31.801004471287207</v>
      </c>
      <c r="G58" s="24">
        <v>0.0004124962110063158</v>
      </c>
      <c r="H58" s="24">
        <v>0.0015881040646302015</v>
      </c>
      <c r="I58" s="747"/>
      <c r="J58" s="879">
        <v>119.71860000000001</v>
      </c>
      <c r="K58" s="879">
        <v>9.40952</v>
      </c>
      <c r="L58" s="24" t="s">
        <v>1208</v>
      </c>
      <c r="M58" s="24">
        <v>0.002221653745776197</v>
      </c>
      <c r="N58" s="24">
        <v>0.0026087363136355927</v>
      </c>
    </row>
    <row r="59" spans="1:14" ht="12.75">
      <c r="A59" s="206">
        <v>266</v>
      </c>
      <c r="B59" s="207"/>
      <c r="C59" s="207" t="s">
        <v>235</v>
      </c>
      <c r="D59" s="878">
        <v>58079.63382999999</v>
      </c>
      <c r="E59" s="878">
        <v>61542.32574000002</v>
      </c>
      <c r="F59" s="86">
        <v>-5.626521046066708</v>
      </c>
      <c r="G59" s="86">
        <v>-0.009348604502112378</v>
      </c>
      <c r="H59" s="86">
        <v>0.14565919849290823</v>
      </c>
      <c r="I59" s="746"/>
      <c r="J59" s="878">
        <v>6282.05272</v>
      </c>
      <c r="K59" s="878">
        <v>6782.386049999999</v>
      </c>
      <c r="L59" s="86">
        <v>-7.376951508090572</v>
      </c>
      <c r="M59" s="86">
        <v>-0.010076844233776376</v>
      </c>
      <c r="N59" s="86">
        <v>0.13688949799644537</v>
      </c>
    </row>
    <row r="60" spans="1:14" ht="24">
      <c r="A60" s="217">
        <v>267</v>
      </c>
      <c r="B60" s="60"/>
      <c r="C60" s="436" t="s">
        <v>236</v>
      </c>
      <c r="D60" s="879">
        <v>26362.424920000005</v>
      </c>
      <c r="E60" s="879">
        <v>24335.486970000013</v>
      </c>
      <c r="F60" s="24">
        <v>8.329144810205502</v>
      </c>
      <c r="G60" s="24">
        <v>0.0054723439847907795</v>
      </c>
      <c r="H60" s="24">
        <v>0.06611490863417298</v>
      </c>
      <c r="I60" s="747"/>
      <c r="J60" s="879">
        <v>3418.4467999999997</v>
      </c>
      <c r="K60" s="879">
        <v>3519.3203900000003</v>
      </c>
      <c r="L60" s="24">
        <v>-2.8662803843216045</v>
      </c>
      <c r="M60" s="24">
        <v>-0.002031620507336238</v>
      </c>
      <c r="N60" s="24">
        <v>0.0744898980057517</v>
      </c>
    </row>
    <row r="61" spans="1:14" ht="12.75">
      <c r="A61" s="206">
        <v>268</v>
      </c>
      <c r="B61" s="207"/>
      <c r="C61" s="207" t="s">
        <v>237</v>
      </c>
      <c r="D61" s="878">
        <v>530.55839</v>
      </c>
      <c r="E61" s="878">
        <v>517.3932</v>
      </c>
      <c r="F61" s="86">
        <v>2.544523198217536</v>
      </c>
      <c r="G61" s="86">
        <v>3.554348977734039E-05</v>
      </c>
      <c r="H61" s="86">
        <v>0.0013305991230469821</v>
      </c>
      <c r="I61" s="746"/>
      <c r="J61" s="878">
        <v>135.84518</v>
      </c>
      <c r="K61" s="878">
        <v>42.42177</v>
      </c>
      <c r="L61" s="86">
        <v>220.2251579790282</v>
      </c>
      <c r="M61" s="86">
        <v>0.0018815719319722859</v>
      </c>
      <c r="N61" s="86">
        <v>0.002960143654355827</v>
      </c>
    </row>
    <row r="62" spans="1:14" s="300" customFormat="1" ht="12" customHeight="1">
      <c r="A62" s="231" t="s">
        <v>71</v>
      </c>
      <c r="B62" s="9" t="s">
        <v>238</v>
      </c>
      <c r="C62" s="439"/>
      <c r="D62" s="877">
        <v>133231.37581000009</v>
      </c>
      <c r="E62" s="877">
        <v>160137.48558999997</v>
      </c>
      <c r="F62" s="19">
        <v>-16.801881009227035</v>
      </c>
      <c r="G62" s="19">
        <v>-0.07264133961708266</v>
      </c>
      <c r="H62" s="19">
        <v>0.33413391467643927</v>
      </c>
      <c r="I62" s="264"/>
      <c r="J62" s="877">
        <v>19330.903449999994</v>
      </c>
      <c r="K62" s="877">
        <v>20030.092149999997</v>
      </c>
      <c r="L62" s="19">
        <v>-3.490691379570126</v>
      </c>
      <c r="M62" s="19">
        <v>-0.014081843438086827</v>
      </c>
      <c r="N62" s="19">
        <v>0.42123136927259874</v>
      </c>
    </row>
    <row r="63" spans="1:14" s="300" customFormat="1" ht="12.75" customHeight="1">
      <c r="A63" s="229" t="s">
        <v>73</v>
      </c>
      <c r="B63" s="1020" t="s">
        <v>239</v>
      </c>
      <c r="C63" s="1020"/>
      <c r="D63" s="880">
        <v>499297.31880000007</v>
      </c>
      <c r="E63" s="880">
        <v>463654.92726999975</v>
      </c>
      <c r="F63" s="416">
        <v>7.68726685163527</v>
      </c>
      <c r="G63" s="416">
        <v>0.0962276259580397</v>
      </c>
      <c r="H63" s="416">
        <v>1.2521987910416221</v>
      </c>
      <c r="I63" s="418"/>
      <c r="J63" s="880">
        <v>61789.194879999995</v>
      </c>
      <c r="K63" s="880">
        <v>65866.07103000004</v>
      </c>
      <c r="L63" s="416">
        <v>-6.189645269934417</v>
      </c>
      <c r="M63" s="416">
        <v>-0.08210935282674128</v>
      </c>
      <c r="N63" s="416">
        <v>1.3464216627471624</v>
      </c>
    </row>
    <row r="64" spans="1:14" s="302" customFormat="1" ht="12.75" customHeight="1">
      <c r="A64" s="231" t="s">
        <v>693</v>
      </c>
      <c r="B64" s="1023" t="s">
        <v>240</v>
      </c>
      <c r="C64" s="1023"/>
      <c r="D64" s="618">
        <v>162189.38246000005</v>
      </c>
      <c r="E64" s="618">
        <v>172142.71915999995</v>
      </c>
      <c r="F64" s="19">
        <v>-5.782025954143701</v>
      </c>
      <c r="G64" s="19">
        <v>-0.026872101446836084</v>
      </c>
      <c r="H64" s="19">
        <v>0.4067583401495312</v>
      </c>
      <c r="I64" s="264"/>
      <c r="J64" s="618">
        <v>21096.60722</v>
      </c>
      <c r="K64" s="618">
        <v>22989.865749999997</v>
      </c>
      <c r="L64" s="19">
        <v>-8.235187410783361</v>
      </c>
      <c r="M64" s="19">
        <v>-0.03813072237477846</v>
      </c>
      <c r="N64" s="19">
        <v>0.4597070576278108</v>
      </c>
    </row>
    <row r="65" spans="1:14" s="302" customFormat="1" ht="24.75" customHeight="1">
      <c r="A65" s="229" t="s">
        <v>241</v>
      </c>
      <c r="B65" s="1037" t="s">
        <v>242</v>
      </c>
      <c r="C65" s="1037"/>
      <c r="D65" s="875">
        <v>7475526.982910001</v>
      </c>
      <c r="E65" s="875">
        <v>7389960.99026</v>
      </c>
      <c r="F65" s="416">
        <v>1.157867988244819</v>
      </c>
      <c r="G65" s="416">
        <v>0.23101178069160108</v>
      </c>
      <c r="H65" s="416">
        <v>18.748039490571617</v>
      </c>
      <c r="I65" s="418"/>
      <c r="J65" s="875">
        <v>1007873.0313800001</v>
      </c>
      <c r="K65" s="875">
        <v>981958.49307</v>
      </c>
      <c r="L65" s="416">
        <v>2.6390665687895574</v>
      </c>
      <c r="M65" s="416">
        <v>0.5219255849697274</v>
      </c>
      <c r="N65" s="416">
        <v>21.96212598957047</v>
      </c>
    </row>
    <row r="66" spans="1:14" s="38" customFormat="1" ht="12.75">
      <c r="A66" s="209" t="s">
        <v>243</v>
      </c>
      <c r="B66" s="9" t="s">
        <v>244</v>
      </c>
      <c r="C66" s="9"/>
      <c r="D66" s="877">
        <v>19525.71772</v>
      </c>
      <c r="E66" s="877">
        <v>15669.701729999997</v>
      </c>
      <c r="F66" s="19">
        <v>24.60810075674621</v>
      </c>
      <c r="G66" s="19">
        <v>0.010410504134146615</v>
      </c>
      <c r="H66" s="19">
        <v>0.0489689794088355</v>
      </c>
      <c r="I66" s="264"/>
      <c r="J66" s="877">
        <v>2677.61432</v>
      </c>
      <c r="K66" s="877">
        <v>2112.65848</v>
      </c>
      <c r="L66" s="19">
        <v>26.741465568064747</v>
      </c>
      <c r="M66" s="19">
        <v>0.011378358500806443</v>
      </c>
      <c r="N66" s="19">
        <v>0.05834673735321557</v>
      </c>
    </row>
    <row r="67" spans="1:14" s="302" customFormat="1" ht="12.75" customHeight="1">
      <c r="A67" s="229" t="s">
        <v>718</v>
      </c>
      <c r="B67" s="1020" t="s">
        <v>245</v>
      </c>
      <c r="C67" s="1020"/>
      <c r="D67" s="875">
        <v>477571.28743999987</v>
      </c>
      <c r="E67" s="875">
        <v>487725.7314200002</v>
      </c>
      <c r="F67" s="416">
        <v>-2.081998821435142</v>
      </c>
      <c r="G67" s="416">
        <v>-0.02741505255888567</v>
      </c>
      <c r="H67" s="416">
        <v>1.197711596380715</v>
      </c>
      <c r="I67" s="418"/>
      <c r="J67" s="875">
        <v>61616.50236999999</v>
      </c>
      <c r="K67" s="875">
        <v>65768.38499999998</v>
      </c>
      <c r="L67" s="416">
        <v>-6.312885180318773</v>
      </c>
      <c r="M67" s="416">
        <v>-0.0836200029676851</v>
      </c>
      <c r="N67" s="416">
        <v>1.34265859483683</v>
      </c>
    </row>
    <row r="68" spans="1:14" ht="12.75">
      <c r="A68" s="203">
        <v>321</v>
      </c>
      <c r="B68" s="60"/>
      <c r="C68" s="60" t="s">
        <v>246</v>
      </c>
      <c r="D68" s="605">
        <v>372743.7172199998</v>
      </c>
      <c r="E68" s="605">
        <v>366403.9603700001</v>
      </c>
      <c r="F68" s="24">
        <v>1.7302642808766953</v>
      </c>
      <c r="G68" s="24">
        <v>0.017116128425703512</v>
      </c>
      <c r="H68" s="24">
        <v>0.9348122140792157</v>
      </c>
      <c r="I68" s="747"/>
      <c r="J68" s="605">
        <v>47533.17782999999</v>
      </c>
      <c r="K68" s="605">
        <v>48959.83908999999</v>
      </c>
      <c r="L68" s="24">
        <v>-2.9139418889376785</v>
      </c>
      <c r="M68" s="24">
        <v>-0.02873333122017493</v>
      </c>
      <c r="N68" s="24">
        <v>1.0357749514914079</v>
      </c>
    </row>
    <row r="69" spans="1:14" ht="24">
      <c r="A69" s="222">
        <v>322</v>
      </c>
      <c r="B69" s="207"/>
      <c r="C69" s="213" t="s">
        <v>247</v>
      </c>
      <c r="D69" s="876">
        <v>54791.61310000005</v>
      </c>
      <c r="E69" s="876">
        <v>70127.3472000001</v>
      </c>
      <c r="F69" s="86">
        <v>-21.8684075646883</v>
      </c>
      <c r="G69" s="86">
        <v>-0.04140354284376907</v>
      </c>
      <c r="H69" s="86">
        <v>0.1374130985680758</v>
      </c>
      <c r="I69" s="746"/>
      <c r="J69" s="876">
        <v>7395.292589999996</v>
      </c>
      <c r="K69" s="876">
        <v>11015.678230000001</v>
      </c>
      <c r="L69" s="86">
        <v>-32.86575337812862</v>
      </c>
      <c r="M69" s="86">
        <v>-0.07291551446408913</v>
      </c>
      <c r="N69" s="86">
        <v>0.16114762726504658</v>
      </c>
    </row>
    <row r="70" spans="1:14" s="302" customFormat="1" ht="12.75">
      <c r="A70" s="217"/>
      <c r="B70" s="218"/>
      <c r="C70" s="219"/>
      <c r="D70" s="605"/>
      <c r="E70" s="605"/>
      <c r="F70" s="24"/>
      <c r="G70" s="24"/>
      <c r="H70" s="24"/>
      <c r="I70" s="747"/>
      <c r="J70" s="605"/>
      <c r="K70" s="605"/>
      <c r="L70" s="24"/>
      <c r="M70" s="24"/>
      <c r="N70" s="24"/>
    </row>
    <row r="71" spans="1:14" s="302" customFormat="1" ht="24">
      <c r="A71" s="222">
        <v>324</v>
      </c>
      <c r="B71" s="207"/>
      <c r="C71" s="213" t="s">
        <v>248</v>
      </c>
      <c r="D71" s="876">
        <v>14259.084300000008</v>
      </c>
      <c r="E71" s="876">
        <v>14795.97036000001</v>
      </c>
      <c r="F71" s="740">
        <v>-3.628596482265474</v>
      </c>
      <c r="G71" s="740">
        <v>-0.0014494894631377577</v>
      </c>
      <c r="H71" s="740">
        <v>0.035760672948802114</v>
      </c>
      <c r="I71" s="745"/>
      <c r="J71" s="876">
        <v>2177.9884800000004</v>
      </c>
      <c r="K71" s="876">
        <v>2125.80817</v>
      </c>
      <c r="L71" s="740">
        <v>2.4546104740956305</v>
      </c>
      <c r="M71" s="740">
        <v>0.0010509251021517411</v>
      </c>
      <c r="N71" s="740">
        <v>0.04745960643088032</v>
      </c>
    </row>
    <row r="72" spans="1:14" s="302" customFormat="1" ht="37.5" customHeight="1">
      <c r="A72" s="217">
        <v>325</v>
      </c>
      <c r="B72" s="218"/>
      <c r="C72" s="219" t="s">
        <v>249</v>
      </c>
      <c r="D72" s="605">
        <v>13937.930450000003</v>
      </c>
      <c r="E72" s="605">
        <v>13748.873659999994</v>
      </c>
      <c r="F72" s="739">
        <v>1.3750711125525734</v>
      </c>
      <c r="G72" s="739">
        <v>0.0005104170986291959</v>
      </c>
      <c r="H72" s="739">
        <v>0.034955244103970974</v>
      </c>
      <c r="I72" s="744"/>
      <c r="J72" s="605">
        <v>1675.1252899999995</v>
      </c>
      <c r="K72" s="605">
        <v>1117.80428</v>
      </c>
      <c r="L72" s="739">
        <v>49.85855037162672</v>
      </c>
      <c r="M72" s="739">
        <v>0.011224591026108387</v>
      </c>
      <c r="N72" s="739">
        <v>0.03650193181270372</v>
      </c>
    </row>
    <row r="73" spans="1:14" s="302" customFormat="1" ht="48" customHeight="1">
      <c r="A73" s="222">
        <v>326</v>
      </c>
      <c r="B73" s="207"/>
      <c r="C73" s="213" t="s">
        <v>250</v>
      </c>
      <c r="D73" s="876">
        <v>21777.74572000001</v>
      </c>
      <c r="E73" s="876">
        <v>22542.1756</v>
      </c>
      <c r="F73" s="740">
        <v>-3.391109596360294</v>
      </c>
      <c r="G73" s="740">
        <v>-0.0020638141663943347</v>
      </c>
      <c r="H73" s="740">
        <v>0.0546168902483517</v>
      </c>
      <c r="I73" s="745"/>
      <c r="J73" s="876">
        <v>2831.7981800000002</v>
      </c>
      <c r="K73" s="876">
        <v>2545.6552299999994</v>
      </c>
      <c r="L73" s="740">
        <v>11.240443977953799</v>
      </c>
      <c r="M73" s="740">
        <v>0.005762993913963863</v>
      </c>
      <c r="N73" s="740">
        <v>0.061706491264124204</v>
      </c>
    </row>
    <row r="74" spans="1:14" s="302" customFormat="1" ht="28.5" customHeight="1">
      <c r="A74" s="217">
        <v>327</v>
      </c>
      <c r="B74" s="218"/>
      <c r="C74" s="219" t="s">
        <v>251</v>
      </c>
      <c r="D74" s="605">
        <v>61.19665</v>
      </c>
      <c r="E74" s="605">
        <v>107.40423</v>
      </c>
      <c r="F74" s="739">
        <v>-43.022123057909354</v>
      </c>
      <c r="G74" s="739">
        <v>-0.0001247516099171855</v>
      </c>
      <c r="H74" s="739">
        <v>0.00015347643229883347</v>
      </c>
      <c r="I74" s="744"/>
      <c r="J74" s="605">
        <v>3.12</v>
      </c>
      <c r="K74" s="605">
        <v>3.6</v>
      </c>
      <c r="L74" s="739">
        <v>-13.333333333333334</v>
      </c>
      <c r="M74" s="739">
        <v>-9.667325645110762E-06</v>
      </c>
      <c r="N74" s="739">
        <v>6.798657266743052E-05</v>
      </c>
    </row>
    <row r="75" spans="1:14" s="302" customFormat="1" ht="24" customHeight="1">
      <c r="A75" s="229" t="s">
        <v>81</v>
      </c>
      <c r="B75" s="1020" t="s">
        <v>252</v>
      </c>
      <c r="C75" s="1020"/>
      <c r="D75" s="875">
        <v>3494190.61621</v>
      </c>
      <c r="E75" s="875">
        <v>3447135.357200001</v>
      </c>
      <c r="F75" s="740">
        <v>1.3650539980020024</v>
      </c>
      <c r="G75" s="416">
        <v>0.12704018077916118</v>
      </c>
      <c r="H75" s="416">
        <v>8.763157943252994</v>
      </c>
      <c r="I75" s="418"/>
      <c r="J75" s="875">
        <v>449432.68258000014</v>
      </c>
      <c r="K75" s="875">
        <v>452808.17462999996</v>
      </c>
      <c r="L75" s="740">
        <v>-0.7454574009751522</v>
      </c>
      <c r="M75" s="416">
        <v>-0.06798329345798086</v>
      </c>
      <c r="N75" s="416">
        <v>9.793393504276736</v>
      </c>
    </row>
    <row r="76" spans="1:14" s="302" customFormat="1" ht="12.75">
      <c r="A76" s="217">
        <v>331</v>
      </c>
      <c r="B76" s="232"/>
      <c r="C76" s="440" t="s">
        <v>253</v>
      </c>
      <c r="D76" s="879">
        <v>388111.59692999994</v>
      </c>
      <c r="E76" s="879">
        <v>359609.86905000015</v>
      </c>
      <c r="F76" s="24">
        <v>7.9257357300271725</v>
      </c>
      <c r="G76" s="24">
        <v>0.07694920267305722</v>
      </c>
      <c r="H76" s="24">
        <v>0.9733536595650134</v>
      </c>
      <c r="I76" s="747"/>
      <c r="J76" s="879">
        <v>69405.67869</v>
      </c>
      <c r="K76" s="879">
        <v>73510.49840000001</v>
      </c>
      <c r="L76" s="24">
        <v>-5.583991129626201</v>
      </c>
      <c r="M76" s="24">
        <v>-0.08267214343966504</v>
      </c>
      <c r="N76" s="24">
        <v>1.512389172368596</v>
      </c>
    </row>
    <row r="77" spans="1:14" s="302" customFormat="1" ht="15" customHeight="1">
      <c r="A77" s="222">
        <v>332</v>
      </c>
      <c r="B77" s="239"/>
      <c r="C77" s="441" t="s">
        <v>254</v>
      </c>
      <c r="D77" s="878">
        <v>2056.21401</v>
      </c>
      <c r="E77" s="878">
        <v>11.23064</v>
      </c>
      <c r="F77" s="740" t="s">
        <v>1208</v>
      </c>
      <c r="G77" s="86">
        <v>0.005521063160229804</v>
      </c>
      <c r="H77" s="86">
        <v>0.005156824602289144</v>
      </c>
      <c r="I77" s="746"/>
      <c r="J77" s="878">
        <v>9.999999999999999E-34</v>
      </c>
      <c r="K77" s="878">
        <v>9.999999999999999E-34</v>
      </c>
      <c r="L77" s="740">
        <v>0</v>
      </c>
      <c r="M77" s="86">
        <v>0</v>
      </c>
      <c r="N77" s="86">
        <v>2.1790568162637987E-38</v>
      </c>
    </row>
    <row r="78" spans="1:14" s="300" customFormat="1" ht="48.75" customHeight="1">
      <c r="A78" s="217">
        <v>333</v>
      </c>
      <c r="B78" s="271"/>
      <c r="C78" s="219" t="s">
        <v>255</v>
      </c>
      <c r="D78" s="886">
        <v>3069911.3175500003</v>
      </c>
      <c r="E78" s="886">
        <v>3054550.627640001</v>
      </c>
      <c r="F78" s="884">
        <v>0.5028788775345064</v>
      </c>
      <c r="G78" s="884">
        <v>0.04147091874776985</v>
      </c>
      <c r="H78" s="884">
        <v>7.699098504434235</v>
      </c>
      <c r="I78" s="887"/>
      <c r="J78" s="886">
        <v>375221.9387600001</v>
      </c>
      <c r="K78" s="886">
        <v>377505.49614999996</v>
      </c>
      <c r="L78" s="884">
        <v>-0.6049070578544625</v>
      </c>
      <c r="M78" s="884">
        <v>-0.045991443580057925</v>
      </c>
      <c r="N78" s="884">
        <v>8.17629923266696</v>
      </c>
    </row>
    <row r="79" spans="1:14" ht="12.75">
      <c r="A79" s="222">
        <v>334</v>
      </c>
      <c r="B79" s="239"/>
      <c r="C79" s="441" t="s">
        <v>256</v>
      </c>
      <c r="D79" s="878">
        <v>17374.50733</v>
      </c>
      <c r="E79" s="878">
        <v>11198.82275</v>
      </c>
      <c r="F79" s="86">
        <v>55.14583736044935</v>
      </c>
      <c r="G79" s="86">
        <v>0.016673164742575523</v>
      </c>
      <c r="H79" s="86">
        <v>0.043573911283678615</v>
      </c>
      <c r="I79" s="746"/>
      <c r="J79" s="878">
        <v>3235.6948199999997</v>
      </c>
      <c r="K79" s="878">
        <v>9.999999999999999E-34</v>
      </c>
      <c r="L79" s="86" t="s">
        <v>1209</v>
      </c>
      <c r="M79" s="86">
        <v>0.06516774065237094</v>
      </c>
      <c r="N79" s="86">
        <v>0.07050762852870465</v>
      </c>
    </row>
    <row r="80" spans="1:14" ht="12.75">
      <c r="A80" s="442">
        <v>335</v>
      </c>
      <c r="B80" s="9"/>
      <c r="C80" s="436" t="s">
        <v>257</v>
      </c>
      <c r="D80" s="605">
        <v>16653.266259999997</v>
      </c>
      <c r="E80" s="605">
        <v>21621.348860000002</v>
      </c>
      <c r="F80" s="739">
        <v>-22.977671893500933</v>
      </c>
      <c r="G80" s="739">
        <v>-0.013412870843951524</v>
      </c>
      <c r="H80" s="739">
        <v>0.04176509484926605</v>
      </c>
      <c r="I80" s="744"/>
      <c r="J80" s="605">
        <v>1565.2622699999997</v>
      </c>
      <c r="K80" s="605">
        <v>1791.5950799999998</v>
      </c>
      <c r="L80" s="739">
        <v>-12.633033687500422</v>
      </c>
      <c r="M80" s="739">
        <v>-0.004558402038422881</v>
      </c>
      <c r="N80" s="739">
        <v>0.03410795418684046</v>
      </c>
    </row>
    <row r="81" spans="1:14" ht="36">
      <c r="A81" s="222">
        <v>336</v>
      </c>
      <c r="B81" s="239"/>
      <c r="C81" s="441" t="s">
        <v>258</v>
      </c>
      <c r="D81" s="878">
        <v>83.71412999999998</v>
      </c>
      <c r="E81" s="878">
        <v>143.45826</v>
      </c>
      <c r="F81" s="86">
        <v>-41.64565358592807</v>
      </c>
      <c r="G81" s="86">
        <v>-0.00016129770052016626</v>
      </c>
      <c r="H81" s="86">
        <v>0.00020994851851205488</v>
      </c>
      <c r="I81" s="746"/>
      <c r="J81" s="878">
        <v>4.10804</v>
      </c>
      <c r="K81" s="878">
        <v>0.585</v>
      </c>
      <c r="L81" s="86" t="s">
        <v>1208</v>
      </c>
      <c r="M81" s="86">
        <v>7.095494779323127E-05</v>
      </c>
      <c r="N81" s="86">
        <v>8.951652563484336E-05</v>
      </c>
    </row>
    <row r="82" spans="1:14" ht="12.75">
      <c r="A82" s="442"/>
      <c r="B82" s="9"/>
      <c r="C82" s="436"/>
      <c r="D82" s="605"/>
      <c r="E82" s="605"/>
      <c r="F82" s="739"/>
      <c r="G82" s="739"/>
      <c r="H82" s="739"/>
      <c r="I82" s="744"/>
      <c r="J82" s="605"/>
      <c r="K82" s="605"/>
      <c r="L82" s="739"/>
      <c r="M82" s="739"/>
      <c r="N82" s="739"/>
    </row>
    <row r="83" spans="1:14" s="38" customFormat="1" ht="12" customHeight="1">
      <c r="A83" s="201" t="s">
        <v>83</v>
      </c>
      <c r="B83" s="195" t="s">
        <v>259</v>
      </c>
      <c r="C83" s="195"/>
      <c r="D83" s="875">
        <v>1170567.4992100005</v>
      </c>
      <c r="E83" s="875">
        <v>1141052.00985</v>
      </c>
      <c r="F83" s="416">
        <v>2.586690975101171</v>
      </c>
      <c r="G83" s="416">
        <v>0.07968616437289334</v>
      </c>
      <c r="H83" s="416">
        <v>2.9356921260186373</v>
      </c>
      <c r="I83" s="418"/>
      <c r="J83" s="875">
        <v>172275.27021</v>
      </c>
      <c r="K83" s="875">
        <v>161194.65497</v>
      </c>
      <c r="L83" s="416">
        <v>6.874058722395109</v>
      </c>
      <c r="M83" s="416">
        <v>0.22316649140261874</v>
      </c>
      <c r="N83" s="416">
        <v>3.753976018247883</v>
      </c>
    </row>
    <row r="84" spans="1:14" s="38" customFormat="1" ht="12" customHeight="1">
      <c r="A84" s="296">
        <v>341</v>
      </c>
      <c r="B84" s="9"/>
      <c r="C84" s="60" t="s">
        <v>260</v>
      </c>
      <c r="D84" s="605">
        <v>132763.34199000002</v>
      </c>
      <c r="E84" s="605">
        <v>122715.59166999994</v>
      </c>
      <c r="F84" s="739">
        <v>8.187835126134534</v>
      </c>
      <c r="G84" s="739">
        <v>0.027127000125648778</v>
      </c>
      <c r="H84" s="739">
        <v>0.33296012230563454</v>
      </c>
      <c r="I84" s="744"/>
      <c r="J84" s="605">
        <v>17927.482120000004</v>
      </c>
      <c r="K84" s="605">
        <v>16992.16855</v>
      </c>
      <c r="L84" s="739">
        <v>5.504380251689569</v>
      </c>
      <c r="M84" s="739">
        <v>0.018837460128085737</v>
      </c>
      <c r="N84" s="739">
        <v>0.39065002112033387</v>
      </c>
    </row>
    <row r="85" spans="1:14" s="38" customFormat="1" ht="12" customHeight="1">
      <c r="A85" s="297">
        <v>342</v>
      </c>
      <c r="B85" s="195"/>
      <c r="C85" s="207" t="s">
        <v>261</v>
      </c>
      <c r="D85" s="878">
        <v>84531.15380000001</v>
      </c>
      <c r="E85" s="878">
        <v>76475.41118</v>
      </c>
      <c r="F85" s="86">
        <v>10.533768299773161</v>
      </c>
      <c r="G85" s="86">
        <v>0.021748961121172944</v>
      </c>
      <c r="H85" s="86">
        <v>0.21199755057389552</v>
      </c>
      <c r="I85" s="746"/>
      <c r="J85" s="878">
        <v>8624.30379</v>
      </c>
      <c r="K85" s="878">
        <v>10830.7701</v>
      </c>
      <c r="L85" s="86">
        <v>-20.372201511321894</v>
      </c>
      <c r="M85" s="86">
        <v>-0.04443880904944981</v>
      </c>
      <c r="N85" s="86">
        <v>0.18792847959129214</v>
      </c>
    </row>
    <row r="86" spans="1:14" s="38" customFormat="1" ht="12.75">
      <c r="A86" s="296">
        <v>343</v>
      </c>
      <c r="B86" s="9"/>
      <c r="C86" s="436" t="s">
        <v>262</v>
      </c>
      <c r="D86" s="879">
        <v>40860.76703000001</v>
      </c>
      <c r="E86" s="879">
        <v>33969.63191999999</v>
      </c>
      <c r="F86" s="24">
        <v>20.286163612926245</v>
      </c>
      <c r="G86" s="24">
        <v>0.018604744051286468</v>
      </c>
      <c r="H86" s="24">
        <v>0.1024756215374241</v>
      </c>
      <c r="I86" s="747"/>
      <c r="J86" s="879">
        <v>5962.47237</v>
      </c>
      <c r="K86" s="879">
        <v>4723.570209999999</v>
      </c>
      <c r="L86" s="24">
        <v>26.22808818162992</v>
      </c>
      <c r="M86" s="24">
        <v>0.02495181379823152</v>
      </c>
      <c r="N86" s="24">
        <v>0.12992566059633068</v>
      </c>
    </row>
    <row r="87" spans="1:14" s="38" customFormat="1" ht="46.5" customHeight="1">
      <c r="A87" s="211">
        <v>344</v>
      </c>
      <c r="B87" s="195"/>
      <c r="C87" s="213" t="s">
        <v>263</v>
      </c>
      <c r="D87" s="878">
        <v>535.77036</v>
      </c>
      <c r="E87" s="878">
        <v>945.57802</v>
      </c>
      <c r="F87" s="86">
        <v>-43.33938092173505</v>
      </c>
      <c r="G87" s="86">
        <v>-0.0011064021388134718</v>
      </c>
      <c r="H87" s="86">
        <v>0.0013436703379067585</v>
      </c>
      <c r="I87" s="746"/>
      <c r="J87" s="878">
        <v>2.7181</v>
      </c>
      <c r="K87" s="878">
        <v>233.25881</v>
      </c>
      <c r="L87" s="86">
        <v>-98.83472782871524</v>
      </c>
      <c r="M87" s="86">
        <v>-0.004643150245885507</v>
      </c>
      <c r="N87" s="86">
        <v>5.922894332286632E-05</v>
      </c>
    </row>
    <row r="88" spans="1:14" s="38" customFormat="1" ht="12" customHeight="1">
      <c r="A88" s="296">
        <v>345</v>
      </c>
      <c r="B88" s="9"/>
      <c r="C88" s="60" t="s">
        <v>264</v>
      </c>
      <c r="D88" s="879">
        <v>9960.064309999998</v>
      </c>
      <c r="E88" s="879">
        <v>10374.220790000003</v>
      </c>
      <c r="F88" s="24">
        <v>-3.9921695169551614</v>
      </c>
      <c r="G88" s="24">
        <v>-0.0011181431193244763</v>
      </c>
      <c r="H88" s="24">
        <v>0.024979065614960005</v>
      </c>
      <c r="I88" s="747"/>
      <c r="J88" s="879">
        <v>1652.2085499999998</v>
      </c>
      <c r="K88" s="879">
        <v>1506.0197400000002</v>
      </c>
      <c r="L88" s="24">
        <v>9.706965062755394</v>
      </c>
      <c r="M88" s="24">
        <v>0.0029442808998775436</v>
      </c>
      <c r="N88" s="24">
        <v>0.03600256302766827</v>
      </c>
    </row>
    <row r="89" spans="1:14" ht="12.75">
      <c r="A89" s="211">
        <v>346</v>
      </c>
      <c r="B89" s="195"/>
      <c r="C89" s="213" t="s">
        <v>265</v>
      </c>
      <c r="D89" s="878">
        <v>234788.80581000002</v>
      </c>
      <c r="E89" s="878">
        <v>234115.6564399999</v>
      </c>
      <c r="F89" s="86">
        <v>0.28752855756685924</v>
      </c>
      <c r="G89" s="86">
        <v>0.001817374284094809</v>
      </c>
      <c r="H89" s="86">
        <v>0.5888320399796791</v>
      </c>
      <c r="I89" s="746"/>
      <c r="J89" s="878">
        <v>40221.49462</v>
      </c>
      <c r="K89" s="878">
        <v>29192.07956000001</v>
      </c>
      <c r="L89" s="86">
        <v>37.782217732486835</v>
      </c>
      <c r="M89" s="86">
        <v>0.22213530637522652</v>
      </c>
      <c r="N89" s="86">
        <v>0.876449220120287</v>
      </c>
    </row>
    <row r="90" spans="1:14" ht="24">
      <c r="A90" s="296">
        <v>347</v>
      </c>
      <c r="B90" s="9"/>
      <c r="C90" s="436" t="s">
        <v>266</v>
      </c>
      <c r="D90" s="879">
        <v>666927.8943400003</v>
      </c>
      <c r="E90" s="879">
        <v>661364.7469300004</v>
      </c>
      <c r="F90" s="24">
        <v>0.8411617697834122</v>
      </c>
      <c r="G90" s="24">
        <v>0.015019431781627995</v>
      </c>
      <c r="H90" s="24">
        <v>1.6726032196840288</v>
      </c>
      <c r="I90" s="747"/>
      <c r="J90" s="879">
        <v>97873.14565999997</v>
      </c>
      <c r="K90" s="879">
        <v>97310.46077999998</v>
      </c>
      <c r="L90" s="24">
        <v>0.5782367851202629</v>
      </c>
      <c r="M90" s="24">
        <v>0.011332620771958204</v>
      </c>
      <c r="N90" s="24">
        <v>2.132711451796026</v>
      </c>
    </row>
    <row r="91" spans="1:14" ht="24.75" customHeight="1">
      <c r="A91" s="211">
        <v>348</v>
      </c>
      <c r="B91" s="195"/>
      <c r="C91" s="213" t="s">
        <v>267</v>
      </c>
      <c r="D91" s="878">
        <v>199.70156999999998</v>
      </c>
      <c r="E91" s="878">
        <v>1091.1728999999996</v>
      </c>
      <c r="F91" s="86">
        <v>-81.698448522686</v>
      </c>
      <c r="G91" s="86">
        <v>-0.0024068017328004307</v>
      </c>
      <c r="H91" s="86">
        <v>0.0005008359851082657</v>
      </c>
      <c r="I91" s="746"/>
      <c r="J91" s="878">
        <v>11.445</v>
      </c>
      <c r="K91" s="878">
        <v>406.32721999999995</v>
      </c>
      <c r="L91" s="86">
        <v>-97.1833046282255</v>
      </c>
      <c r="M91" s="86">
        <v>-0.00795303127542556</v>
      </c>
      <c r="N91" s="86">
        <v>0.0002493930526213918</v>
      </c>
    </row>
    <row r="92" spans="1:14" s="38" customFormat="1" ht="12.75">
      <c r="A92" s="209" t="s">
        <v>85</v>
      </c>
      <c r="B92" s="9" t="s">
        <v>268</v>
      </c>
      <c r="C92" s="9"/>
      <c r="D92" s="877">
        <v>934615.59818</v>
      </c>
      <c r="E92" s="877">
        <v>901012.6937000002</v>
      </c>
      <c r="F92" s="19">
        <v>3.7294596086110374</v>
      </c>
      <c r="G92" s="19">
        <v>0.0907214018083912</v>
      </c>
      <c r="H92" s="19">
        <v>2.3439431338072674</v>
      </c>
      <c r="I92" s="264"/>
      <c r="J92" s="877">
        <v>129771.53806</v>
      </c>
      <c r="K92" s="877">
        <v>120550.61098000004</v>
      </c>
      <c r="L92" s="19">
        <v>7.649008997166977</v>
      </c>
      <c r="M92" s="19">
        <v>0.18571188506704156</v>
      </c>
      <c r="N92" s="19">
        <v>2.8277955456668002</v>
      </c>
    </row>
    <row r="93" spans="1:14" ht="24">
      <c r="A93" s="211">
        <v>351</v>
      </c>
      <c r="B93" s="195"/>
      <c r="C93" s="213" t="s">
        <v>269</v>
      </c>
      <c r="D93" s="878">
        <v>76442.63154</v>
      </c>
      <c r="E93" s="878">
        <v>92820.81132</v>
      </c>
      <c r="F93" s="86">
        <v>-17.644943571475768</v>
      </c>
      <c r="G93" s="86">
        <v>-0.044217946386027884</v>
      </c>
      <c r="H93" s="86">
        <v>0.1917121666675134</v>
      </c>
      <c r="I93" s="746"/>
      <c r="J93" s="878">
        <v>6458.41673</v>
      </c>
      <c r="K93" s="878">
        <v>18434.55823</v>
      </c>
      <c r="L93" s="86">
        <v>-64.96570924336167</v>
      </c>
      <c r="M93" s="86">
        <v>-0.2412026246925526</v>
      </c>
      <c r="N93" s="86">
        <v>0.14073256997778655</v>
      </c>
    </row>
    <row r="94" spans="1:14" ht="12.75" customHeight="1">
      <c r="A94" s="203">
        <v>352</v>
      </c>
      <c r="B94" s="60"/>
      <c r="C94" s="60" t="s">
        <v>392</v>
      </c>
      <c r="D94" s="879">
        <v>302857.80975999974</v>
      </c>
      <c r="E94" s="879">
        <v>265886.2426500001</v>
      </c>
      <c r="F94" s="24">
        <v>13.905031994704311</v>
      </c>
      <c r="G94" s="24">
        <v>0.0998161452760288</v>
      </c>
      <c r="H94" s="24">
        <v>0.7595438007767351</v>
      </c>
      <c r="I94" s="747"/>
      <c r="J94" s="879">
        <v>44768.59984999999</v>
      </c>
      <c r="K94" s="879">
        <v>32514.915170000033</v>
      </c>
      <c r="L94" s="24">
        <v>37.68634983647705</v>
      </c>
      <c r="M94" s="24">
        <v>0.24679241698763427</v>
      </c>
      <c r="N94" s="24">
        <v>0.9755332265772897</v>
      </c>
    </row>
    <row r="95" spans="1:14" ht="12.75" customHeight="1">
      <c r="A95" s="211">
        <v>353</v>
      </c>
      <c r="B95" s="195"/>
      <c r="C95" s="213" t="s">
        <v>270</v>
      </c>
      <c r="D95" s="878">
        <v>408410.6502500002</v>
      </c>
      <c r="E95" s="878">
        <v>393981.06290000014</v>
      </c>
      <c r="F95" s="86">
        <v>3.662507848419747</v>
      </c>
      <c r="G95" s="86">
        <v>0.03895712028963994</v>
      </c>
      <c r="H95" s="86">
        <v>1.0242621044324602</v>
      </c>
      <c r="I95" s="746"/>
      <c r="J95" s="878">
        <v>59624.17928000002</v>
      </c>
      <c r="K95" s="878">
        <v>50130.44373</v>
      </c>
      <c r="L95" s="86">
        <v>18.938064065685897</v>
      </c>
      <c r="M95" s="86">
        <v>0.19120631906336436</v>
      </c>
      <c r="N95" s="86">
        <v>1.2992447427421883</v>
      </c>
    </row>
    <row r="96" spans="1:14" ht="12.75" customHeight="1">
      <c r="A96" s="203">
        <v>354</v>
      </c>
      <c r="B96" s="60"/>
      <c r="C96" s="60" t="s">
        <v>271</v>
      </c>
      <c r="D96" s="879">
        <v>125998.20691000004</v>
      </c>
      <c r="E96" s="879">
        <v>119272.19354999995</v>
      </c>
      <c r="F96" s="24">
        <v>5.639213264892693</v>
      </c>
      <c r="G96" s="24">
        <v>0.018158946973299814</v>
      </c>
      <c r="H96" s="24">
        <v>0.31599369038333036</v>
      </c>
      <c r="I96" s="747"/>
      <c r="J96" s="879">
        <v>16106.58566</v>
      </c>
      <c r="K96" s="879">
        <v>15883.272239999998</v>
      </c>
      <c r="L96" s="24">
        <v>1.4059660794431</v>
      </c>
      <c r="M96" s="24">
        <v>0.004497590733465441</v>
      </c>
      <c r="N96" s="24">
        <v>0.35097165269159764</v>
      </c>
    </row>
    <row r="97" spans="1:14" ht="12.75" customHeight="1">
      <c r="A97" s="211">
        <v>355</v>
      </c>
      <c r="B97" s="195"/>
      <c r="C97" s="213" t="s">
        <v>272</v>
      </c>
      <c r="D97" s="878">
        <v>20906.29972</v>
      </c>
      <c r="E97" s="878">
        <v>29052.383279999995</v>
      </c>
      <c r="F97" s="86">
        <v>-28.03929537033148</v>
      </c>
      <c r="G97" s="86">
        <v>-0.021992864344549477</v>
      </c>
      <c r="H97" s="86">
        <v>0.0524313715472285</v>
      </c>
      <c r="I97" s="746"/>
      <c r="J97" s="878">
        <v>2813.7565399999994</v>
      </c>
      <c r="K97" s="878">
        <v>3587.421610000001</v>
      </c>
      <c r="L97" s="86">
        <v>-21.566048101048295</v>
      </c>
      <c r="M97" s="86">
        <v>-0.015581817024869635</v>
      </c>
      <c r="N97" s="86">
        <v>0.061313353677938415</v>
      </c>
    </row>
    <row r="98" spans="1:14" s="38" customFormat="1" ht="12.75">
      <c r="A98" s="209" t="s">
        <v>273</v>
      </c>
      <c r="B98" s="9" t="s">
        <v>274</v>
      </c>
      <c r="C98" s="9"/>
      <c r="D98" s="618">
        <v>480109.1961299998</v>
      </c>
      <c r="E98" s="618">
        <v>506494.79777999985</v>
      </c>
      <c r="F98" s="19">
        <v>-5.209451659849195</v>
      </c>
      <c r="G98" s="19">
        <v>-0.07123606742597319</v>
      </c>
      <c r="H98" s="19">
        <v>1.2040764737268017</v>
      </c>
      <c r="I98" s="264"/>
      <c r="J98" s="618">
        <v>64744.81524999999</v>
      </c>
      <c r="K98" s="618">
        <v>68565.86896</v>
      </c>
      <c r="L98" s="19">
        <v>-5.572821825140353</v>
      </c>
      <c r="M98" s="19">
        <v>-0.07695702192089325</v>
      </c>
      <c r="N98" s="19">
        <v>1.4108263098825284</v>
      </c>
    </row>
    <row r="99" spans="1:14" ht="12.75">
      <c r="A99" s="206">
        <v>361</v>
      </c>
      <c r="B99" s="207"/>
      <c r="C99" s="242" t="s">
        <v>275</v>
      </c>
      <c r="D99" s="878">
        <v>88361.544</v>
      </c>
      <c r="E99" s="878">
        <v>105317.59965000003</v>
      </c>
      <c r="F99" s="86">
        <v>-16.099926039284767</v>
      </c>
      <c r="G99" s="86">
        <v>-0.04577810048011375</v>
      </c>
      <c r="H99" s="86">
        <v>0.22160387089058625</v>
      </c>
      <c r="I99" s="746"/>
      <c r="J99" s="878">
        <v>13237.937749999997</v>
      </c>
      <c r="K99" s="878">
        <v>16517.781950000004</v>
      </c>
      <c r="L99" s="86">
        <v>-19.856444466504207</v>
      </c>
      <c r="M99" s="86">
        <v>-0.06605692072214135</v>
      </c>
      <c r="N99" s="86">
        <v>0.28846218487413355</v>
      </c>
    </row>
    <row r="100" spans="1:14" ht="12.75">
      <c r="A100" s="443">
        <v>362</v>
      </c>
      <c r="B100" s="9"/>
      <c r="C100" s="436" t="s">
        <v>276</v>
      </c>
      <c r="D100" s="879">
        <v>20998.373449999996</v>
      </c>
      <c r="E100" s="879">
        <v>22491.979400000004</v>
      </c>
      <c r="F100" s="24">
        <v>-6.640615854378774</v>
      </c>
      <c r="G100" s="24">
        <v>-0.004032449802486699</v>
      </c>
      <c r="H100" s="24">
        <v>0.05266228529150774</v>
      </c>
      <c r="I100" s="747"/>
      <c r="J100" s="879">
        <v>2997.0738200000005</v>
      </c>
      <c r="K100" s="879">
        <v>2672.5108800000003</v>
      </c>
      <c r="L100" s="24">
        <v>12.14449461848403</v>
      </c>
      <c r="M100" s="24">
        <v>0.006536782569405308</v>
      </c>
      <c r="N100" s="24">
        <v>0.06530794136316784</v>
      </c>
    </row>
    <row r="101" spans="1:14" ht="12.75">
      <c r="A101" s="206">
        <v>363</v>
      </c>
      <c r="B101" s="207"/>
      <c r="C101" s="242" t="s">
        <v>277</v>
      </c>
      <c r="D101" s="878">
        <v>184014.46292999998</v>
      </c>
      <c r="E101" s="878">
        <v>191033.46423999997</v>
      </c>
      <c r="F101" s="86">
        <v>-3.674226051401052</v>
      </c>
      <c r="G101" s="86">
        <v>-0.018949958284621985</v>
      </c>
      <c r="H101" s="86">
        <v>0.46149394226452495</v>
      </c>
      <c r="I101" s="746"/>
      <c r="J101" s="878">
        <v>26313.096879999997</v>
      </c>
      <c r="K101" s="878">
        <v>25265.450390000005</v>
      </c>
      <c r="L101" s="86">
        <v>4.146557745175394</v>
      </c>
      <c r="M101" s="86">
        <v>0.021099874541223324</v>
      </c>
      <c r="N101" s="86">
        <v>0.5733773311337369</v>
      </c>
    </row>
    <row r="102" spans="1:14" ht="12.75">
      <c r="A102" s="443">
        <v>364</v>
      </c>
      <c r="B102" s="9"/>
      <c r="C102" s="436" t="s">
        <v>278</v>
      </c>
      <c r="D102" s="879">
        <v>102048.6960599999</v>
      </c>
      <c r="E102" s="879">
        <v>108215.41515999993</v>
      </c>
      <c r="F102" s="24">
        <v>-5.698558833676644</v>
      </c>
      <c r="G102" s="24">
        <v>-0.016648959664887476</v>
      </c>
      <c r="H102" s="24">
        <v>0.25593018232267306</v>
      </c>
      <c r="I102" s="747"/>
      <c r="J102" s="879">
        <v>12987.854259999995</v>
      </c>
      <c r="K102" s="879">
        <v>13740.90179</v>
      </c>
      <c r="L102" s="24">
        <v>-5.48033558138112</v>
      </c>
      <c r="M102" s="24">
        <v>-0.015166574372409095</v>
      </c>
      <c r="N102" s="24">
        <v>0.2830127235389381</v>
      </c>
    </row>
    <row r="103" spans="1:14" ht="12.75">
      <c r="A103" s="206">
        <v>369</v>
      </c>
      <c r="B103" s="207"/>
      <c r="C103" s="242" t="s">
        <v>279</v>
      </c>
      <c r="D103" s="878">
        <v>84686.11968999999</v>
      </c>
      <c r="E103" s="878">
        <v>79436.33932999994</v>
      </c>
      <c r="F103" s="86">
        <v>6.60878938314497</v>
      </c>
      <c r="G103" s="86">
        <v>0.014173400806136738</v>
      </c>
      <c r="H103" s="86">
        <v>0.21238619295750982</v>
      </c>
      <c r="I103" s="746"/>
      <c r="J103" s="878">
        <v>9208.85254</v>
      </c>
      <c r="K103" s="878">
        <v>10369.223950000003</v>
      </c>
      <c r="L103" s="86">
        <v>-11.190532826711713</v>
      </c>
      <c r="M103" s="86">
        <v>-0.023370183936971593</v>
      </c>
      <c r="N103" s="86">
        <v>0.20066612897255198</v>
      </c>
    </row>
    <row r="104" spans="1:14" ht="12.75">
      <c r="A104" s="231" t="s">
        <v>280</v>
      </c>
      <c r="B104" s="9" t="s">
        <v>281</v>
      </c>
      <c r="C104" s="438"/>
      <c r="D104" s="877">
        <v>347394.81918000017</v>
      </c>
      <c r="E104" s="877">
        <v>315234.9633400004</v>
      </c>
      <c r="F104" s="19">
        <v>10.201868314116332</v>
      </c>
      <c r="G104" s="19">
        <v>0.08682544705315813</v>
      </c>
      <c r="H104" s="19">
        <v>0.8712391519281659</v>
      </c>
      <c r="I104" s="264"/>
      <c r="J104" s="877">
        <v>42389.485839999994</v>
      </c>
      <c r="K104" s="877">
        <v>41533.45766999999</v>
      </c>
      <c r="L104" s="19">
        <v>2.0610568395280087</v>
      </c>
      <c r="M104" s="19">
        <v>0.017240631418288088</v>
      </c>
      <c r="N104" s="19">
        <v>0.9236909805756979</v>
      </c>
    </row>
    <row r="105" spans="1:14" s="302" customFormat="1" ht="12.75" customHeight="1">
      <c r="A105" s="229" t="s">
        <v>282</v>
      </c>
      <c r="B105" s="1020" t="s">
        <v>283</v>
      </c>
      <c r="C105" s="1020"/>
      <c r="D105" s="875">
        <v>245537.07410000009</v>
      </c>
      <c r="E105" s="875">
        <v>245431.55406999998</v>
      </c>
      <c r="F105" s="416">
        <v>0.04299366900883738</v>
      </c>
      <c r="G105" s="416">
        <v>0.00028488385717283574</v>
      </c>
      <c r="H105" s="416">
        <v>0.6157878597923632</v>
      </c>
      <c r="I105" s="418"/>
      <c r="J105" s="875">
        <v>35822.39657</v>
      </c>
      <c r="K105" s="875">
        <v>31881.334130000003</v>
      </c>
      <c r="L105" s="416">
        <v>12.361660976701398</v>
      </c>
      <c r="M105" s="416">
        <v>0.0793740291566557</v>
      </c>
      <c r="N105" s="416">
        <v>0.7805903742076342</v>
      </c>
    </row>
    <row r="106" spans="1:14" s="38" customFormat="1" ht="12.75">
      <c r="A106" s="231" t="s">
        <v>284</v>
      </c>
      <c r="B106" s="9" t="s">
        <v>285</v>
      </c>
      <c r="C106" s="438"/>
      <c r="D106" s="877">
        <v>306015.17474</v>
      </c>
      <c r="E106" s="877">
        <v>330204.1811699999</v>
      </c>
      <c r="F106" s="19">
        <v>-7.325469454775499</v>
      </c>
      <c r="G106" s="19">
        <v>-0.06530568132846687</v>
      </c>
      <c r="H106" s="19">
        <v>0.7674622262558376</v>
      </c>
      <c r="I106" s="264"/>
      <c r="J106" s="877">
        <v>49142.72618</v>
      </c>
      <c r="K106" s="877">
        <v>37543.34825</v>
      </c>
      <c r="L106" s="19">
        <v>30.895960191829708</v>
      </c>
      <c r="M106" s="19">
        <v>0.23361450777087653</v>
      </c>
      <c r="N106" s="19">
        <v>1.0708479245231444</v>
      </c>
    </row>
    <row r="107" spans="1:14" s="302" customFormat="1" ht="12.75" customHeight="1">
      <c r="A107" s="229" t="s">
        <v>286</v>
      </c>
      <c r="B107" s="1037" t="s">
        <v>287</v>
      </c>
      <c r="C107" s="1037"/>
      <c r="D107" s="875">
        <v>4580672.499059999</v>
      </c>
      <c r="E107" s="875">
        <v>3640446.715620001</v>
      </c>
      <c r="F107" s="416">
        <v>25.827209045686295</v>
      </c>
      <c r="G107" s="416">
        <v>2.5384294128752654</v>
      </c>
      <c r="H107" s="416">
        <v>11.48796989189948</v>
      </c>
      <c r="I107" s="418"/>
      <c r="J107" s="875">
        <v>654623.3597899999</v>
      </c>
      <c r="K107" s="875">
        <v>555328.5459299999</v>
      </c>
      <c r="L107" s="416">
        <v>17.88037272489073</v>
      </c>
      <c r="M107" s="416">
        <v>1.9998235426151612</v>
      </c>
      <c r="N107" s="416">
        <v>14.264614942359085</v>
      </c>
    </row>
    <row r="108" spans="1:14" s="302" customFormat="1" ht="12.75" customHeight="1">
      <c r="A108" s="231" t="s">
        <v>89</v>
      </c>
      <c r="B108" s="9" t="s">
        <v>288</v>
      </c>
      <c r="C108" s="438"/>
      <c r="D108" s="877">
        <v>3050358.52537</v>
      </c>
      <c r="E108" s="877">
        <v>2452523.1967700017</v>
      </c>
      <c r="F108" s="19">
        <v>24.37633737317362</v>
      </c>
      <c r="G108" s="19">
        <v>1.6140408069026646</v>
      </c>
      <c r="H108" s="19">
        <v>7.650061624388235</v>
      </c>
      <c r="I108" s="264"/>
      <c r="J108" s="877">
        <v>418040.85336</v>
      </c>
      <c r="K108" s="877">
        <v>377627.6944099999</v>
      </c>
      <c r="L108" s="19">
        <v>10.701852525181204</v>
      </c>
      <c r="M108" s="19">
        <v>0.8139315998276536</v>
      </c>
      <c r="N108" s="19">
        <v>9.109347709908434</v>
      </c>
    </row>
    <row r="109" spans="1:14" s="302" customFormat="1" ht="12.75" customHeight="1">
      <c r="A109" s="211">
        <v>411</v>
      </c>
      <c r="B109" s="239"/>
      <c r="C109" s="242" t="s">
        <v>289</v>
      </c>
      <c r="D109" s="876">
        <v>607032.8189100001</v>
      </c>
      <c r="E109" s="876">
        <v>510422.22792000003</v>
      </c>
      <c r="F109" s="740">
        <v>18.92758302938605</v>
      </c>
      <c r="G109" s="740">
        <v>0.2608300794166942</v>
      </c>
      <c r="H109" s="740">
        <v>1.5223910350421253</v>
      </c>
      <c r="I109" s="745"/>
      <c r="J109" s="876">
        <v>77968.7507</v>
      </c>
      <c r="K109" s="876">
        <v>72978.72154999999</v>
      </c>
      <c r="L109" s="740">
        <v>6.837649446326889</v>
      </c>
      <c r="M109" s="740">
        <v>0.10050049327426128</v>
      </c>
      <c r="N109" s="740">
        <v>1.6989833766840785</v>
      </c>
    </row>
    <row r="110" spans="1:14" s="302" customFormat="1" ht="12.75" customHeight="1">
      <c r="A110" s="443">
        <v>412</v>
      </c>
      <c r="B110" s="9"/>
      <c r="C110" s="436" t="s">
        <v>290</v>
      </c>
      <c r="D110" s="879">
        <v>194519.98696000004</v>
      </c>
      <c r="E110" s="879">
        <v>163951.86599999998</v>
      </c>
      <c r="F110" s="24">
        <v>18.64457032773269</v>
      </c>
      <c r="G110" s="24">
        <v>0.08252806794693145</v>
      </c>
      <c r="H110" s="24">
        <v>0.4878409783776795</v>
      </c>
      <c r="I110" s="747"/>
      <c r="J110" s="879">
        <v>31431.654750000005</v>
      </c>
      <c r="K110" s="879">
        <v>22346.877240000005</v>
      </c>
      <c r="L110" s="24">
        <v>40.653454227325405</v>
      </c>
      <c r="M110" s="24">
        <v>0.1829697970886427</v>
      </c>
      <c r="N110" s="24">
        <v>0.6849136152943792</v>
      </c>
    </row>
    <row r="111" spans="1:14" s="302" customFormat="1" ht="12.75" customHeight="1">
      <c r="A111" s="211">
        <v>413</v>
      </c>
      <c r="B111" s="239"/>
      <c r="C111" s="242" t="s">
        <v>291</v>
      </c>
      <c r="D111" s="878">
        <v>2214119.2772199996</v>
      </c>
      <c r="E111" s="878">
        <v>1725704.5832300012</v>
      </c>
      <c r="F111" s="86">
        <v>28.30233510047431</v>
      </c>
      <c r="G111" s="86">
        <v>1.318626064867752</v>
      </c>
      <c r="H111" s="86">
        <v>5.552838715057072</v>
      </c>
      <c r="I111" s="746"/>
      <c r="J111" s="878">
        <v>303564.49514</v>
      </c>
      <c r="K111" s="878">
        <v>277150.63200999994</v>
      </c>
      <c r="L111" s="86">
        <v>9.530507990704141</v>
      </c>
      <c r="M111" s="86">
        <v>0.5319821175481153</v>
      </c>
      <c r="N111" s="86">
        <v>6.614842823104959</v>
      </c>
    </row>
    <row r="112" spans="1:14" s="302" customFormat="1" ht="12.75" customHeight="1">
      <c r="A112" s="443">
        <v>414</v>
      </c>
      <c r="B112" s="9"/>
      <c r="C112" s="436" t="s">
        <v>292</v>
      </c>
      <c r="D112" s="879">
        <v>2012.0368500000006</v>
      </c>
      <c r="E112" s="879">
        <v>10387.805969999998</v>
      </c>
      <c r="F112" s="24">
        <v>-80.6307813621975</v>
      </c>
      <c r="G112" s="24">
        <v>-0.022612971335323077</v>
      </c>
      <c r="H112" s="24">
        <v>0.005046031725458555</v>
      </c>
      <c r="I112" s="747"/>
      <c r="J112" s="879">
        <v>254.37589</v>
      </c>
      <c r="K112" s="879">
        <v>646.00271</v>
      </c>
      <c r="L112" s="24">
        <v>-60.62309243253793</v>
      </c>
      <c r="M112" s="24">
        <v>-0.00788746666728995</v>
      </c>
      <c r="N112" s="24">
        <v>0.005542995169976704</v>
      </c>
    </row>
    <row r="113" spans="1:14" s="302" customFormat="1" ht="12.75" customHeight="1">
      <c r="A113" s="211">
        <v>415</v>
      </c>
      <c r="B113" s="239"/>
      <c r="C113" s="242" t="s">
        <v>293</v>
      </c>
      <c r="D113" s="878">
        <v>32211.761449999998</v>
      </c>
      <c r="E113" s="878">
        <v>41513.84236000001</v>
      </c>
      <c r="F113" s="86">
        <v>-22.40717886177378</v>
      </c>
      <c r="G113" s="86">
        <v>-0.02511383563264771</v>
      </c>
      <c r="H113" s="86">
        <v>0.0807845891140626</v>
      </c>
      <c r="I113" s="746"/>
      <c r="J113" s="878">
        <v>4747.77838</v>
      </c>
      <c r="K113" s="878">
        <v>4418.9442100000015</v>
      </c>
      <c r="L113" s="86">
        <v>7.441464620799051</v>
      </c>
      <c r="M113" s="86">
        <v>0.006622806259645197</v>
      </c>
      <c r="N113" s="86">
        <v>0.10345678841048897</v>
      </c>
    </row>
    <row r="114" spans="1:14" s="302" customFormat="1" ht="12.75" customHeight="1">
      <c r="A114" s="443">
        <v>416</v>
      </c>
      <c r="B114" s="9"/>
      <c r="C114" s="436" t="s">
        <v>294</v>
      </c>
      <c r="D114" s="879">
        <v>462.64398</v>
      </c>
      <c r="E114" s="879">
        <v>542.87129</v>
      </c>
      <c r="F114" s="24">
        <v>-14.778329868945553</v>
      </c>
      <c r="G114" s="24">
        <v>-0.0002165983607413572</v>
      </c>
      <c r="H114" s="24">
        <v>0.0011602750718369857</v>
      </c>
      <c r="I114" s="747"/>
      <c r="J114" s="879">
        <v>73.7985</v>
      </c>
      <c r="K114" s="879">
        <v>86.51669</v>
      </c>
      <c r="L114" s="24">
        <v>-14.700273438570052</v>
      </c>
      <c r="M114" s="24">
        <v>-0.00025614767572164826</v>
      </c>
      <c r="N114" s="24">
        <v>0.00160811124455044</v>
      </c>
    </row>
    <row r="115" spans="1:14" s="302" customFormat="1" ht="12.75">
      <c r="A115" s="229" t="s">
        <v>91</v>
      </c>
      <c r="B115" s="195" t="s">
        <v>295</v>
      </c>
      <c r="C115" s="444"/>
      <c r="D115" s="880">
        <v>201745.16965000008</v>
      </c>
      <c r="E115" s="880">
        <v>181440.00183000005</v>
      </c>
      <c r="F115" s="416">
        <v>11.19111971737353</v>
      </c>
      <c r="G115" s="416">
        <v>0.05482006145276667</v>
      </c>
      <c r="H115" s="416">
        <v>0.5059611738780622</v>
      </c>
      <c r="I115" s="418"/>
      <c r="J115" s="880">
        <v>26717.036110000012</v>
      </c>
      <c r="K115" s="880">
        <v>25763.64289999999</v>
      </c>
      <c r="L115" s="416">
        <v>3.700537279221567</v>
      </c>
      <c r="M115" s="416">
        <v>0.0192015888102243</v>
      </c>
      <c r="N115" s="416">
        <v>0.5821793964586158</v>
      </c>
    </row>
    <row r="116" spans="1:14" ht="12.75">
      <c r="A116" s="231" t="s">
        <v>93</v>
      </c>
      <c r="B116" s="9" t="s">
        <v>296</v>
      </c>
      <c r="C116" s="438"/>
      <c r="D116" s="877">
        <v>122145.08374999996</v>
      </c>
      <c r="E116" s="877">
        <v>136521.57696999997</v>
      </c>
      <c r="F116" s="19">
        <v>-10.530564866796974</v>
      </c>
      <c r="G116" s="19">
        <v>-0.03881377631458958</v>
      </c>
      <c r="H116" s="19">
        <v>0.3063303575733674</v>
      </c>
      <c r="I116" s="264"/>
      <c r="J116" s="877">
        <v>17573.85385</v>
      </c>
      <c r="K116" s="877">
        <v>15333.148670000002</v>
      </c>
      <c r="L116" s="19">
        <v>14.613470646013091</v>
      </c>
      <c r="M116" s="19">
        <v>0.04512838885363853</v>
      </c>
      <c r="N116" s="19">
        <v>0.38294426019866307</v>
      </c>
    </row>
    <row r="117" spans="1:14" ht="12.75">
      <c r="A117" s="222">
        <v>431</v>
      </c>
      <c r="B117" s="223"/>
      <c r="C117" s="224" t="s">
        <v>297</v>
      </c>
      <c r="D117" s="878">
        <v>25585.41429</v>
      </c>
      <c r="E117" s="878">
        <v>38387.60254</v>
      </c>
      <c r="F117" s="86">
        <v>-33.349798900986535</v>
      </c>
      <c r="G117" s="86">
        <v>-0.034563454624768834</v>
      </c>
      <c r="H117" s="86">
        <v>0.06416622648652813</v>
      </c>
      <c r="I117" s="746"/>
      <c r="J117" s="878">
        <v>3903.6644800000004</v>
      </c>
      <c r="K117" s="878">
        <v>2618.7426000000005</v>
      </c>
      <c r="L117" s="86">
        <v>49.066367958424</v>
      </c>
      <c r="M117" s="86">
        <v>0.02587866300518319</v>
      </c>
      <c r="N117" s="86">
        <v>0.0850630669355088</v>
      </c>
    </row>
    <row r="118" spans="1:14" s="300" customFormat="1" ht="27" customHeight="1">
      <c r="A118" s="217">
        <v>432</v>
      </c>
      <c r="B118" s="218"/>
      <c r="C118" s="219" t="s">
        <v>298</v>
      </c>
      <c r="D118" s="879">
        <v>35647.54712999999</v>
      </c>
      <c r="E118" s="879">
        <v>24320.08834</v>
      </c>
      <c r="F118" s="24">
        <v>46.576552813623515</v>
      </c>
      <c r="G118" s="24">
        <v>0.030581967727439385</v>
      </c>
      <c r="H118" s="24">
        <v>0.08940127202578768</v>
      </c>
      <c r="I118" s="747"/>
      <c r="J118" s="879">
        <v>5079.836240000001</v>
      </c>
      <c r="K118" s="879">
        <v>3183.8422600000004</v>
      </c>
      <c r="L118" s="24">
        <v>59.5504998416599</v>
      </c>
      <c r="M118" s="24">
        <v>0.03818581505381173</v>
      </c>
      <c r="N118" s="24">
        <v>0.11069251784275871</v>
      </c>
    </row>
    <row r="119" spans="1:14" ht="24">
      <c r="A119" s="206">
        <v>433</v>
      </c>
      <c r="B119" s="207"/>
      <c r="C119" s="242" t="s">
        <v>299</v>
      </c>
      <c r="D119" s="878">
        <v>4057.0541400000006</v>
      </c>
      <c r="E119" s="878">
        <v>4501.354780000001</v>
      </c>
      <c r="F119" s="86">
        <v>-9.870375958235398</v>
      </c>
      <c r="G119" s="86">
        <v>-0.0011995265739351828</v>
      </c>
      <c r="H119" s="86">
        <v>0.010174775825971065</v>
      </c>
      <c r="I119" s="746"/>
      <c r="J119" s="878">
        <v>626.76413</v>
      </c>
      <c r="K119" s="878">
        <v>853.74921</v>
      </c>
      <c r="L119" s="86">
        <v>-26.586856812435578</v>
      </c>
      <c r="M119" s="86">
        <v>-0.004571538926961494</v>
      </c>
      <c r="N119" s="86">
        <v>0.013657546496661498</v>
      </c>
    </row>
    <row r="120" spans="1:14" ht="12.75">
      <c r="A120" s="217">
        <v>434</v>
      </c>
      <c r="B120" s="218"/>
      <c r="C120" s="219" t="s">
        <v>300</v>
      </c>
      <c r="D120" s="879">
        <v>1782.7223099999999</v>
      </c>
      <c r="E120" s="879">
        <v>1489.5498400000001</v>
      </c>
      <c r="F120" s="24">
        <v>19.681951024881432</v>
      </c>
      <c r="G120" s="24">
        <v>0.0007915094799575686</v>
      </c>
      <c r="H120" s="24">
        <v>0.004470928717802935</v>
      </c>
      <c r="I120" s="747"/>
      <c r="J120" s="879">
        <v>226.36757</v>
      </c>
      <c r="K120" s="879">
        <v>162.02581</v>
      </c>
      <c r="L120" s="24">
        <v>39.71080903715278</v>
      </c>
      <c r="M120" s="24">
        <v>0.0012958598885407537</v>
      </c>
      <c r="N120" s="24">
        <v>0.004932677963895726</v>
      </c>
    </row>
    <row r="121" spans="1:14" ht="12.75">
      <c r="A121" s="206">
        <v>435</v>
      </c>
      <c r="B121" s="207"/>
      <c r="C121" s="242" t="s">
        <v>301</v>
      </c>
      <c r="D121" s="878">
        <v>9622.65766</v>
      </c>
      <c r="E121" s="878">
        <v>14727.203319999999</v>
      </c>
      <c r="F121" s="86">
        <v>-34.66065857234324</v>
      </c>
      <c r="G121" s="86">
        <v>-0.013781294951624433</v>
      </c>
      <c r="H121" s="86">
        <v>0.024132876013472002</v>
      </c>
      <c r="I121" s="746"/>
      <c r="J121" s="878">
        <v>1224.0242199999998</v>
      </c>
      <c r="K121" s="878">
        <v>1458.43363</v>
      </c>
      <c r="L121" s="86">
        <v>-16.072682717827906</v>
      </c>
      <c r="M121" s="86">
        <v>-0.0047210668765589265</v>
      </c>
      <c r="N121" s="86">
        <v>0.026672183198629792</v>
      </c>
    </row>
    <row r="122" spans="1:14" ht="12.75">
      <c r="A122" s="217">
        <v>439</v>
      </c>
      <c r="B122" s="218"/>
      <c r="C122" s="219" t="s">
        <v>302</v>
      </c>
      <c r="D122" s="879">
        <v>45449.688219999975</v>
      </c>
      <c r="E122" s="879">
        <v>53095.77814999997</v>
      </c>
      <c r="F122" s="24">
        <v>-14.400561017109792</v>
      </c>
      <c r="G122" s="24">
        <v>-0.020642977371658065</v>
      </c>
      <c r="H122" s="24">
        <v>0.11398427850380562</v>
      </c>
      <c r="I122" s="747"/>
      <c r="J122" s="879">
        <v>6513.197209999998</v>
      </c>
      <c r="K122" s="879">
        <v>7056.355160000001</v>
      </c>
      <c r="L122" s="24">
        <v>-7.697429305698418</v>
      </c>
      <c r="M122" s="24">
        <v>-0.010939343290376696</v>
      </c>
      <c r="N122" s="24">
        <v>0.14192626776120854</v>
      </c>
    </row>
    <row r="123" spans="1:14" s="302" customFormat="1" ht="12.75" customHeight="1">
      <c r="A123" s="254" t="s">
        <v>303</v>
      </c>
      <c r="B123" s="195" t="s">
        <v>304</v>
      </c>
      <c r="C123" s="244"/>
      <c r="D123" s="875">
        <v>189475.72563999996</v>
      </c>
      <c r="E123" s="875">
        <v>149533.56707</v>
      </c>
      <c r="F123" s="416">
        <v>26.711165494568963</v>
      </c>
      <c r="G123" s="416">
        <v>0.10783617287845426</v>
      </c>
      <c r="H123" s="416">
        <v>0.475190363826448</v>
      </c>
      <c r="I123" s="418"/>
      <c r="J123" s="875">
        <v>22933.88194</v>
      </c>
      <c r="K123" s="875">
        <v>18744.352700000003</v>
      </c>
      <c r="L123" s="416">
        <v>22.350887795661226</v>
      </c>
      <c r="M123" s="416">
        <v>0.08437821554748617</v>
      </c>
      <c r="N123" s="416">
        <v>0.4997423176474624</v>
      </c>
    </row>
    <row r="124" spans="1:14" ht="12.75">
      <c r="A124" s="217">
        <v>441</v>
      </c>
      <c r="B124" s="218"/>
      <c r="C124" s="219" t="s">
        <v>305</v>
      </c>
      <c r="D124" s="879">
        <v>10694.89481</v>
      </c>
      <c r="E124" s="879">
        <v>8855.754809999999</v>
      </c>
      <c r="F124" s="24">
        <v>20.76773848710477</v>
      </c>
      <c r="G124" s="24">
        <v>0.004965325512894049</v>
      </c>
      <c r="H124" s="24">
        <v>0.02682196328148862</v>
      </c>
      <c r="I124" s="747"/>
      <c r="J124" s="879">
        <v>1170.50611</v>
      </c>
      <c r="K124" s="879">
        <v>1081.1506700000002</v>
      </c>
      <c r="L124" s="24">
        <v>8.264846193916691</v>
      </c>
      <c r="M124" s="24">
        <v>0.0017996419513378213</v>
      </c>
      <c r="N124" s="24">
        <v>0.02550599317473924</v>
      </c>
    </row>
    <row r="125" spans="1:14" s="300" customFormat="1" ht="12.75">
      <c r="A125" s="206">
        <v>442</v>
      </c>
      <c r="B125" s="207"/>
      <c r="C125" s="242" t="s">
        <v>306</v>
      </c>
      <c r="D125" s="878">
        <v>4260.366369999999</v>
      </c>
      <c r="E125" s="878">
        <v>2803.2873399999994</v>
      </c>
      <c r="F125" s="86">
        <v>51.97751258706143</v>
      </c>
      <c r="G125" s="86">
        <v>0.003933834119187176</v>
      </c>
      <c r="H125" s="86">
        <v>0.010684667065166667</v>
      </c>
      <c r="I125" s="746"/>
      <c r="J125" s="878">
        <v>378.75764999999996</v>
      </c>
      <c r="K125" s="878">
        <v>376.03310999999997</v>
      </c>
      <c r="L125" s="86">
        <v>0.7245478995187394</v>
      </c>
      <c r="M125" s="86">
        <v>5.4872948777354125E-05</v>
      </c>
      <c r="N125" s="86">
        <v>0.008253344389445583</v>
      </c>
    </row>
    <row r="126" spans="1:14" s="300" customFormat="1" ht="12.75">
      <c r="A126" s="217">
        <v>443</v>
      </c>
      <c r="B126" s="218"/>
      <c r="C126" s="219" t="s">
        <v>307</v>
      </c>
      <c r="D126" s="879">
        <v>216.58391000000003</v>
      </c>
      <c r="E126" s="879">
        <v>141.64244</v>
      </c>
      <c r="F126" s="24">
        <v>52.90890922240541</v>
      </c>
      <c r="G126" s="24">
        <v>0.00020232760581836287</v>
      </c>
      <c r="H126" s="24">
        <v>0.0005431755790575406</v>
      </c>
      <c r="I126" s="747"/>
      <c r="J126" s="879">
        <v>1.33554</v>
      </c>
      <c r="K126" s="879">
        <v>15.09454</v>
      </c>
      <c r="L126" s="24">
        <v>-91.15216495501022</v>
      </c>
      <c r="M126" s="24">
        <v>-0.0002771098615647478</v>
      </c>
      <c r="N126" s="24">
        <v>2.9102175403929537E-05</v>
      </c>
    </row>
    <row r="127" spans="1:14" s="300" customFormat="1" ht="24">
      <c r="A127" s="206">
        <v>444</v>
      </c>
      <c r="B127" s="207"/>
      <c r="C127" s="242" t="s">
        <v>308</v>
      </c>
      <c r="D127" s="878">
        <v>28840.645889999993</v>
      </c>
      <c r="E127" s="878">
        <v>12000.12098</v>
      </c>
      <c r="F127" s="86">
        <v>140.33629275960843</v>
      </c>
      <c r="G127" s="86">
        <v>0.045466189624580315</v>
      </c>
      <c r="H127" s="86">
        <v>0.07233009382688782</v>
      </c>
      <c r="I127" s="746"/>
      <c r="J127" s="878">
        <v>6178.1668500000005</v>
      </c>
      <c r="K127" s="878">
        <v>1610.2883199999999</v>
      </c>
      <c r="L127" s="86">
        <v>283.6683638120161</v>
      </c>
      <c r="M127" s="86">
        <v>0.09199826928504137</v>
      </c>
      <c r="N127" s="86">
        <v>0.13462576586507544</v>
      </c>
    </row>
    <row r="128" spans="1:14" s="300" customFormat="1" ht="24">
      <c r="A128" s="217">
        <v>445</v>
      </c>
      <c r="B128" s="218"/>
      <c r="C128" s="219" t="s">
        <v>309</v>
      </c>
      <c r="D128" s="879">
        <v>21449.250030000003</v>
      </c>
      <c r="E128" s="879">
        <v>12783.49357</v>
      </c>
      <c r="F128" s="24">
        <v>67.78864019094588</v>
      </c>
      <c r="G128" s="24">
        <v>0.023395881574738406</v>
      </c>
      <c r="H128" s="24">
        <v>0.053793048640571786</v>
      </c>
      <c r="I128" s="747"/>
      <c r="J128" s="879">
        <v>3286.1332399999997</v>
      </c>
      <c r="K128" s="879">
        <v>1696.64875</v>
      </c>
      <c r="L128" s="24">
        <v>93.6837686645512</v>
      </c>
      <c r="M128" s="24">
        <v>0.03201263369308916</v>
      </c>
      <c r="N128" s="24">
        <v>0.07160671035773042</v>
      </c>
    </row>
    <row r="129" spans="1:14" s="300" customFormat="1" ht="24">
      <c r="A129" s="206">
        <v>446</v>
      </c>
      <c r="B129" s="207"/>
      <c r="C129" s="242" t="s">
        <v>310</v>
      </c>
      <c r="D129" s="878">
        <v>1621.51155</v>
      </c>
      <c r="E129" s="878">
        <v>1956.9342800000002</v>
      </c>
      <c r="F129" s="86">
        <v>-17.140214335659763</v>
      </c>
      <c r="G129" s="86">
        <v>-0.0009055770843293994</v>
      </c>
      <c r="H129" s="86">
        <v>0.004066624686569469</v>
      </c>
      <c r="I129" s="746"/>
      <c r="J129" s="878">
        <v>115.81995</v>
      </c>
      <c r="K129" s="878">
        <v>660.75177</v>
      </c>
      <c r="L129" s="86">
        <v>-82.47148849862333</v>
      </c>
      <c r="M129" s="86">
        <v>-0.010975069496506003</v>
      </c>
      <c r="N129" s="86">
        <v>0.002523782515068324</v>
      </c>
    </row>
    <row r="130" spans="1:14" s="300" customFormat="1" ht="12.75">
      <c r="A130" s="217">
        <v>447</v>
      </c>
      <c r="B130" s="218"/>
      <c r="C130" s="219" t="s">
        <v>311</v>
      </c>
      <c r="D130" s="879">
        <v>9365.629560000001</v>
      </c>
      <c r="E130" s="879">
        <v>6811.70642</v>
      </c>
      <c r="F130" s="741">
        <v>37.493147568740945</v>
      </c>
      <c r="G130" s="24">
        <v>0.006895102996516021</v>
      </c>
      <c r="H130" s="24">
        <v>0.0234882695556259</v>
      </c>
      <c r="I130" s="747"/>
      <c r="J130" s="879">
        <v>629.29913</v>
      </c>
      <c r="K130" s="879">
        <v>411.33959999999996</v>
      </c>
      <c r="L130" s="741">
        <v>52.98773325009313</v>
      </c>
      <c r="M130" s="24">
        <v>0.004389761987427685</v>
      </c>
      <c r="N130" s="24">
        <v>0.013712785586953786</v>
      </c>
    </row>
    <row r="131" spans="1:14" s="300" customFormat="1" ht="12.75">
      <c r="A131" s="206">
        <v>448</v>
      </c>
      <c r="B131" s="207"/>
      <c r="C131" s="242" t="s">
        <v>312</v>
      </c>
      <c r="D131" s="878">
        <v>83799.16364999999</v>
      </c>
      <c r="E131" s="878">
        <v>63915.38243</v>
      </c>
      <c r="F131" s="86">
        <v>31.109539619475278</v>
      </c>
      <c r="G131" s="86">
        <v>0.05368239839515721</v>
      </c>
      <c r="H131" s="86">
        <v>0.21016177628396474</v>
      </c>
      <c r="I131" s="746"/>
      <c r="J131" s="878">
        <v>7361.359880000001</v>
      </c>
      <c r="K131" s="878">
        <v>9551.128000000002</v>
      </c>
      <c r="L131" s="86">
        <v>-22.926801106633697</v>
      </c>
      <c r="M131" s="86">
        <v>-0.04410250313192082</v>
      </c>
      <c r="N131" s="86">
        <v>0.16040821423484863</v>
      </c>
    </row>
    <row r="132" spans="1:14" s="300" customFormat="1" ht="12.75">
      <c r="A132" s="217">
        <v>449</v>
      </c>
      <c r="B132" s="218"/>
      <c r="C132" s="219" t="s">
        <v>313</v>
      </c>
      <c r="D132" s="879">
        <v>29227.679869999978</v>
      </c>
      <c r="E132" s="879">
        <v>40265.2448</v>
      </c>
      <c r="F132" s="24">
        <v>-27.41213914090005</v>
      </c>
      <c r="G132" s="24">
        <v>-0.029799309866107897</v>
      </c>
      <c r="H132" s="24">
        <v>0.0733007449071155</v>
      </c>
      <c r="I132" s="747"/>
      <c r="J132" s="879">
        <v>3812.5035899999993</v>
      </c>
      <c r="K132" s="879">
        <v>3341.9179400000003</v>
      </c>
      <c r="L132" s="24">
        <v>14.08130476118151</v>
      </c>
      <c r="M132" s="24">
        <v>0.009477718171804391</v>
      </c>
      <c r="N132" s="24">
        <v>0.08307661934819703</v>
      </c>
    </row>
    <row r="133" spans="1:14" s="300" customFormat="1" ht="12.75" customHeight="1">
      <c r="A133" s="254" t="s">
        <v>314</v>
      </c>
      <c r="B133" s="195" t="s">
        <v>315</v>
      </c>
      <c r="C133" s="244"/>
      <c r="D133" s="875">
        <v>5282.1968799999995</v>
      </c>
      <c r="E133" s="875">
        <v>5529.341969999998</v>
      </c>
      <c r="F133" s="416">
        <v>-4.469701663252314</v>
      </c>
      <c r="G133" s="416">
        <v>-0.0006672443755034884</v>
      </c>
      <c r="H133" s="416">
        <v>0.013247338405655038</v>
      </c>
      <c r="I133" s="418"/>
      <c r="J133" s="875">
        <v>653.0482</v>
      </c>
      <c r="K133" s="875">
        <v>591.4997199999999</v>
      </c>
      <c r="L133" s="416">
        <v>10.405496049938968</v>
      </c>
      <c r="M133" s="416">
        <v>0.0012396024981699734</v>
      </c>
      <c r="N133" s="416">
        <v>0.014230291315588044</v>
      </c>
    </row>
    <row r="134" spans="1:14" s="302" customFormat="1" ht="12.75">
      <c r="A134" s="217">
        <v>451</v>
      </c>
      <c r="B134" s="218"/>
      <c r="C134" s="219" t="s">
        <v>316</v>
      </c>
      <c r="D134" s="879">
        <v>428.94678999999996</v>
      </c>
      <c r="E134" s="879">
        <v>390.63379000000003</v>
      </c>
      <c r="F134" s="24">
        <v>9.807907298546786</v>
      </c>
      <c r="G134" s="24">
        <v>0.00010343775698180083</v>
      </c>
      <c r="H134" s="24">
        <v>0.0010757651436024184</v>
      </c>
      <c r="I134" s="747"/>
      <c r="J134" s="879">
        <v>72.88825999999999</v>
      </c>
      <c r="K134" s="879">
        <v>26.00402</v>
      </c>
      <c r="L134" s="24">
        <v>180.29612344552876</v>
      </c>
      <c r="M134" s="24">
        <v>0.0009442608660490159</v>
      </c>
      <c r="N134" s="24">
        <v>0.0015882765977860798</v>
      </c>
    </row>
    <row r="135" spans="1:14" s="300" customFormat="1" ht="12.75">
      <c r="A135" s="206">
        <v>452</v>
      </c>
      <c r="B135" s="207"/>
      <c r="C135" s="242" t="s">
        <v>317</v>
      </c>
      <c r="D135" s="878">
        <v>4853.25009</v>
      </c>
      <c r="E135" s="878">
        <v>5138.708179999998</v>
      </c>
      <c r="F135" s="86">
        <v>-5.5550554731052735</v>
      </c>
      <c r="G135" s="86">
        <v>-0.0007706821324852897</v>
      </c>
      <c r="H135" s="86">
        <v>0.012171573262052619</v>
      </c>
      <c r="I135" s="746"/>
      <c r="J135" s="878">
        <v>580.15994</v>
      </c>
      <c r="K135" s="878">
        <v>565.4956999999999</v>
      </c>
      <c r="L135" s="86">
        <v>2.5931656067411413</v>
      </c>
      <c r="M135" s="86">
        <v>0.0002953416321209576</v>
      </c>
      <c r="N135" s="86">
        <v>0.012642014717801965</v>
      </c>
    </row>
    <row r="136" spans="1:14" ht="12.75" customHeight="1">
      <c r="A136" s="347" t="s">
        <v>318</v>
      </c>
      <c r="B136" s="271" t="s">
        <v>319</v>
      </c>
      <c r="C136" s="445"/>
      <c r="D136" s="877">
        <v>214715.12342</v>
      </c>
      <c r="E136" s="877">
        <v>203661.47378999996</v>
      </c>
      <c r="F136" s="19">
        <v>5.427462260927023</v>
      </c>
      <c r="G136" s="19">
        <v>0.029842735473335887</v>
      </c>
      <c r="H136" s="19">
        <v>0.5384888078531309</v>
      </c>
      <c r="I136" s="264"/>
      <c r="J136" s="877">
        <v>26902.839550000004</v>
      </c>
      <c r="K136" s="877">
        <v>25937.684340000003</v>
      </c>
      <c r="L136" s="19">
        <v>3.721053881867084</v>
      </c>
      <c r="M136" s="19">
        <v>0.019438478569052647</v>
      </c>
      <c r="N136" s="19">
        <v>0.5862281589827882</v>
      </c>
    </row>
    <row r="137" spans="1:14" s="302" customFormat="1" ht="14.25" customHeight="1">
      <c r="A137" s="206">
        <v>461</v>
      </c>
      <c r="B137" s="207"/>
      <c r="C137" s="242" t="s">
        <v>320</v>
      </c>
      <c r="D137" s="878">
        <v>40234.52541</v>
      </c>
      <c r="E137" s="878">
        <v>33018.19181</v>
      </c>
      <c r="F137" s="86">
        <v>21.8556292892285</v>
      </c>
      <c r="G137" s="86">
        <v>0.01948271764717996</v>
      </c>
      <c r="H137" s="86">
        <v>0.10090505632520018</v>
      </c>
      <c r="I137" s="746"/>
      <c r="J137" s="878">
        <v>5167.16913</v>
      </c>
      <c r="K137" s="878">
        <v>5858.43831</v>
      </c>
      <c r="L137" s="86">
        <v>-11.799546968345553</v>
      </c>
      <c r="M137" s="86">
        <v>-0.013922342232268086</v>
      </c>
      <c r="N137" s="86">
        <v>0.11259555113514386</v>
      </c>
    </row>
    <row r="138" spans="1:14" ht="12" customHeight="1">
      <c r="A138" s="217">
        <v>462</v>
      </c>
      <c r="B138" s="218"/>
      <c r="C138" s="219" t="s">
        <v>321</v>
      </c>
      <c r="D138" s="605">
        <v>44845.39430000001</v>
      </c>
      <c r="E138" s="605">
        <v>29871.189519999996</v>
      </c>
      <c r="F138" s="739">
        <v>50.129255046820816</v>
      </c>
      <c r="G138" s="739">
        <v>0.04042748296999358</v>
      </c>
      <c r="H138" s="739">
        <v>0.11246875641392859</v>
      </c>
      <c r="I138" s="744"/>
      <c r="J138" s="605">
        <v>6573.562130000001</v>
      </c>
      <c r="K138" s="605">
        <v>3404.2740400000002</v>
      </c>
      <c r="L138" s="739">
        <v>93.09732567828178</v>
      </c>
      <c r="M138" s="739">
        <v>0.0638302917275023</v>
      </c>
      <c r="N138" s="739">
        <v>0.14324165366510078</v>
      </c>
    </row>
    <row r="139" spans="1:14" s="300" customFormat="1" ht="12.75">
      <c r="A139" s="206">
        <v>463</v>
      </c>
      <c r="B139" s="207"/>
      <c r="C139" s="242" t="s">
        <v>322</v>
      </c>
      <c r="D139" s="878">
        <v>43324.69616</v>
      </c>
      <c r="E139" s="878">
        <v>50996.62103</v>
      </c>
      <c r="F139" s="86">
        <v>-15.043986670189005</v>
      </c>
      <c r="G139" s="86">
        <v>-0.020712726758168133</v>
      </c>
      <c r="H139" s="86">
        <v>0.10865496390844549</v>
      </c>
      <c r="I139" s="746"/>
      <c r="J139" s="878">
        <v>4464.229560000001</v>
      </c>
      <c r="K139" s="878">
        <v>7707.436170000002</v>
      </c>
      <c r="L139" s="86">
        <v>-42.07892921155389</v>
      </c>
      <c r="M139" s="86">
        <v>-0.06531903006926197</v>
      </c>
      <c r="N139" s="86">
        <v>0.09727809852084342</v>
      </c>
    </row>
    <row r="140" spans="1:14" s="300" customFormat="1" ht="12.75">
      <c r="A140" s="217">
        <v>464</v>
      </c>
      <c r="B140" s="218"/>
      <c r="C140" s="219" t="s">
        <v>323</v>
      </c>
      <c r="D140" s="879">
        <v>63585.12020999996</v>
      </c>
      <c r="E140" s="879">
        <v>65241.46597999998</v>
      </c>
      <c r="F140" s="24">
        <v>-2.5387929978578057</v>
      </c>
      <c r="G140" s="24">
        <v>-0.004471816125991083</v>
      </c>
      <c r="H140" s="24">
        <v>0.15946652957511967</v>
      </c>
      <c r="I140" s="747"/>
      <c r="J140" s="879">
        <v>7227.599000000001</v>
      </c>
      <c r="K140" s="879">
        <v>4903.6406</v>
      </c>
      <c r="L140" s="24">
        <v>47.392510780663684</v>
      </c>
      <c r="M140" s="24">
        <v>0.04680513049685538</v>
      </c>
      <c r="N140" s="24">
        <v>0.1574934886617142</v>
      </c>
    </row>
    <row r="141" spans="1:14" s="300" customFormat="1" ht="24">
      <c r="A141" s="206">
        <v>465</v>
      </c>
      <c r="B141" s="207"/>
      <c r="C141" s="242" t="s">
        <v>324</v>
      </c>
      <c r="D141" s="878">
        <v>16326.25826</v>
      </c>
      <c r="E141" s="878">
        <v>19180.54776</v>
      </c>
      <c r="F141" s="86">
        <v>-14.881167814990496</v>
      </c>
      <c r="G141" s="86">
        <v>-0.007706034600702278</v>
      </c>
      <c r="H141" s="86">
        <v>0.040944984252147154</v>
      </c>
      <c r="I141" s="746"/>
      <c r="J141" s="878">
        <v>2349.14009</v>
      </c>
      <c r="K141" s="878">
        <v>3590.9155899999996</v>
      </c>
      <c r="L141" s="86">
        <v>-34.58102728613567</v>
      </c>
      <c r="M141" s="86">
        <v>-0.025009683617958824</v>
      </c>
      <c r="N141" s="86">
        <v>0.05118909725473054</v>
      </c>
    </row>
    <row r="142" spans="1:14" s="300" customFormat="1" ht="12.75">
      <c r="A142" s="217">
        <v>469</v>
      </c>
      <c r="B142" s="218"/>
      <c r="C142" s="219" t="s">
        <v>325</v>
      </c>
      <c r="D142" s="879">
        <v>6399.129080000001</v>
      </c>
      <c r="E142" s="879">
        <v>5353.457689999997</v>
      </c>
      <c r="F142" s="24">
        <v>19.53263573845495</v>
      </c>
      <c r="G142" s="24">
        <v>0.0028231123410237388</v>
      </c>
      <c r="H142" s="24">
        <v>0.01604851737828977</v>
      </c>
      <c r="I142" s="747"/>
      <c r="J142" s="879">
        <v>1121.1396399999999</v>
      </c>
      <c r="K142" s="879">
        <v>472.97963</v>
      </c>
      <c r="L142" s="24">
        <v>137.03761618655753</v>
      </c>
      <c r="M142" s="24">
        <v>0.013054112264183846</v>
      </c>
      <c r="N142" s="24">
        <v>0.024430269745255417</v>
      </c>
    </row>
    <row r="143" spans="1:14" s="300" customFormat="1" ht="12.75">
      <c r="A143" s="254" t="s">
        <v>326</v>
      </c>
      <c r="B143" s="195" t="s">
        <v>327</v>
      </c>
      <c r="C143" s="244"/>
      <c r="D143" s="875">
        <v>53419.28177</v>
      </c>
      <c r="E143" s="875">
        <v>37904.39683</v>
      </c>
      <c r="F143" s="416">
        <v>40.9316233406477</v>
      </c>
      <c r="G143" s="416">
        <v>0.041887215775959205</v>
      </c>
      <c r="H143" s="416">
        <v>0.13397139846749315</v>
      </c>
      <c r="I143" s="418"/>
      <c r="J143" s="875">
        <v>4664.21467</v>
      </c>
      <c r="K143" s="875">
        <v>7299.666740000001</v>
      </c>
      <c r="L143" s="416">
        <v>-36.10373136020728</v>
      </c>
      <c r="M143" s="416">
        <v>-0.053078694547440096</v>
      </c>
      <c r="N143" s="416">
        <v>0.10163588769181106</v>
      </c>
    </row>
    <row r="144" spans="1:14" ht="12.75">
      <c r="A144" s="217">
        <v>471</v>
      </c>
      <c r="B144" s="218"/>
      <c r="C144" s="219" t="s">
        <v>328</v>
      </c>
      <c r="D144" s="879">
        <v>2906.15437</v>
      </c>
      <c r="E144" s="879">
        <v>2755.0714100000005</v>
      </c>
      <c r="F144" s="24">
        <v>5.483812849700317</v>
      </c>
      <c r="G144" s="24">
        <v>0.0004078950356425009</v>
      </c>
      <c r="H144" s="24">
        <v>0.007288408833118547</v>
      </c>
      <c r="I144" s="747"/>
      <c r="J144" s="879">
        <v>384.87595</v>
      </c>
      <c r="K144" s="879">
        <v>283.24154999999996</v>
      </c>
      <c r="L144" s="24">
        <v>35.88258855383331</v>
      </c>
      <c r="M144" s="24">
        <v>0.0020469434198863447</v>
      </c>
      <c r="N144" s="24">
        <v>0.008386665622635051</v>
      </c>
    </row>
    <row r="145" spans="1:14" ht="24">
      <c r="A145" s="206">
        <v>472</v>
      </c>
      <c r="B145" s="207"/>
      <c r="C145" s="242" t="s">
        <v>329</v>
      </c>
      <c r="D145" s="878">
        <v>26958.041299999997</v>
      </c>
      <c r="E145" s="878">
        <v>16083.204679999999</v>
      </c>
      <c r="F145" s="86">
        <v>67.61610534947192</v>
      </c>
      <c r="G145" s="86">
        <v>0.029359974617397495</v>
      </c>
      <c r="H145" s="86">
        <v>0.06760866812952353</v>
      </c>
      <c r="I145" s="746"/>
      <c r="J145" s="878">
        <v>2056.7121</v>
      </c>
      <c r="K145" s="878">
        <v>1974.1975799999998</v>
      </c>
      <c r="L145" s="86">
        <v>4.179648523325635</v>
      </c>
      <c r="M145" s="86">
        <v>0.0016618640318541847</v>
      </c>
      <c r="N145" s="86">
        <v>0.04481692520597232</v>
      </c>
    </row>
    <row r="146" spans="1:14" s="300" customFormat="1" ht="36" customHeight="1">
      <c r="A146" s="217">
        <v>473</v>
      </c>
      <c r="B146" s="218"/>
      <c r="C146" s="219" t="s">
        <v>330</v>
      </c>
      <c r="D146" s="879">
        <v>2657.72633</v>
      </c>
      <c r="E146" s="879">
        <v>2842.7618700000003</v>
      </c>
      <c r="F146" s="24">
        <v>-6.509005975938472</v>
      </c>
      <c r="G146" s="24">
        <v>-0.0004995604943365529</v>
      </c>
      <c r="H146" s="24">
        <v>0.0066653706559929695</v>
      </c>
      <c r="I146" s="747"/>
      <c r="J146" s="879">
        <v>142.75016</v>
      </c>
      <c r="K146" s="879">
        <v>320.38106</v>
      </c>
      <c r="L146" s="24">
        <v>-55.44363327844661</v>
      </c>
      <c r="M146" s="24">
        <v>-0.0035775328227793854</v>
      </c>
      <c r="N146" s="24">
        <v>0.003110607091707479</v>
      </c>
    </row>
    <row r="147" spans="1:14" ht="12.75">
      <c r="A147" s="206">
        <v>474</v>
      </c>
      <c r="B147" s="207"/>
      <c r="C147" s="242" t="s">
        <v>331</v>
      </c>
      <c r="D147" s="878">
        <v>6933.81548</v>
      </c>
      <c r="E147" s="878">
        <v>3379.3603099999996</v>
      </c>
      <c r="F147" s="86">
        <v>105.18130190148327</v>
      </c>
      <c r="G147" s="86">
        <v>0.009596347716888949</v>
      </c>
      <c r="H147" s="86">
        <v>0.01738946922893367</v>
      </c>
      <c r="I147" s="746"/>
      <c r="J147" s="878">
        <v>269.94478999999995</v>
      </c>
      <c r="K147" s="878">
        <v>142.86351000000002</v>
      </c>
      <c r="L147" s="86">
        <v>88.95293136784888</v>
      </c>
      <c r="M147" s="86">
        <v>0.0025594502440781266</v>
      </c>
      <c r="N147" s="86">
        <v>0.005882250346643998</v>
      </c>
    </row>
    <row r="148" spans="1:14" ht="12.75">
      <c r="A148" s="217">
        <v>475</v>
      </c>
      <c r="B148" s="218"/>
      <c r="C148" s="219" t="s">
        <v>332</v>
      </c>
      <c r="D148" s="879">
        <v>3135.024940000002</v>
      </c>
      <c r="E148" s="879">
        <v>4536.5932299999995</v>
      </c>
      <c r="F148" s="24">
        <v>-30.89473133124606</v>
      </c>
      <c r="G148" s="24">
        <v>-0.0037839657603011556</v>
      </c>
      <c r="H148" s="24">
        <v>0.00786239839858987</v>
      </c>
      <c r="I148" s="747"/>
      <c r="J148" s="879">
        <v>335.10208</v>
      </c>
      <c r="K148" s="879">
        <v>3213.25844</v>
      </c>
      <c r="L148" s="24">
        <v>-89.57126897019836</v>
      </c>
      <c r="M148" s="24">
        <v>-0.05796682247847217</v>
      </c>
      <c r="N148" s="24">
        <v>0.007302064715681768</v>
      </c>
    </row>
    <row r="149" spans="1:14" ht="12.75">
      <c r="A149" s="206">
        <v>476</v>
      </c>
      <c r="B149" s="207"/>
      <c r="C149" s="242" t="s">
        <v>333</v>
      </c>
      <c r="D149" s="878">
        <v>10828.51935</v>
      </c>
      <c r="E149" s="878">
        <v>8307.405329999998</v>
      </c>
      <c r="F149" s="86">
        <v>30.34779115562913</v>
      </c>
      <c r="G149" s="86">
        <v>0.0068065246606679635</v>
      </c>
      <c r="H149" s="86">
        <v>0.027157083221334553</v>
      </c>
      <c r="I149" s="746"/>
      <c r="J149" s="878">
        <v>1474.8295899999998</v>
      </c>
      <c r="K149" s="878">
        <v>1365.7246</v>
      </c>
      <c r="L149" s="86">
        <v>7.988798766603445</v>
      </c>
      <c r="M149" s="86">
        <v>0.0021974030579928155</v>
      </c>
      <c r="N149" s="86">
        <v>0.03213737470917044</v>
      </c>
    </row>
    <row r="150" spans="1:14" ht="12.75">
      <c r="A150" s="347" t="s">
        <v>334</v>
      </c>
      <c r="B150" s="271" t="s">
        <v>335</v>
      </c>
      <c r="C150" s="445"/>
      <c r="D150" s="877">
        <v>53789.18035000002</v>
      </c>
      <c r="E150" s="877">
        <v>47979.87848000001</v>
      </c>
      <c r="F150" s="19">
        <v>12.10778779363013</v>
      </c>
      <c r="G150" s="19">
        <v>0.015684001645994396</v>
      </c>
      <c r="H150" s="19">
        <v>0.13489907529899955</v>
      </c>
      <c r="I150" s="264"/>
      <c r="J150" s="877">
        <v>5845.575240000001</v>
      </c>
      <c r="K150" s="877">
        <v>7278.435679999999</v>
      </c>
      <c r="L150" s="19">
        <v>-19.686379092931656</v>
      </c>
      <c r="M150" s="19">
        <v>-0.02885818432807639</v>
      </c>
      <c r="N150" s="19">
        <v>0.12737840571704895</v>
      </c>
    </row>
    <row r="151" spans="1:14" s="446" customFormat="1" ht="14.25" customHeight="1">
      <c r="A151" s="206">
        <v>481</v>
      </c>
      <c r="B151" s="207"/>
      <c r="C151" s="242" t="s">
        <v>336</v>
      </c>
      <c r="D151" s="878">
        <v>30083.863800000017</v>
      </c>
      <c r="E151" s="878">
        <v>27288.612090000002</v>
      </c>
      <c r="F151" s="86">
        <v>10.24329013429138</v>
      </c>
      <c r="G151" s="86">
        <v>0.007546643882805974</v>
      </c>
      <c r="H151" s="86">
        <v>0.07544798752526535</v>
      </c>
      <c r="I151" s="746"/>
      <c r="J151" s="878">
        <v>4161.4676</v>
      </c>
      <c r="K151" s="878">
        <v>3455.48719</v>
      </c>
      <c r="L151" s="86">
        <v>20.430705460088834</v>
      </c>
      <c r="M151" s="86">
        <v>0.014218630255289192</v>
      </c>
      <c r="N151" s="86">
        <v>0.09068074339440953</v>
      </c>
    </row>
    <row r="152" spans="1:14" ht="37.5" customHeight="1">
      <c r="A152" s="203">
        <v>482</v>
      </c>
      <c r="B152" s="60"/>
      <c r="C152" s="243" t="s">
        <v>337</v>
      </c>
      <c r="D152" s="879">
        <v>18518.038749999996</v>
      </c>
      <c r="E152" s="879">
        <v>16717.21209</v>
      </c>
      <c r="F152" s="24">
        <v>10.772290560800052</v>
      </c>
      <c r="G152" s="24">
        <v>0.004861886837977395</v>
      </c>
      <c r="H152" s="24">
        <v>0.04644179902856691</v>
      </c>
      <c r="I152" s="747"/>
      <c r="J152" s="879">
        <v>1193.5534800000005</v>
      </c>
      <c r="K152" s="879">
        <v>3058.1531099999997</v>
      </c>
      <c r="L152" s="24">
        <v>-60.971428274891025</v>
      </c>
      <c r="M152" s="24">
        <v>-0.03755352462700631</v>
      </c>
      <c r="N152" s="24">
        <v>0.02600820846169379</v>
      </c>
    </row>
    <row r="153" spans="1:14" ht="24.75" customHeight="1">
      <c r="A153" s="206">
        <v>483</v>
      </c>
      <c r="B153" s="207"/>
      <c r="C153" s="242" t="s">
        <v>338</v>
      </c>
      <c r="D153" s="878">
        <v>3191.75766</v>
      </c>
      <c r="E153" s="878">
        <v>2575.11982</v>
      </c>
      <c r="F153" s="86">
        <v>23.94598632695858</v>
      </c>
      <c r="G153" s="86">
        <v>0.0016648039840185507</v>
      </c>
      <c r="H153" s="86">
        <v>0.008004679642092716</v>
      </c>
      <c r="I153" s="746"/>
      <c r="J153" s="878">
        <v>195.92239999999998</v>
      </c>
      <c r="K153" s="878">
        <v>594.6821399999999</v>
      </c>
      <c r="L153" s="86">
        <v>-67.05426532567465</v>
      </c>
      <c r="M153" s="86">
        <v>-0.008031125543207705</v>
      </c>
      <c r="N153" s="86">
        <v>0.004269260411787625</v>
      </c>
    </row>
    <row r="154" spans="1:14" ht="15" customHeight="1">
      <c r="A154" s="203">
        <v>484</v>
      </c>
      <c r="B154" s="60"/>
      <c r="C154" s="243" t="s">
        <v>339</v>
      </c>
      <c r="D154" s="879">
        <v>1995.5201399999999</v>
      </c>
      <c r="E154" s="879">
        <v>1398.9344800000001</v>
      </c>
      <c r="F154" s="24">
        <v>42.6457184756787</v>
      </c>
      <c r="G154" s="24">
        <v>0.0016106669411924766</v>
      </c>
      <c r="H154" s="24">
        <v>0.005004609103074575</v>
      </c>
      <c r="I154" s="747"/>
      <c r="J154" s="879">
        <v>294.6317600000001</v>
      </c>
      <c r="K154" s="879">
        <v>170.11324000000002</v>
      </c>
      <c r="L154" s="24">
        <v>73.19743013536164</v>
      </c>
      <c r="M154" s="24">
        <v>0.0025078355868484127</v>
      </c>
      <c r="N154" s="24">
        <v>0.006420193449157998</v>
      </c>
    </row>
    <row r="155" spans="1:14" ht="14.25" customHeight="1">
      <c r="A155" s="254" t="s">
        <v>340</v>
      </c>
      <c r="B155" s="195" t="s">
        <v>341</v>
      </c>
      <c r="C155" s="244"/>
      <c r="D155" s="875">
        <v>689742.2122299996</v>
      </c>
      <c r="E155" s="875">
        <v>425353.28191</v>
      </c>
      <c r="F155" s="416">
        <v>62.157491563904586</v>
      </c>
      <c r="G155" s="416">
        <v>0.713799439436182</v>
      </c>
      <c r="H155" s="416">
        <v>1.7298197522080894</v>
      </c>
      <c r="I155" s="418"/>
      <c r="J155" s="875">
        <v>131292.05686999997</v>
      </c>
      <c r="K155" s="875">
        <v>76752.42077000001</v>
      </c>
      <c r="L155" s="416">
        <v>68.86136346168783</v>
      </c>
      <c r="M155" s="416">
        <v>0.46914140509525815</v>
      </c>
      <c r="N155" s="416">
        <v>1.244691952713447</v>
      </c>
    </row>
    <row r="156" spans="1:14" ht="24" customHeight="1">
      <c r="A156" s="203">
        <v>491</v>
      </c>
      <c r="B156" s="60"/>
      <c r="C156" s="243" t="s">
        <v>342</v>
      </c>
      <c r="D156" s="879">
        <v>329081.64837999974</v>
      </c>
      <c r="E156" s="879">
        <v>252013.74884000001</v>
      </c>
      <c r="F156" s="24">
        <v>30.580831361279838</v>
      </c>
      <c r="G156" s="24">
        <v>0.2080685580277281</v>
      </c>
      <c r="H156" s="24">
        <v>0.8253111457633964</v>
      </c>
      <c r="I156" s="747"/>
      <c r="J156" s="879">
        <v>57120.67456999998</v>
      </c>
      <c r="K156" s="879">
        <v>33826.96515</v>
      </c>
      <c r="L156" s="24">
        <v>68.86136346168783</v>
      </c>
      <c r="M156" s="24">
        <v>0.46914140509525815</v>
      </c>
      <c r="N156" s="24">
        <v>1.244691952713447</v>
      </c>
    </row>
    <row r="157" spans="1:14" ht="24.75" customHeight="1">
      <c r="A157" s="206">
        <v>492</v>
      </c>
      <c r="B157" s="207"/>
      <c r="C157" s="242" t="s">
        <v>343</v>
      </c>
      <c r="D157" s="876">
        <v>7885.261640000001</v>
      </c>
      <c r="E157" s="876">
        <v>9244.142629999998</v>
      </c>
      <c r="F157" s="740">
        <v>-14.69991371173811</v>
      </c>
      <c r="G157" s="740">
        <v>-0.0036687182316918264</v>
      </c>
      <c r="H157" s="740">
        <v>0.019775622101047177</v>
      </c>
      <c r="I157" s="745"/>
      <c r="J157" s="876">
        <v>890.6671800000001</v>
      </c>
      <c r="K157" s="876">
        <v>1318.29585</v>
      </c>
      <c r="L157" s="740">
        <v>-32.43798954536645</v>
      </c>
      <c r="M157" s="740">
        <v>-0.008612553350157509</v>
      </c>
      <c r="N157" s="740">
        <v>0.019408143896014564</v>
      </c>
    </row>
    <row r="158" spans="1:14" ht="15" customHeight="1">
      <c r="A158" s="203">
        <v>493</v>
      </c>
      <c r="B158" s="60"/>
      <c r="C158" s="243" t="s">
        <v>344</v>
      </c>
      <c r="D158" s="879">
        <v>5473.2852</v>
      </c>
      <c r="E158" s="879">
        <v>743.234</v>
      </c>
      <c r="F158" s="24" t="s">
        <v>1208</v>
      </c>
      <c r="G158" s="24">
        <v>0.012770231684730413</v>
      </c>
      <c r="H158" s="24">
        <v>0.013726573030549994</v>
      </c>
      <c r="I158" s="747"/>
      <c r="J158" s="879">
        <v>14.85</v>
      </c>
      <c r="K158" s="879">
        <v>107.721</v>
      </c>
      <c r="L158" s="24">
        <v>-86.2143871668477</v>
      </c>
      <c r="M158" s="24">
        <v>-0.0018704462499730867</v>
      </c>
      <c r="N158" s="24">
        <v>0.0003235899372151741</v>
      </c>
    </row>
    <row r="159" spans="1:14" ht="15" customHeight="1">
      <c r="A159" s="206">
        <v>494</v>
      </c>
      <c r="B159" s="207"/>
      <c r="C159" s="242" t="s">
        <v>345</v>
      </c>
      <c r="D159" s="876">
        <v>43.880050000000004</v>
      </c>
      <c r="E159" s="876">
        <v>16.874</v>
      </c>
      <c r="F159" s="740">
        <v>160.04533601991233</v>
      </c>
      <c r="G159" s="740">
        <v>7.291115905667444E-05</v>
      </c>
      <c r="H159" s="740">
        <v>0.00011004774808906088</v>
      </c>
      <c r="I159" s="745"/>
      <c r="J159" s="876">
        <v>38.90005</v>
      </c>
      <c r="K159" s="876">
        <v>9.999999999999999E-34</v>
      </c>
      <c r="L159" s="740" t="s">
        <v>1209</v>
      </c>
      <c r="M159" s="740">
        <v>0.0007834571895022727</v>
      </c>
      <c r="N159" s="740">
        <v>0.0008476541910550258</v>
      </c>
    </row>
    <row r="160" spans="1:14" ht="15" customHeight="1">
      <c r="A160" s="203">
        <v>495</v>
      </c>
      <c r="B160" s="60"/>
      <c r="C160" s="243" t="s">
        <v>346</v>
      </c>
      <c r="D160" s="879">
        <v>451.86687000000006</v>
      </c>
      <c r="E160" s="879">
        <v>536.98444</v>
      </c>
      <c r="F160" s="24">
        <v>-15.851030990767608</v>
      </c>
      <c r="G160" s="24">
        <v>-0.00022980112548068345</v>
      </c>
      <c r="H160" s="24">
        <v>0.00113324691926177</v>
      </c>
      <c r="I160" s="747"/>
      <c r="J160" s="879">
        <v>26.4934</v>
      </c>
      <c r="K160" s="879">
        <v>329.49068</v>
      </c>
      <c r="L160" s="24">
        <v>-91.95928698195651</v>
      </c>
      <c r="M160" s="24">
        <v>-0.006102444531964179</v>
      </c>
      <c r="N160" s="24">
        <v>0.0005773062385600333</v>
      </c>
    </row>
    <row r="161" spans="1:14" ht="15" customHeight="1">
      <c r="A161" s="206">
        <v>496</v>
      </c>
      <c r="B161" s="207"/>
      <c r="C161" s="242" t="s">
        <v>347</v>
      </c>
      <c r="D161" s="876">
        <v>334877.38337</v>
      </c>
      <c r="E161" s="876">
        <v>150234.74865</v>
      </c>
      <c r="F161" s="740">
        <v>122.90274811865238</v>
      </c>
      <c r="G161" s="740">
        <v>0.49849972538425125</v>
      </c>
      <c r="H161" s="740">
        <v>0.8398463977553724</v>
      </c>
      <c r="I161" s="745"/>
      <c r="J161" s="876">
        <v>72020.81146000001</v>
      </c>
      <c r="K161" s="876">
        <v>40309.36094</v>
      </c>
      <c r="L161" s="740">
        <v>78.67018920791656</v>
      </c>
      <c r="M161" s="740">
        <v>0.638676914282619</v>
      </c>
      <c r="N161" s="740">
        <v>1.5693744012476296</v>
      </c>
    </row>
    <row r="162" spans="1:14" ht="15" customHeight="1">
      <c r="A162" s="203">
        <v>499</v>
      </c>
      <c r="B162" s="60"/>
      <c r="C162" s="243" t="s">
        <v>348</v>
      </c>
      <c r="D162" s="879">
        <v>11928.886720000002</v>
      </c>
      <c r="E162" s="879">
        <v>12563.549349999996</v>
      </c>
      <c r="F162" s="24">
        <v>-5.051618872337168</v>
      </c>
      <c r="G162" s="24">
        <v>-0.0017134674624114535</v>
      </c>
      <c r="H162" s="24">
        <v>0.029916718890372826</v>
      </c>
      <c r="I162" s="747"/>
      <c r="J162" s="879">
        <v>1179.66021</v>
      </c>
      <c r="K162" s="879">
        <v>860.5871500000001</v>
      </c>
      <c r="L162" s="24">
        <v>37.076205472043114</v>
      </c>
      <c r="M162" s="24">
        <v>0.006426214949170758</v>
      </c>
      <c r="N162" s="24">
        <v>0.025705466214756844</v>
      </c>
    </row>
    <row r="163" spans="1:14" s="38" customFormat="1" ht="18" customHeight="1" thickBot="1">
      <c r="A163" s="447" t="s">
        <v>779</v>
      </c>
      <c r="B163" s="448"/>
      <c r="C163" s="449" t="s">
        <v>780</v>
      </c>
      <c r="D163" s="881">
        <v>6034.957889929901</v>
      </c>
      <c r="E163" s="881">
        <v>5968.409060005153</v>
      </c>
      <c r="F163" s="742">
        <v>1.1150179093905919</v>
      </c>
      <c r="G163" s="742">
        <v>0.00017966908613732427</v>
      </c>
      <c r="H163" s="742">
        <v>0.015135204394687247</v>
      </c>
      <c r="I163" s="748"/>
      <c r="J163" s="881">
        <v>1396.5204899983944</v>
      </c>
      <c r="K163" s="881">
        <v>1049.0337999958708</v>
      </c>
      <c r="L163" s="742">
        <v>33.12445128115904</v>
      </c>
      <c r="M163" s="742">
        <v>0.0069984728949917694</v>
      </c>
      <c r="N163" s="742">
        <v>0.030430974927830617</v>
      </c>
    </row>
    <row r="164" spans="1:8" s="38" customFormat="1" ht="12.75" customHeight="1">
      <c r="A164" s="302"/>
      <c r="B164" s="302"/>
      <c r="C164" s="302"/>
      <c r="D164" s="302"/>
      <c r="E164" s="302"/>
      <c r="F164" s="302"/>
      <c r="G164" s="302"/>
      <c r="H164" s="302"/>
    </row>
    <row r="165" spans="1:8" s="38" customFormat="1" ht="15" customHeight="1">
      <c r="A165" s="274" t="s">
        <v>349</v>
      </c>
      <c r="B165" s="21"/>
      <c r="C165" s="60"/>
      <c r="D165" s="263"/>
      <c r="E165" s="275"/>
      <c r="F165" s="276"/>
      <c r="G165" s="25"/>
      <c r="H165" s="24"/>
    </row>
    <row r="166" spans="1:8" ht="14.25" customHeight="1">
      <c r="A166" s="450" t="s">
        <v>529</v>
      </c>
      <c r="B166" s="21"/>
      <c r="C166" s="60"/>
      <c r="D166" s="263"/>
      <c r="E166" s="275"/>
      <c r="F166" s="276"/>
      <c r="G166" s="25"/>
      <c r="H166" s="24"/>
    </row>
    <row r="167" spans="1:8" ht="14.25" customHeight="1">
      <c r="A167" s="274" t="s">
        <v>783</v>
      </c>
      <c r="B167" s="21"/>
      <c r="C167" s="60"/>
      <c r="D167" s="263"/>
      <c r="E167" s="275"/>
      <c r="F167" s="276"/>
      <c r="G167" s="25"/>
      <c r="H167" s="24"/>
    </row>
    <row r="168" spans="1:5" ht="14.25" customHeight="1">
      <c r="A168" s="274" t="s">
        <v>782</v>
      </c>
      <c r="D168" s="452"/>
      <c r="E168" s="452"/>
    </row>
    <row r="169" ht="12.75">
      <c r="A169" s="91" t="s">
        <v>1098</v>
      </c>
    </row>
    <row r="170" ht="12.75">
      <c r="A170" s="91" t="s">
        <v>1169</v>
      </c>
    </row>
  </sheetData>
  <sheetProtection/>
  <mergeCells count="20">
    <mergeCell ref="C10:C13"/>
    <mergeCell ref="A10:A13"/>
    <mergeCell ref="F1:G2"/>
    <mergeCell ref="H12:H13"/>
    <mergeCell ref="N12:N13"/>
    <mergeCell ref="A7:G7"/>
    <mergeCell ref="D10:H10"/>
    <mergeCell ref="J10:N10"/>
    <mergeCell ref="D11:H11"/>
    <mergeCell ref="J11:N11"/>
    <mergeCell ref="J1:M3"/>
    <mergeCell ref="B75:C75"/>
    <mergeCell ref="B105:C105"/>
    <mergeCell ref="B107:C107"/>
    <mergeCell ref="B39:C39"/>
    <mergeCell ref="B50:C50"/>
    <mergeCell ref="B63:C63"/>
    <mergeCell ref="B64:C64"/>
    <mergeCell ref="B65:C65"/>
    <mergeCell ref="B67:C6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117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9.140625" style="88" customWidth="1"/>
    <col min="2" max="2" width="49.8515625" style="2" customWidth="1"/>
    <col min="3" max="3" width="11.8515625" style="3" bestFit="1" customWidth="1"/>
    <col min="4" max="4" width="12.28125" style="3" bestFit="1" customWidth="1"/>
    <col min="5" max="5" width="12.421875" style="4" bestFit="1" customWidth="1"/>
    <col min="6" max="6" width="17.00390625" style="4" customWidth="1"/>
    <col min="7" max="7" width="15.8515625" style="4" customWidth="1"/>
    <col min="8" max="8" width="1.28515625" style="4" customWidth="1"/>
    <col min="9" max="10" width="12.28125" style="3" bestFit="1" customWidth="1"/>
    <col min="11" max="11" width="12.421875" style="4" bestFit="1" customWidth="1"/>
    <col min="12" max="12" width="1.1484375" style="5" customWidth="1"/>
    <col min="13" max="13" width="10.421875" style="5" bestFit="1" customWidth="1"/>
    <col min="14" max="14" width="10.7109375" style="5" bestFit="1" customWidth="1"/>
    <col min="15" max="15" width="12.421875" style="1" bestFit="1" customWidth="1"/>
    <col min="16" max="16" width="17.421875" style="1" customWidth="1"/>
    <col min="17" max="17" width="15.421875" style="1" customWidth="1"/>
    <col min="18" max="16384" width="11.421875" style="88" customWidth="1"/>
  </cols>
  <sheetData>
    <row r="1" ht="12.75"/>
    <row r="2" ht="12.75"/>
    <row r="3" ht="12.75"/>
    <row r="4" spans="9:10" ht="12.75">
      <c r="I4" s="678"/>
      <c r="J4" s="678"/>
    </row>
    <row r="5" spans="1:11" ht="17.25" customHeight="1">
      <c r="A5" s="6" t="s">
        <v>1235</v>
      </c>
      <c r="B5" s="6"/>
      <c r="C5" s="6"/>
      <c r="D5" s="6"/>
      <c r="F5" s="6"/>
      <c r="G5" s="6"/>
      <c r="H5" s="6"/>
      <c r="I5" s="679"/>
      <c r="J5" s="679"/>
      <c r="K5" s="6"/>
    </row>
    <row r="6" spans="1:14" s="8" customFormat="1" ht="15">
      <c r="A6" s="6" t="s">
        <v>350</v>
      </c>
      <c r="B6" s="6"/>
      <c r="C6" s="6"/>
      <c r="D6" s="6"/>
      <c r="F6" s="6"/>
      <c r="G6" s="6"/>
      <c r="H6" s="6"/>
      <c r="I6" s="679"/>
      <c r="J6" s="679"/>
      <c r="K6" s="6"/>
      <c r="L6" s="7"/>
      <c r="M6" s="7"/>
      <c r="N6" s="7"/>
    </row>
    <row r="7" spans="1:14" s="8" customFormat="1" ht="15">
      <c r="A7" s="1042" t="s">
        <v>351</v>
      </c>
      <c r="B7" s="1042"/>
      <c r="C7" s="1042"/>
      <c r="D7" s="1042"/>
      <c r="E7" s="1042"/>
      <c r="F7" s="1042"/>
      <c r="G7" s="1042"/>
      <c r="H7" s="1042"/>
      <c r="I7" s="1042"/>
      <c r="J7" s="1042"/>
      <c r="K7" s="1042"/>
      <c r="L7" s="7"/>
      <c r="N7" s="7"/>
    </row>
    <row r="8" spans="1:17" s="8" customFormat="1" ht="13.5" customHeight="1" thickBot="1">
      <c r="A8" s="434"/>
      <c r="B8" s="434"/>
      <c r="C8" s="716"/>
      <c r="D8" s="716"/>
      <c r="E8" s="434"/>
      <c r="F8" s="434"/>
      <c r="G8" s="434"/>
      <c r="H8" s="434"/>
      <c r="I8" s="434"/>
      <c r="J8" s="434"/>
      <c r="K8" s="434"/>
      <c r="L8" s="717"/>
      <c r="M8" s="717"/>
      <c r="N8" s="717"/>
      <c r="O8" s="434"/>
      <c r="P8" s="434"/>
      <c r="Q8" s="434"/>
    </row>
    <row r="9" spans="1:17" s="8" customFormat="1" ht="14.25">
      <c r="A9" s="1048" t="s">
        <v>354</v>
      </c>
      <c r="B9" s="1050" t="s">
        <v>355</v>
      </c>
      <c r="C9" s="1043" t="s">
        <v>1125</v>
      </c>
      <c r="D9" s="1043"/>
      <c r="E9" s="1043"/>
      <c r="F9" s="1043"/>
      <c r="G9" s="1043"/>
      <c r="H9" s="1044"/>
      <c r="I9" s="1043"/>
      <c r="J9" s="1043"/>
      <c r="K9" s="1043"/>
      <c r="L9" s="718"/>
      <c r="M9" s="1043" t="s">
        <v>1107</v>
      </c>
      <c r="N9" s="1043"/>
      <c r="O9" s="1043"/>
      <c r="P9" s="1043"/>
      <c r="Q9" s="1043"/>
    </row>
    <row r="10" spans="1:17" ht="12.75">
      <c r="A10" s="1048"/>
      <c r="B10" s="1050"/>
      <c r="C10" s="11" t="s">
        <v>352</v>
      </c>
      <c r="D10" s="12"/>
      <c r="E10" s="13"/>
      <c r="F10" s="13"/>
      <c r="G10" s="13"/>
      <c r="H10" s="14"/>
      <c r="I10" s="11" t="s">
        <v>353</v>
      </c>
      <c r="J10" s="12"/>
      <c r="K10" s="13"/>
      <c r="L10" s="10"/>
      <c r="M10" s="11" t="s">
        <v>352</v>
      </c>
      <c r="N10" s="12"/>
      <c r="O10" s="13"/>
      <c r="P10" s="13"/>
      <c r="Q10" s="15"/>
    </row>
    <row r="11" spans="1:17" ht="12.75" customHeight="1">
      <c r="A11" s="1048"/>
      <c r="B11" s="1050"/>
      <c r="C11" s="1011" t="s">
        <v>1101</v>
      </c>
      <c r="D11" s="1011" t="s">
        <v>356</v>
      </c>
      <c r="E11" s="1046" t="s">
        <v>358</v>
      </c>
      <c r="F11" s="1046" t="s">
        <v>359</v>
      </c>
      <c r="G11" s="1046" t="s">
        <v>1103</v>
      </c>
      <c r="H11" s="17"/>
      <c r="I11" s="1011" t="s">
        <v>1101</v>
      </c>
      <c r="J11" s="1011" t="s">
        <v>356</v>
      </c>
      <c r="K11" s="1046" t="s">
        <v>358</v>
      </c>
      <c r="L11" s="10"/>
      <c r="M11" s="1011" t="s">
        <v>1101</v>
      </c>
      <c r="N11" s="1011" t="s">
        <v>356</v>
      </c>
      <c r="O11" s="1046" t="s">
        <v>358</v>
      </c>
      <c r="P11" s="1046" t="s">
        <v>359</v>
      </c>
      <c r="Q11" s="1046" t="s">
        <v>1103</v>
      </c>
    </row>
    <row r="12" spans="1:17" ht="31.5" customHeight="1" thickBot="1">
      <c r="A12" s="1049"/>
      <c r="B12" s="1051"/>
      <c r="C12" s="1045"/>
      <c r="D12" s="1045"/>
      <c r="E12" s="1047"/>
      <c r="F12" s="1047" t="s">
        <v>360</v>
      </c>
      <c r="G12" s="1047">
        <v>2004</v>
      </c>
      <c r="H12" s="714"/>
      <c r="I12" s="1045"/>
      <c r="J12" s="1045"/>
      <c r="K12" s="1047"/>
      <c r="L12" s="715"/>
      <c r="M12" s="1045"/>
      <c r="N12" s="1045"/>
      <c r="O12" s="1047"/>
      <c r="P12" s="1047" t="s">
        <v>360</v>
      </c>
      <c r="Q12" s="1047">
        <v>2004</v>
      </c>
    </row>
    <row r="13" spans="1:17" s="21" customFormat="1" ht="12">
      <c r="A13" s="55"/>
      <c r="B13" s="16" t="s">
        <v>361</v>
      </c>
      <c r="C13" s="18">
        <v>39873646.45071</v>
      </c>
      <c r="D13" s="18">
        <v>37039666.286210015</v>
      </c>
      <c r="E13" s="19">
        <v>7.651203287312238</v>
      </c>
      <c r="F13" s="19">
        <v>7.651203287312238</v>
      </c>
      <c r="G13" s="19">
        <v>100</v>
      </c>
      <c r="H13" s="19"/>
      <c r="I13" s="18">
        <v>86236501.94224003</v>
      </c>
      <c r="J13" s="18">
        <v>86537674.40904999</v>
      </c>
      <c r="K13" s="19">
        <v>-0.34802468273686593</v>
      </c>
      <c r="L13" s="19"/>
      <c r="M13" s="18">
        <v>4589141.46954</v>
      </c>
      <c r="N13" s="18">
        <v>4965178.76423</v>
      </c>
      <c r="O13" s="19">
        <v>-7.57348954682231</v>
      </c>
      <c r="P13" s="19">
        <v>-7.57348954682231</v>
      </c>
      <c r="Q13" s="19">
        <v>100</v>
      </c>
    </row>
    <row r="14" spans="1:17" s="21" customFormat="1" ht="12">
      <c r="A14" s="712">
        <v>1</v>
      </c>
      <c r="B14" s="84" t="s">
        <v>363</v>
      </c>
      <c r="C14" s="85">
        <v>213309.72561000002</v>
      </c>
      <c r="D14" s="85">
        <v>31270.222970000003</v>
      </c>
      <c r="E14" s="86" t="s">
        <v>1208</v>
      </c>
      <c r="F14" s="86">
        <v>0.4914717676810546</v>
      </c>
      <c r="G14" s="86">
        <v>0.5349641795958738</v>
      </c>
      <c r="H14" s="86"/>
      <c r="I14" s="85">
        <v>80921.02638999996</v>
      </c>
      <c r="J14" s="85">
        <v>16055.455869999998</v>
      </c>
      <c r="K14" s="86">
        <v>404.0095220292239</v>
      </c>
      <c r="L14" s="86"/>
      <c r="M14" s="85">
        <v>48350.75184</v>
      </c>
      <c r="N14" s="85">
        <v>238.08305</v>
      </c>
      <c r="O14" s="86" t="s">
        <v>1208</v>
      </c>
      <c r="P14" s="86">
        <v>0.9690017434339308</v>
      </c>
      <c r="Q14" s="86">
        <v>1.0535903536843136</v>
      </c>
    </row>
    <row r="15" spans="1:17" s="21" customFormat="1" ht="12">
      <c r="A15" s="63">
        <v>2</v>
      </c>
      <c r="B15" s="87" t="s">
        <v>364</v>
      </c>
      <c r="C15" s="23">
        <v>34621.424730000006</v>
      </c>
      <c r="D15" s="23">
        <v>14245.147960000004</v>
      </c>
      <c r="E15" s="24">
        <v>143.04012023754368</v>
      </c>
      <c r="F15" s="24">
        <v>0.055012041989120616</v>
      </c>
      <c r="G15" s="24">
        <v>0.08682783695942495</v>
      </c>
      <c r="H15" s="24"/>
      <c r="I15" s="23">
        <v>7136.056760000006</v>
      </c>
      <c r="J15" s="23">
        <v>5787.370300000005</v>
      </c>
      <c r="K15" s="24">
        <v>23.30396000407991</v>
      </c>
      <c r="L15" s="24"/>
      <c r="M15" s="23">
        <v>1039.79372</v>
      </c>
      <c r="N15" s="23">
        <v>2491.8542099999995</v>
      </c>
      <c r="O15" s="24">
        <v>-58.272289132035525</v>
      </c>
      <c r="P15" s="24">
        <v>-0.029244878360893917</v>
      </c>
      <c r="Q15" s="24">
        <v>0.02265769593074291</v>
      </c>
    </row>
    <row r="16" spans="1:17" s="21" customFormat="1" ht="12">
      <c r="A16" s="712">
        <v>3</v>
      </c>
      <c r="B16" s="84" t="s">
        <v>365</v>
      </c>
      <c r="C16" s="85">
        <v>111837.62817999977</v>
      </c>
      <c r="D16" s="85">
        <v>100138.1192100001</v>
      </c>
      <c r="E16" s="86">
        <v>11.683371988907208</v>
      </c>
      <c r="F16" s="86">
        <v>0.03158643190679994</v>
      </c>
      <c r="G16" s="86">
        <v>0.2804800617326243</v>
      </c>
      <c r="H16" s="86"/>
      <c r="I16" s="85">
        <v>38455.35229999996</v>
      </c>
      <c r="J16" s="85">
        <v>37772.06421999998</v>
      </c>
      <c r="K16" s="86">
        <v>1.8089773331429126</v>
      </c>
      <c r="L16" s="86"/>
      <c r="M16" s="85">
        <v>12521.064879999998</v>
      </c>
      <c r="N16" s="85">
        <v>11072.664090000004</v>
      </c>
      <c r="O16" s="86">
        <v>13.08086995349278</v>
      </c>
      <c r="P16" s="86">
        <v>0.029171171044928394</v>
      </c>
      <c r="Q16" s="86">
        <v>0.2728411177364525</v>
      </c>
    </row>
    <row r="17" spans="1:17" s="21" customFormat="1" ht="12">
      <c r="A17" s="63">
        <v>4</v>
      </c>
      <c r="B17" s="87" t="s">
        <v>366</v>
      </c>
      <c r="C17" s="23">
        <v>3872.457550000003</v>
      </c>
      <c r="D17" s="23">
        <v>3470.578629999997</v>
      </c>
      <c r="E17" s="24">
        <v>11.579594149693891</v>
      </c>
      <c r="F17" s="24">
        <v>0.001084996060425163</v>
      </c>
      <c r="G17" s="24">
        <v>0.009711821954350124</v>
      </c>
      <c r="H17" s="24"/>
      <c r="I17" s="23">
        <v>1202.8346899999995</v>
      </c>
      <c r="J17" s="23">
        <v>1314.7297599999997</v>
      </c>
      <c r="K17" s="24">
        <v>-8.510879832825895</v>
      </c>
      <c r="L17" s="24"/>
      <c r="M17" s="23">
        <v>390.49897</v>
      </c>
      <c r="N17" s="23">
        <v>668.79693</v>
      </c>
      <c r="O17" s="24">
        <v>-41.6117280921131</v>
      </c>
      <c r="P17" s="24">
        <v>-0.0056049937618541795</v>
      </c>
      <c r="Q17" s="24">
        <v>0.008509194423224923</v>
      </c>
    </row>
    <row r="18" spans="1:17" s="21" customFormat="1" ht="12">
      <c r="A18" s="712">
        <v>5</v>
      </c>
      <c r="B18" s="84" t="s">
        <v>367</v>
      </c>
      <c r="C18" s="85">
        <v>8365.249919999998</v>
      </c>
      <c r="D18" s="85">
        <v>5764.01804</v>
      </c>
      <c r="E18" s="86">
        <v>45.12879491265434</v>
      </c>
      <c r="F18" s="86">
        <v>0.00702282752738635</v>
      </c>
      <c r="G18" s="86">
        <v>0.020979395326536643</v>
      </c>
      <c r="H18" s="86"/>
      <c r="I18" s="85">
        <v>343.21058</v>
      </c>
      <c r="J18" s="85">
        <v>571.09008</v>
      </c>
      <c r="K18" s="86">
        <v>-39.90254917402872</v>
      </c>
      <c r="L18" s="86"/>
      <c r="M18" s="85">
        <v>1345.0366399999998</v>
      </c>
      <c r="N18" s="85">
        <v>803.47596</v>
      </c>
      <c r="O18" s="86">
        <v>67.40222569944716</v>
      </c>
      <c r="P18" s="86">
        <v>0.0109071738544742</v>
      </c>
      <c r="Q18" s="86">
        <v>0.02930911258516556</v>
      </c>
    </row>
    <row r="19" spans="1:17" s="21" customFormat="1" ht="12">
      <c r="A19" s="63">
        <v>6</v>
      </c>
      <c r="B19" s="87" t="s">
        <v>368</v>
      </c>
      <c r="C19" s="23">
        <v>933019.3918000067</v>
      </c>
      <c r="D19" s="23">
        <v>953469.8269299857</v>
      </c>
      <c r="E19" s="24">
        <v>-2.144843449931282</v>
      </c>
      <c r="F19" s="24">
        <v>-0.055212255347971875</v>
      </c>
      <c r="G19" s="24">
        <v>2.3399399725163414</v>
      </c>
      <c r="H19" s="24"/>
      <c r="I19" s="23">
        <v>143214.31731000036</v>
      </c>
      <c r="J19" s="23">
        <v>152758.40191000013</v>
      </c>
      <c r="K19" s="24">
        <v>-6.247829566600735</v>
      </c>
      <c r="L19" s="24"/>
      <c r="M19" s="23">
        <v>89857.53115999997</v>
      </c>
      <c r="N19" s="23">
        <v>92577.69115999967</v>
      </c>
      <c r="O19" s="24">
        <v>-2.93824566795311</v>
      </c>
      <c r="P19" s="24">
        <v>-0.05478473443083659</v>
      </c>
      <c r="Q19" s="24">
        <v>1.9580466576683455</v>
      </c>
    </row>
    <row r="20" spans="1:17" s="21" customFormat="1" ht="12">
      <c r="A20" s="712">
        <v>7</v>
      </c>
      <c r="B20" s="84" t="s">
        <v>369</v>
      </c>
      <c r="C20" s="85">
        <v>8563.904370000017</v>
      </c>
      <c r="D20" s="85">
        <v>11068.737209999996</v>
      </c>
      <c r="E20" s="86">
        <v>-22.629797712940555</v>
      </c>
      <c r="F20" s="86">
        <v>-0.006762568595097025</v>
      </c>
      <c r="G20" s="86">
        <v>0.021477605216233056</v>
      </c>
      <c r="H20" s="86"/>
      <c r="I20" s="85">
        <v>4586.877320000006</v>
      </c>
      <c r="J20" s="85">
        <v>7722.0099500000115</v>
      </c>
      <c r="K20" s="86">
        <v>-40.59995584439775</v>
      </c>
      <c r="L20" s="86"/>
      <c r="M20" s="85">
        <v>947.3355399999998</v>
      </c>
      <c r="N20" s="85">
        <v>1015.0080200000002</v>
      </c>
      <c r="O20" s="86">
        <v>-6.667186728238894</v>
      </c>
      <c r="P20" s="86">
        <v>-0.0013629414611921842</v>
      </c>
      <c r="Q20" s="86">
        <v>0.020642979657259457</v>
      </c>
    </row>
    <row r="21" spans="1:17" s="21" customFormat="1" ht="12">
      <c r="A21" s="63">
        <v>8</v>
      </c>
      <c r="B21" s="87" t="s">
        <v>370</v>
      </c>
      <c r="C21" s="23">
        <v>569922.1873500007</v>
      </c>
      <c r="D21" s="23">
        <v>565223.6431899996</v>
      </c>
      <c r="E21" s="24">
        <v>0.8312716951264694</v>
      </c>
      <c r="F21" s="24">
        <v>0.012685168715330406</v>
      </c>
      <c r="G21" s="24">
        <v>1.4293204612086652</v>
      </c>
      <c r="H21" s="24"/>
      <c r="I21" s="23">
        <v>1181369.9105800004</v>
      </c>
      <c r="J21" s="23">
        <v>1207289.22567</v>
      </c>
      <c r="K21" s="24">
        <v>-2.1469018805842035</v>
      </c>
      <c r="L21" s="24"/>
      <c r="M21" s="23">
        <v>72370.77492000001</v>
      </c>
      <c r="N21" s="23">
        <v>83528.74154999998</v>
      </c>
      <c r="O21" s="24">
        <v>-13.35823624652701</v>
      </c>
      <c r="P21" s="24">
        <v>-0.22472436864476805</v>
      </c>
      <c r="Q21" s="24">
        <v>1.5770003038771914</v>
      </c>
    </row>
    <row r="22" spans="1:17" s="21" customFormat="1" ht="12">
      <c r="A22" s="712">
        <v>9</v>
      </c>
      <c r="B22" s="84" t="s">
        <v>371</v>
      </c>
      <c r="C22" s="85">
        <v>1371220.5629900047</v>
      </c>
      <c r="D22" s="85">
        <v>1840617.2753700018</v>
      </c>
      <c r="E22" s="86">
        <v>-25.502135542308153</v>
      </c>
      <c r="F22" s="86">
        <v>-1.2672811594815987</v>
      </c>
      <c r="G22" s="86">
        <v>3.4389143834262703</v>
      </c>
      <c r="H22" s="86"/>
      <c r="I22" s="85">
        <v>265610.5557399997</v>
      </c>
      <c r="J22" s="85">
        <v>305120.38666999957</v>
      </c>
      <c r="K22" s="86">
        <v>-12.948931849883701</v>
      </c>
      <c r="L22" s="86"/>
      <c r="M22" s="85">
        <v>180243.99920999978</v>
      </c>
      <c r="N22" s="85">
        <v>156122.33349000008</v>
      </c>
      <c r="O22" s="86">
        <v>15.45049012577353</v>
      </c>
      <c r="P22" s="86">
        <v>0.48581666170362897</v>
      </c>
      <c r="Q22" s="86">
        <v>3.927619150691967</v>
      </c>
    </row>
    <row r="23" spans="1:17" s="21" customFormat="1" ht="12">
      <c r="A23" s="63">
        <v>10</v>
      </c>
      <c r="B23" s="87" t="s">
        <v>372</v>
      </c>
      <c r="C23" s="23">
        <v>4901.940210000002</v>
      </c>
      <c r="D23" s="23">
        <v>2322.5984600000006</v>
      </c>
      <c r="E23" s="24">
        <v>111.05414019778522</v>
      </c>
      <c r="F23" s="24">
        <v>0.006963728371819316</v>
      </c>
      <c r="G23" s="24">
        <v>0.012293684291100787</v>
      </c>
      <c r="H23" s="24"/>
      <c r="I23" s="23">
        <v>1029.9639899999995</v>
      </c>
      <c r="J23" s="23">
        <v>674.2372300000001</v>
      </c>
      <c r="K23" s="24">
        <v>52.75988096949191</v>
      </c>
      <c r="L23" s="24"/>
      <c r="M23" s="23">
        <v>157.19028999999998</v>
      </c>
      <c r="N23" s="23">
        <v>116.96844999999999</v>
      </c>
      <c r="O23" s="24">
        <v>34.38691373613996</v>
      </c>
      <c r="P23" s="24">
        <v>0.0008100783860948782</v>
      </c>
      <c r="Q23" s="24">
        <v>0.003425265728749831</v>
      </c>
    </row>
    <row r="24" spans="1:17" s="21" customFormat="1" ht="12">
      <c r="A24" s="712">
        <v>11</v>
      </c>
      <c r="B24" s="84" t="s">
        <v>373</v>
      </c>
      <c r="C24" s="85">
        <v>31155.34493000004</v>
      </c>
      <c r="D24" s="85">
        <v>19934.880699999998</v>
      </c>
      <c r="E24" s="86">
        <v>56.28558504491097</v>
      </c>
      <c r="F24" s="86">
        <v>0.030293102921873396</v>
      </c>
      <c r="G24" s="86">
        <v>0.07813517875399952</v>
      </c>
      <c r="H24" s="86"/>
      <c r="I24" s="85">
        <v>45422.2949</v>
      </c>
      <c r="J24" s="85">
        <v>27776.459020000002</v>
      </c>
      <c r="K24" s="86">
        <v>63.528025178783196</v>
      </c>
      <c r="L24" s="86"/>
      <c r="M24" s="85">
        <v>5633.11368</v>
      </c>
      <c r="N24" s="85">
        <v>1753.1868499999998</v>
      </c>
      <c r="O24" s="86">
        <v>221.30709171130283</v>
      </c>
      <c r="P24" s="86">
        <v>0.07814274196835892</v>
      </c>
      <c r="Q24" s="86">
        <v>0.12274874761192849</v>
      </c>
    </row>
    <row r="25" spans="1:17" s="21" customFormat="1" ht="12">
      <c r="A25" s="63">
        <v>12</v>
      </c>
      <c r="B25" s="87" t="s">
        <v>374</v>
      </c>
      <c r="C25" s="23">
        <v>20785.396840000023</v>
      </c>
      <c r="D25" s="23">
        <v>16112.704300000001</v>
      </c>
      <c r="E25" s="24">
        <v>29.00005146870362</v>
      </c>
      <c r="F25" s="24">
        <v>0.012615374296014325</v>
      </c>
      <c r="G25" s="24">
        <v>0.05212815653991915</v>
      </c>
      <c r="H25" s="24"/>
      <c r="I25" s="23">
        <v>14921.517610000003</v>
      </c>
      <c r="J25" s="23">
        <v>6845.901149999998</v>
      </c>
      <c r="K25" s="24">
        <v>117.96279676051131</v>
      </c>
      <c r="L25" s="24"/>
      <c r="M25" s="23">
        <v>2791.1906300000037</v>
      </c>
      <c r="N25" s="23">
        <v>2241.8174199999976</v>
      </c>
      <c r="O25" s="24">
        <v>24.50570707047173</v>
      </c>
      <c r="P25" s="24">
        <v>0.011064520253687243</v>
      </c>
      <c r="Q25" s="24">
        <v>0.060821629677931525</v>
      </c>
    </row>
    <row r="26" spans="1:17" s="21" customFormat="1" ht="12">
      <c r="A26" s="712">
        <v>13</v>
      </c>
      <c r="B26" s="84" t="s">
        <v>375</v>
      </c>
      <c r="C26" s="85">
        <v>552.51328</v>
      </c>
      <c r="D26" s="85">
        <v>395.8861800000001</v>
      </c>
      <c r="E26" s="86">
        <v>39.5636695375423</v>
      </c>
      <c r="F26" s="86">
        <v>0.0004228631510600642</v>
      </c>
      <c r="G26" s="86">
        <v>0.0013856602773538458</v>
      </c>
      <c r="H26" s="86"/>
      <c r="I26" s="85">
        <v>44.662639999999996</v>
      </c>
      <c r="J26" s="85">
        <v>30.840089999999996</v>
      </c>
      <c r="K26" s="86">
        <v>44.820070239743146</v>
      </c>
      <c r="L26" s="86"/>
      <c r="M26" s="85">
        <v>51.66533</v>
      </c>
      <c r="N26" s="85">
        <v>36.67812</v>
      </c>
      <c r="O26" s="86">
        <v>40.86144546121775</v>
      </c>
      <c r="P26" s="86">
        <v>0.00030184633246179235</v>
      </c>
      <c r="Q26" s="86">
        <v>0.0011258168950101849</v>
      </c>
    </row>
    <row r="27" spans="1:17" s="21" customFormat="1" ht="12">
      <c r="A27" s="63">
        <v>14</v>
      </c>
      <c r="B27" s="87" t="s">
        <v>376</v>
      </c>
      <c r="C27" s="23">
        <v>926.56714</v>
      </c>
      <c r="D27" s="23">
        <v>1441.0071699999999</v>
      </c>
      <c r="E27" s="24">
        <v>-35.70003263758916</v>
      </c>
      <c r="F27" s="24">
        <v>-0.0013888894841137581</v>
      </c>
      <c r="G27" s="24">
        <v>0.002323758227493391</v>
      </c>
      <c r="H27" s="24"/>
      <c r="I27" s="23">
        <v>1095.6661699999997</v>
      </c>
      <c r="J27" s="23">
        <v>1557.94157</v>
      </c>
      <c r="K27" s="24">
        <v>-29.672191107911722</v>
      </c>
      <c r="L27" s="24"/>
      <c r="M27" s="23">
        <v>59.65206</v>
      </c>
      <c r="N27" s="23">
        <v>205.56433</v>
      </c>
      <c r="O27" s="24">
        <v>-70.981317624512</v>
      </c>
      <c r="P27" s="24">
        <v>-0.00293871131189026</v>
      </c>
      <c r="Q27" s="24">
        <v>0.0012998522794717706</v>
      </c>
    </row>
    <row r="28" spans="1:17" s="21" customFormat="1" ht="12">
      <c r="A28" s="712">
        <v>15</v>
      </c>
      <c r="B28" s="84" t="s">
        <v>377</v>
      </c>
      <c r="C28" s="85">
        <v>178178.5901700002</v>
      </c>
      <c r="D28" s="85">
        <v>227021.04496999993</v>
      </c>
      <c r="E28" s="86">
        <v>-21.51450532106135</v>
      </c>
      <c r="F28" s="86">
        <v>-0.1318652668806142</v>
      </c>
      <c r="G28" s="86">
        <v>0.4468580278712571</v>
      </c>
      <c r="H28" s="86"/>
      <c r="I28" s="85">
        <v>147733.96447000006</v>
      </c>
      <c r="J28" s="85">
        <v>174694.94559000008</v>
      </c>
      <c r="K28" s="86">
        <v>-15.43317754783589</v>
      </c>
      <c r="L28" s="86"/>
      <c r="M28" s="85">
        <v>25163.286949999998</v>
      </c>
      <c r="N28" s="85">
        <v>24856.971570000005</v>
      </c>
      <c r="O28" s="86">
        <v>1.2323117445637966</v>
      </c>
      <c r="P28" s="86">
        <v>0.006169271934512058</v>
      </c>
      <c r="Q28" s="86">
        <v>0.5483223194799938</v>
      </c>
    </row>
    <row r="29" spans="1:17" s="21" customFormat="1" ht="12">
      <c r="A29" s="63">
        <v>16</v>
      </c>
      <c r="B29" s="87" t="s">
        <v>378</v>
      </c>
      <c r="C29" s="23">
        <v>30559.146600000007</v>
      </c>
      <c r="D29" s="23">
        <v>16461.029710000006</v>
      </c>
      <c r="E29" s="24">
        <v>85.6454130657176</v>
      </c>
      <c r="F29" s="24">
        <v>0.038062213576823656</v>
      </c>
      <c r="G29" s="24">
        <v>0.07663995977337022</v>
      </c>
      <c r="H29" s="24"/>
      <c r="I29" s="23">
        <v>4035.6810999999957</v>
      </c>
      <c r="J29" s="23">
        <v>2838.2436599999996</v>
      </c>
      <c r="K29" s="24">
        <v>42.1893813020971</v>
      </c>
      <c r="L29" s="24"/>
      <c r="M29" s="23">
        <v>3986.8758199999997</v>
      </c>
      <c r="N29" s="23">
        <v>2165.5063499999997</v>
      </c>
      <c r="O29" s="24">
        <v>84.10824886290453</v>
      </c>
      <c r="P29" s="24">
        <v>0.03668285788865163</v>
      </c>
      <c r="Q29" s="24">
        <v>0.08687628931168319</v>
      </c>
    </row>
    <row r="30" spans="1:17" s="21" customFormat="1" ht="12">
      <c r="A30" s="712">
        <v>17</v>
      </c>
      <c r="B30" s="84" t="s">
        <v>379</v>
      </c>
      <c r="C30" s="85">
        <v>511337.16517999844</v>
      </c>
      <c r="D30" s="85">
        <v>527622.4094399998</v>
      </c>
      <c r="E30" s="86">
        <v>-3.086533848569093</v>
      </c>
      <c r="F30" s="86">
        <v>-0.04396703829392883</v>
      </c>
      <c r="G30" s="86">
        <v>1.2823937881178997</v>
      </c>
      <c r="H30" s="86"/>
      <c r="I30" s="85">
        <v>568808.2479699993</v>
      </c>
      <c r="J30" s="85">
        <v>589263.0221000016</v>
      </c>
      <c r="K30" s="86">
        <v>-3.4712468563029812</v>
      </c>
      <c r="L30" s="86"/>
      <c r="M30" s="85">
        <v>80345.73606000001</v>
      </c>
      <c r="N30" s="85">
        <v>84281.06999999995</v>
      </c>
      <c r="O30" s="86">
        <v>-4.669297554005825</v>
      </c>
      <c r="P30" s="86">
        <v>-0.07925865566715856</v>
      </c>
      <c r="Q30" s="86">
        <v>1.7507792381927505</v>
      </c>
    </row>
    <row r="31" spans="1:17" s="21" customFormat="1" ht="12">
      <c r="A31" s="63">
        <v>18</v>
      </c>
      <c r="B31" s="87" t="s">
        <v>380</v>
      </c>
      <c r="C31" s="23">
        <v>47366.8914699999</v>
      </c>
      <c r="D31" s="23">
        <v>53590.7425600001</v>
      </c>
      <c r="E31" s="24">
        <v>-11.613668317866631</v>
      </c>
      <c r="F31" s="24">
        <v>-0.016803205088047352</v>
      </c>
      <c r="G31" s="24">
        <v>0.11879247494595889</v>
      </c>
      <c r="H31" s="24"/>
      <c r="I31" s="23">
        <v>16270.672610000061</v>
      </c>
      <c r="J31" s="23">
        <v>16645.334140000024</v>
      </c>
      <c r="K31" s="24">
        <v>-2.250850159262483</v>
      </c>
      <c r="L31" s="24"/>
      <c r="M31" s="23">
        <v>5506.180520000003</v>
      </c>
      <c r="N31" s="23">
        <v>6254.613209999999</v>
      </c>
      <c r="O31" s="24">
        <v>-11.966090705711219</v>
      </c>
      <c r="P31" s="24">
        <v>-0.015073630286825391</v>
      </c>
      <c r="Q31" s="24">
        <v>0.11998280193684949</v>
      </c>
    </row>
    <row r="32" spans="1:17" s="21" customFormat="1" ht="12">
      <c r="A32" s="712">
        <v>19</v>
      </c>
      <c r="B32" s="84" t="s">
        <v>381</v>
      </c>
      <c r="C32" s="85">
        <v>67521.2822900001</v>
      </c>
      <c r="D32" s="85">
        <v>61503.37270999997</v>
      </c>
      <c r="E32" s="86">
        <v>9.784682229340039</v>
      </c>
      <c r="F32" s="86">
        <v>0.0162472024815208</v>
      </c>
      <c r="G32" s="86">
        <v>0.16933811752949876</v>
      </c>
      <c r="H32" s="86"/>
      <c r="I32" s="85">
        <v>22050.26889000006</v>
      </c>
      <c r="J32" s="85">
        <v>21216.235960000115</v>
      </c>
      <c r="K32" s="86">
        <v>3.9311069671942986</v>
      </c>
      <c r="L32" s="86"/>
      <c r="M32" s="85">
        <v>10059.958659999995</v>
      </c>
      <c r="N32" s="85">
        <v>8135.66865</v>
      </c>
      <c r="O32" s="86">
        <v>23.652512077172606</v>
      </c>
      <c r="P32" s="86">
        <v>0.03875570450479872</v>
      </c>
      <c r="Q32" s="86">
        <v>0.21921221489405013</v>
      </c>
    </row>
    <row r="33" spans="1:17" s="21" customFormat="1" ht="12">
      <c r="A33" s="63">
        <v>20</v>
      </c>
      <c r="B33" s="87" t="s">
        <v>382</v>
      </c>
      <c r="C33" s="23">
        <v>32222.92638999987</v>
      </c>
      <c r="D33" s="23">
        <v>38702.98112999994</v>
      </c>
      <c r="E33" s="24">
        <v>-16.743037747490646</v>
      </c>
      <c r="F33" s="24">
        <v>-0.017494905839399034</v>
      </c>
      <c r="G33" s="24">
        <v>0.08081258991407368</v>
      </c>
      <c r="H33" s="24"/>
      <c r="I33" s="23">
        <v>13053.05840000003</v>
      </c>
      <c r="J33" s="23">
        <v>16823.02221000001</v>
      </c>
      <c r="K33" s="24">
        <v>-22.409551404854128</v>
      </c>
      <c r="L33" s="24"/>
      <c r="M33" s="23">
        <v>4446.41187</v>
      </c>
      <c r="N33" s="23">
        <v>4423.9222599999985</v>
      </c>
      <c r="O33" s="24">
        <v>0.5083635895537064</v>
      </c>
      <c r="P33" s="24">
        <v>0.00045294663229490255</v>
      </c>
      <c r="Q33" s="24">
        <v>0.09688984093239761</v>
      </c>
    </row>
    <row r="34" spans="1:17" s="21" customFormat="1" ht="12">
      <c r="A34" s="712">
        <v>21</v>
      </c>
      <c r="B34" s="84" t="s">
        <v>383</v>
      </c>
      <c r="C34" s="85">
        <v>236578.42042</v>
      </c>
      <c r="D34" s="85">
        <v>250468.00239999965</v>
      </c>
      <c r="E34" s="86">
        <v>-5.545451653268609</v>
      </c>
      <c r="F34" s="86">
        <v>-0.03749920928734386</v>
      </c>
      <c r="G34" s="86">
        <v>0.5933202540491188</v>
      </c>
      <c r="H34" s="86"/>
      <c r="I34" s="85">
        <v>25300.884710000075</v>
      </c>
      <c r="J34" s="85">
        <v>34215.88849000006</v>
      </c>
      <c r="K34" s="86">
        <v>-26.055157920582676</v>
      </c>
      <c r="L34" s="86"/>
      <c r="M34" s="85">
        <v>26148.709479999998</v>
      </c>
      <c r="N34" s="85">
        <v>31927.403699999973</v>
      </c>
      <c r="O34" s="86">
        <v>-18.09948054122541</v>
      </c>
      <c r="P34" s="86">
        <v>-0.11638441422553972</v>
      </c>
      <c r="Q34" s="86">
        <v>0.5697952362889579</v>
      </c>
    </row>
    <row r="35" spans="1:17" s="21" customFormat="1" ht="12">
      <c r="A35" s="63">
        <v>22</v>
      </c>
      <c r="B35" s="87" t="s">
        <v>384</v>
      </c>
      <c r="C35" s="23">
        <v>20815.519990000063</v>
      </c>
      <c r="D35" s="23">
        <v>22602.78343999998</v>
      </c>
      <c r="E35" s="24">
        <v>-7.907271486028625</v>
      </c>
      <c r="F35" s="24">
        <v>-0.004825268770483827</v>
      </c>
      <c r="G35" s="24">
        <v>0.05220370305417456</v>
      </c>
      <c r="H35" s="24"/>
      <c r="I35" s="23">
        <v>19601.40820000003</v>
      </c>
      <c r="J35" s="23">
        <v>27101.717769999883</v>
      </c>
      <c r="K35" s="24">
        <v>-27.674664881582835</v>
      </c>
      <c r="L35" s="24"/>
      <c r="M35" s="23">
        <v>2888.118479999999</v>
      </c>
      <c r="N35" s="23">
        <v>2805.8865300000007</v>
      </c>
      <c r="O35" s="24">
        <v>2.9306940648094804</v>
      </c>
      <c r="P35" s="24">
        <v>0.0016561729980884433</v>
      </c>
      <c r="Q35" s="24">
        <v>0.06293374260021438</v>
      </c>
    </row>
    <row r="36" spans="1:17" s="21" customFormat="1" ht="12">
      <c r="A36" s="712">
        <v>23</v>
      </c>
      <c r="B36" s="84" t="s">
        <v>385</v>
      </c>
      <c r="C36" s="85">
        <v>18568.01187</v>
      </c>
      <c r="D36" s="85">
        <v>15836.667000000003</v>
      </c>
      <c r="E36" s="86">
        <v>17.24696787524796</v>
      </c>
      <c r="F36" s="86">
        <v>0.007374107663105172</v>
      </c>
      <c r="G36" s="86">
        <v>0.04656712772169693</v>
      </c>
      <c r="H36" s="86"/>
      <c r="I36" s="85">
        <v>38053.88709000001</v>
      </c>
      <c r="J36" s="85">
        <v>16789.25045</v>
      </c>
      <c r="K36" s="86">
        <v>126.65625963069729</v>
      </c>
      <c r="L36" s="86"/>
      <c r="M36" s="85">
        <v>3004.39201</v>
      </c>
      <c r="N36" s="85">
        <v>1483.41055</v>
      </c>
      <c r="O36" s="86">
        <v>102.53273849238838</v>
      </c>
      <c r="P36" s="86">
        <v>0.03063296473749166</v>
      </c>
      <c r="Q36" s="86">
        <v>0.06546740888118993</v>
      </c>
    </row>
    <row r="37" spans="1:17" s="21" customFormat="1" ht="12">
      <c r="A37" s="63">
        <v>24</v>
      </c>
      <c r="B37" s="87" t="s">
        <v>386</v>
      </c>
      <c r="C37" s="23">
        <v>24738.220649999992</v>
      </c>
      <c r="D37" s="23">
        <v>24069.80332</v>
      </c>
      <c r="E37" s="24">
        <v>2.776995395905848</v>
      </c>
      <c r="F37" s="24">
        <v>0.001804598683030918</v>
      </c>
      <c r="G37" s="24">
        <v>0.06204153081554822</v>
      </c>
      <c r="H37" s="24"/>
      <c r="I37" s="23">
        <v>6862.943880000001</v>
      </c>
      <c r="J37" s="23">
        <v>4016.37669</v>
      </c>
      <c r="K37" s="24">
        <v>70.87400933003623</v>
      </c>
      <c r="L37" s="24"/>
      <c r="M37" s="23">
        <v>2484.08136</v>
      </c>
      <c r="N37" s="23">
        <v>4131.52936</v>
      </c>
      <c r="O37" s="24">
        <v>-39.87501616108568</v>
      </c>
      <c r="P37" s="24">
        <v>-0.033180033957055044</v>
      </c>
      <c r="Q37" s="24">
        <v>0.05412954419661846</v>
      </c>
    </row>
    <row r="38" spans="1:17" s="21" customFormat="1" ht="12">
      <c r="A38" s="712">
        <v>25</v>
      </c>
      <c r="B38" s="84" t="s">
        <v>387</v>
      </c>
      <c r="C38" s="85">
        <v>17417.628869999993</v>
      </c>
      <c r="D38" s="85">
        <v>32759.751789999984</v>
      </c>
      <c r="E38" s="86">
        <v>-46.83223187509992</v>
      </c>
      <c r="F38" s="86">
        <v>-0.04142079143329623</v>
      </c>
      <c r="G38" s="86">
        <v>0.04368205674775915</v>
      </c>
      <c r="H38" s="86"/>
      <c r="I38" s="85">
        <v>155264.82160999998</v>
      </c>
      <c r="J38" s="85">
        <v>336096.79053</v>
      </c>
      <c r="K38" s="86">
        <v>-53.80353934199766</v>
      </c>
      <c r="L38" s="86"/>
      <c r="M38" s="85">
        <v>2053.5079100000003</v>
      </c>
      <c r="N38" s="85">
        <v>3520.7009099999996</v>
      </c>
      <c r="O38" s="86">
        <v>-41.67332123648071</v>
      </c>
      <c r="P38" s="86">
        <v>-0.029549651073389537</v>
      </c>
      <c r="Q38" s="86">
        <v>0.04474710408537127</v>
      </c>
    </row>
    <row r="39" spans="1:17" s="21" customFormat="1" ht="12">
      <c r="A39" s="63">
        <v>26</v>
      </c>
      <c r="B39" s="87" t="s">
        <v>388</v>
      </c>
      <c r="C39" s="23">
        <v>21118.81293000001</v>
      </c>
      <c r="D39" s="23">
        <v>28891.332050000005</v>
      </c>
      <c r="E39" s="24">
        <v>-26.902598698283253</v>
      </c>
      <c r="F39" s="24">
        <v>-0.02098431195340906</v>
      </c>
      <c r="G39" s="24">
        <v>0.05296433812770581</v>
      </c>
      <c r="H39" s="24"/>
      <c r="I39" s="23">
        <v>3679.9577099999997</v>
      </c>
      <c r="J39" s="23">
        <v>4370.201049999999</v>
      </c>
      <c r="K39" s="24">
        <v>-15.794315458324263</v>
      </c>
      <c r="L39" s="24"/>
      <c r="M39" s="23">
        <v>3438.08358</v>
      </c>
      <c r="N39" s="23">
        <v>6654.533800000001</v>
      </c>
      <c r="O39" s="24">
        <v>-48.33471910534139</v>
      </c>
      <c r="P39" s="24">
        <v>-0.06478014937089195</v>
      </c>
      <c r="Q39" s="24">
        <v>0.0749177945988364</v>
      </c>
    </row>
    <row r="40" spans="1:17" s="21" customFormat="1" ht="12">
      <c r="A40" s="712">
        <v>27</v>
      </c>
      <c r="B40" s="84" t="s">
        <v>389</v>
      </c>
      <c r="C40" s="85">
        <v>25885145.410639998</v>
      </c>
      <c r="D40" s="85">
        <v>23694858.451769892</v>
      </c>
      <c r="E40" s="86">
        <v>9.243722486582321</v>
      </c>
      <c r="F40" s="86">
        <v>5.91335500148811</v>
      </c>
      <c r="G40" s="86">
        <v>64.91792879449349</v>
      </c>
      <c r="H40" s="86"/>
      <c r="I40" s="85">
        <v>81101409.23881993</v>
      </c>
      <c r="J40" s="85">
        <v>81163000.54565008</v>
      </c>
      <c r="K40" s="86">
        <v>-0.07588594115062426</v>
      </c>
      <c r="L40" s="86"/>
      <c r="M40" s="85">
        <v>2674792.979009997</v>
      </c>
      <c r="N40" s="85">
        <v>3224914.4809300024</v>
      </c>
      <c r="O40" s="86">
        <v>-17.058483416321824</v>
      </c>
      <c r="P40" s="86">
        <v>-11.079591048829405</v>
      </c>
      <c r="Q40" s="86">
        <v>58.285258730062836</v>
      </c>
    </row>
    <row r="41" spans="1:17" s="21" customFormat="1" ht="12">
      <c r="A41" s="63">
        <v>28</v>
      </c>
      <c r="B41" s="87" t="s">
        <v>390</v>
      </c>
      <c r="C41" s="23">
        <v>85672.79603000009</v>
      </c>
      <c r="D41" s="23">
        <v>82116.74862000019</v>
      </c>
      <c r="E41" s="24">
        <v>4.330477606286757</v>
      </c>
      <c r="F41" s="24">
        <v>0.00960064645972209</v>
      </c>
      <c r="G41" s="24">
        <v>0.2148607003773907</v>
      </c>
      <c r="H41" s="24"/>
      <c r="I41" s="23">
        <v>78721.71739999996</v>
      </c>
      <c r="J41" s="23">
        <v>111054.69467999996</v>
      </c>
      <c r="K41" s="24">
        <v>-29.114462358539896</v>
      </c>
      <c r="L41" s="24"/>
      <c r="M41" s="23">
        <v>8825.164560000003</v>
      </c>
      <c r="N41" s="23">
        <v>10999.010410000006</v>
      </c>
      <c r="O41" s="24">
        <v>-19.76401302451356</v>
      </c>
      <c r="P41" s="24">
        <v>-0.04378182444629713</v>
      </c>
      <c r="Q41" s="24">
        <v>0.1923053498911771</v>
      </c>
    </row>
    <row r="42" spans="1:17" s="21" customFormat="1" ht="12">
      <c r="A42" s="712">
        <v>29</v>
      </c>
      <c r="B42" s="84" t="s">
        <v>391</v>
      </c>
      <c r="C42" s="85">
        <v>138111.55051999984</v>
      </c>
      <c r="D42" s="85">
        <v>126857.03382999985</v>
      </c>
      <c r="E42" s="86">
        <v>8.871811321934329</v>
      </c>
      <c r="F42" s="86">
        <v>0.030385038037424438</v>
      </c>
      <c r="G42" s="86">
        <v>0.3463730127886024</v>
      </c>
      <c r="H42" s="86"/>
      <c r="I42" s="85">
        <v>78262.21309999995</v>
      </c>
      <c r="J42" s="85">
        <v>71505.96998000004</v>
      </c>
      <c r="K42" s="86">
        <v>9.448502162672023</v>
      </c>
      <c r="L42" s="86"/>
      <c r="M42" s="85">
        <v>18764.21983999999</v>
      </c>
      <c r="N42" s="85">
        <v>17619.966819999994</v>
      </c>
      <c r="O42" s="86">
        <v>6.494070231171967</v>
      </c>
      <c r="P42" s="86">
        <v>0.023045555343211257</v>
      </c>
      <c r="Q42" s="86">
        <v>0.40888301144224376</v>
      </c>
    </row>
    <row r="43" spans="1:17" s="21" customFormat="1" ht="12">
      <c r="A43" s="63">
        <v>30</v>
      </c>
      <c r="B43" s="87" t="s">
        <v>392</v>
      </c>
      <c r="C43" s="23">
        <v>298384.00543999934</v>
      </c>
      <c r="D43" s="23">
        <v>262783.0709499996</v>
      </c>
      <c r="E43" s="24">
        <v>13.54765143785598</v>
      </c>
      <c r="F43" s="24">
        <v>0.09611569989563881</v>
      </c>
      <c r="G43" s="24">
        <v>0.7483238479551856</v>
      </c>
      <c r="H43" s="24"/>
      <c r="I43" s="23">
        <v>24400.997349999965</v>
      </c>
      <c r="J43" s="23">
        <v>17311.783590000156</v>
      </c>
      <c r="K43" s="24">
        <v>40.950221698096826</v>
      </c>
      <c r="L43" s="24"/>
      <c r="M43" s="23">
        <v>44090.237360000065</v>
      </c>
      <c r="N43" s="23">
        <v>32107.753520000013</v>
      </c>
      <c r="O43" s="24">
        <v>37.31959581830018</v>
      </c>
      <c r="P43" s="24">
        <v>0.24133036108032854</v>
      </c>
      <c r="Q43" s="24">
        <v>0.9607513224999691</v>
      </c>
    </row>
    <row r="44" spans="1:17" s="21" customFormat="1" ht="12">
      <c r="A44" s="712">
        <v>31</v>
      </c>
      <c r="B44" s="84" t="s">
        <v>393</v>
      </c>
      <c r="C44" s="85">
        <v>49493.879620000014</v>
      </c>
      <c r="D44" s="85">
        <v>74084.43639999995</v>
      </c>
      <c r="E44" s="86">
        <v>-33.19260829255624</v>
      </c>
      <c r="F44" s="86">
        <v>-0.06638979031286542</v>
      </c>
      <c r="G44" s="86">
        <v>0.12412679557958692</v>
      </c>
      <c r="H44" s="86"/>
      <c r="I44" s="85">
        <v>77665.96534000001</v>
      </c>
      <c r="J44" s="85">
        <v>168123.86891</v>
      </c>
      <c r="K44" s="86">
        <v>-53.80431949161476</v>
      </c>
      <c r="L44" s="86"/>
      <c r="M44" s="85">
        <v>7294.339720000001</v>
      </c>
      <c r="N44" s="85">
        <v>8154.510670000001</v>
      </c>
      <c r="O44" s="86">
        <v>-10.548406701637191</v>
      </c>
      <c r="P44" s="86">
        <v>-0.01732406809190475</v>
      </c>
      <c r="Q44" s="86">
        <v>0.15894780687009766</v>
      </c>
    </row>
    <row r="45" spans="1:17" s="21" customFormat="1" ht="12">
      <c r="A45" s="63">
        <v>32</v>
      </c>
      <c r="B45" s="87" t="s">
        <v>394</v>
      </c>
      <c r="C45" s="23">
        <v>117137.67784999995</v>
      </c>
      <c r="D45" s="23">
        <v>126735.92738999976</v>
      </c>
      <c r="E45" s="24">
        <v>-7.573424314372576</v>
      </c>
      <c r="F45" s="24">
        <v>-0.025913434170364746</v>
      </c>
      <c r="G45" s="24">
        <v>0.2937721735452519</v>
      </c>
      <c r="H45" s="24"/>
      <c r="I45" s="23">
        <v>17281.98218000002</v>
      </c>
      <c r="J45" s="23">
        <v>18750.50585999996</v>
      </c>
      <c r="K45" s="24">
        <v>-7.831914994532011</v>
      </c>
      <c r="L45" s="24"/>
      <c r="M45" s="23">
        <v>12367.696569999993</v>
      </c>
      <c r="N45" s="23">
        <v>23158.128440000008</v>
      </c>
      <c r="O45" s="24">
        <v>-46.594576491605345</v>
      </c>
      <c r="P45" s="24">
        <v>-0.21732212237223236</v>
      </c>
      <c r="Q45" s="24">
        <v>0.26949913512340884</v>
      </c>
    </row>
    <row r="46" spans="1:17" s="21" customFormat="1" ht="12">
      <c r="A46" s="712">
        <v>33</v>
      </c>
      <c r="B46" s="84" t="s">
        <v>395</v>
      </c>
      <c r="C46" s="85">
        <v>337593.41446999536</v>
      </c>
      <c r="D46" s="85">
        <v>326803.9587000027</v>
      </c>
      <c r="E46" s="86">
        <v>3.301507060352686</v>
      </c>
      <c r="F46" s="86">
        <v>0.029129462686356907</v>
      </c>
      <c r="G46" s="86">
        <v>0.8466579922338257</v>
      </c>
      <c r="H46" s="86"/>
      <c r="I46" s="85">
        <v>47649.77199000017</v>
      </c>
      <c r="J46" s="85">
        <v>51634.45762999962</v>
      </c>
      <c r="K46" s="86">
        <v>-7.717105636226046</v>
      </c>
      <c r="L46" s="86"/>
      <c r="M46" s="85">
        <v>47285.055110000234</v>
      </c>
      <c r="N46" s="85">
        <v>39499.82043999984</v>
      </c>
      <c r="O46" s="86">
        <v>19.709544456856843</v>
      </c>
      <c r="P46" s="86">
        <v>0.15679666412187537</v>
      </c>
      <c r="Q46" s="86">
        <v>1.0303682164485535</v>
      </c>
    </row>
    <row r="47" spans="1:17" s="21" customFormat="1" ht="12">
      <c r="A47" s="63">
        <v>34</v>
      </c>
      <c r="B47" s="87" t="s">
        <v>396</v>
      </c>
      <c r="C47" s="23">
        <v>103124.02354000034</v>
      </c>
      <c r="D47" s="23">
        <v>95725.14255000043</v>
      </c>
      <c r="E47" s="24">
        <v>7.729297437332345</v>
      </c>
      <c r="F47" s="24">
        <v>0.019975560613391768</v>
      </c>
      <c r="G47" s="24">
        <v>0.25862701989765996</v>
      </c>
      <c r="H47" s="24"/>
      <c r="I47" s="23">
        <v>48720.54221999993</v>
      </c>
      <c r="J47" s="23">
        <v>45041.388270000054</v>
      </c>
      <c r="K47" s="24">
        <v>8.168384881800785</v>
      </c>
      <c r="L47" s="24"/>
      <c r="M47" s="23">
        <v>16320.299729999997</v>
      </c>
      <c r="N47" s="23">
        <v>13634.89707999997</v>
      </c>
      <c r="O47" s="24">
        <v>19.69507092165035</v>
      </c>
      <c r="P47" s="24">
        <v>0.054084712303736744</v>
      </c>
      <c r="Q47" s="24">
        <v>0.35562860370124716</v>
      </c>
    </row>
    <row r="48" spans="1:17" s="21" customFormat="1" ht="12">
      <c r="A48" s="712">
        <v>35</v>
      </c>
      <c r="B48" s="84" t="s">
        <v>397</v>
      </c>
      <c r="C48" s="85">
        <v>38415.112299999964</v>
      </c>
      <c r="D48" s="85">
        <v>38538.75249999993</v>
      </c>
      <c r="E48" s="86">
        <v>-0.3208204520890122</v>
      </c>
      <c r="F48" s="86">
        <v>-0.0003338048432849864</v>
      </c>
      <c r="G48" s="86">
        <v>0.09634210993842009</v>
      </c>
      <c r="H48" s="86"/>
      <c r="I48" s="85">
        <v>7187.691270000004</v>
      </c>
      <c r="J48" s="85">
        <v>9505.629309999998</v>
      </c>
      <c r="K48" s="86">
        <v>-24.384898299805414</v>
      </c>
      <c r="L48" s="86"/>
      <c r="M48" s="85">
        <v>4797.288919999999</v>
      </c>
      <c r="N48" s="85">
        <v>5367.320350000001</v>
      </c>
      <c r="O48" s="86">
        <v>-10.620410052476215</v>
      </c>
      <c r="P48" s="86">
        <v>-0.011480582211996191</v>
      </c>
      <c r="Q48" s="86">
        <v>0.10453565120712792</v>
      </c>
    </row>
    <row r="49" spans="1:17" s="21" customFormat="1" ht="12">
      <c r="A49" s="63">
        <v>36</v>
      </c>
      <c r="B49" s="87" t="s">
        <v>398</v>
      </c>
      <c r="C49" s="23">
        <v>1047.37852</v>
      </c>
      <c r="D49" s="23">
        <v>771.6738</v>
      </c>
      <c r="E49" s="24">
        <v>35.72814316100922</v>
      </c>
      <c r="F49" s="24">
        <v>0.0007443499028031084</v>
      </c>
      <c r="G49" s="24">
        <v>0.0026267437599285584</v>
      </c>
      <c r="H49" s="24"/>
      <c r="I49" s="23">
        <v>281.73998</v>
      </c>
      <c r="J49" s="23">
        <v>233.92732</v>
      </c>
      <c r="K49" s="24">
        <v>20.43910903608864</v>
      </c>
      <c r="L49" s="24"/>
      <c r="M49" s="23">
        <v>72.419</v>
      </c>
      <c r="N49" s="23">
        <v>62.776</v>
      </c>
      <c r="O49" s="24">
        <v>15.360965974257667</v>
      </c>
      <c r="P49" s="24">
        <v>0.0001942125441579228</v>
      </c>
      <c r="Q49" s="24">
        <v>0.00157805115577008</v>
      </c>
    </row>
    <row r="50" spans="1:17" s="21" customFormat="1" ht="12">
      <c r="A50" s="712">
        <v>37</v>
      </c>
      <c r="B50" s="84" t="s">
        <v>400</v>
      </c>
      <c r="C50" s="85">
        <v>405.79223</v>
      </c>
      <c r="D50" s="85">
        <v>735.84025</v>
      </c>
      <c r="E50" s="86">
        <v>-44.85321644201985</v>
      </c>
      <c r="F50" s="86">
        <v>-0.0008910663974391093</v>
      </c>
      <c r="G50" s="86">
        <v>0.001017695310364007</v>
      </c>
      <c r="H50" s="86"/>
      <c r="I50" s="85">
        <v>80.37401</v>
      </c>
      <c r="J50" s="85">
        <v>76.54310999999997</v>
      </c>
      <c r="K50" s="86">
        <v>5.004892014447845</v>
      </c>
      <c r="L50" s="86"/>
      <c r="M50" s="85">
        <v>38.737</v>
      </c>
      <c r="N50" s="85">
        <v>152.00872999999999</v>
      </c>
      <c r="O50" s="86">
        <v>-74.51659519818368</v>
      </c>
      <c r="P50" s="86">
        <v>-0.0022813222922813767</v>
      </c>
      <c r="Q50" s="86">
        <v>0.0008441012389161075</v>
      </c>
    </row>
    <row r="51" spans="1:17" s="21" customFormat="1" ht="12">
      <c r="A51" s="63">
        <v>38</v>
      </c>
      <c r="B51" s="87" t="s">
        <v>401</v>
      </c>
      <c r="C51" s="23">
        <v>243468.87003999966</v>
      </c>
      <c r="D51" s="23">
        <v>213143.00713000022</v>
      </c>
      <c r="E51" s="24">
        <v>14.22794175532256</v>
      </c>
      <c r="F51" s="24">
        <v>0.08187401764278275</v>
      </c>
      <c r="G51" s="24">
        <v>0.6106009650784382</v>
      </c>
      <c r="H51" s="24"/>
      <c r="I51" s="23">
        <v>89040.02450999981</v>
      </c>
      <c r="J51" s="23">
        <v>81765.30774999985</v>
      </c>
      <c r="K51" s="24">
        <v>8.897070114678288</v>
      </c>
      <c r="L51" s="24"/>
      <c r="M51" s="23">
        <v>40671.24135</v>
      </c>
      <c r="N51" s="23">
        <v>29015.17978</v>
      </c>
      <c r="O51" s="24">
        <v>40.17228794851189</v>
      </c>
      <c r="P51" s="24">
        <v>0.2347561311180227</v>
      </c>
      <c r="Q51" s="24">
        <v>0.8862494568962752</v>
      </c>
    </row>
    <row r="52" spans="1:17" s="21" customFormat="1" ht="12">
      <c r="A52" s="712">
        <v>39</v>
      </c>
      <c r="B52" s="84" t="s">
        <v>402</v>
      </c>
      <c r="C52" s="85">
        <v>1033994.8660499958</v>
      </c>
      <c r="D52" s="85">
        <v>1034042.5752799981</v>
      </c>
      <c r="E52" s="86">
        <v>-0.004613855477802388</v>
      </c>
      <c r="F52" s="86">
        <v>-0.0001288057771193456</v>
      </c>
      <c r="G52" s="86">
        <v>2.5931785981203737</v>
      </c>
      <c r="H52" s="86"/>
      <c r="I52" s="85">
        <v>530122.6584199914</v>
      </c>
      <c r="J52" s="85">
        <v>489661.25321000034</v>
      </c>
      <c r="K52" s="86">
        <v>8.263142109926841</v>
      </c>
      <c r="L52" s="86"/>
      <c r="M52" s="85">
        <v>146426.3727900005</v>
      </c>
      <c r="N52" s="85">
        <v>146165.44587000023</v>
      </c>
      <c r="O52" s="86">
        <v>0.17851477717403252</v>
      </c>
      <c r="P52" s="86">
        <v>0.0052551364692047815</v>
      </c>
      <c r="Q52" s="86">
        <v>3.1907138570883453</v>
      </c>
    </row>
    <row r="53" spans="1:17" s="21" customFormat="1" ht="12">
      <c r="A53" s="63">
        <v>40</v>
      </c>
      <c r="B53" s="87" t="s">
        <v>403</v>
      </c>
      <c r="C53" s="23">
        <v>105253.22679999981</v>
      </c>
      <c r="D53" s="23">
        <v>123622.23283000028</v>
      </c>
      <c r="E53" s="24">
        <v>-14.858982570926946</v>
      </c>
      <c r="F53" s="24">
        <v>-0.04959279570193997</v>
      </c>
      <c r="G53" s="24">
        <v>0.26396689585465705</v>
      </c>
      <c r="H53" s="24"/>
      <c r="I53" s="23">
        <v>16208.174000000035</v>
      </c>
      <c r="J53" s="23">
        <v>20258.637090000007</v>
      </c>
      <c r="K53" s="24">
        <v>-19.993759066839427</v>
      </c>
      <c r="L53" s="24"/>
      <c r="M53" s="23">
        <v>15283.793029999993</v>
      </c>
      <c r="N53" s="23">
        <v>19020.639739999988</v>
      </c>
      <c r="O53" s="24">
        <v>-19.646272476006622</v>
      </c>
      <c r="P53" s="24">
        <v>-0.07526107089881397</v>
      </c>
      <c r="Q53" s="24">
        <v>0.33304253380386617</v>
      </c>
    </row>
    <row r="54" spans="1:17" s="21" customFormat="1" ht="12">
      <c r="A54" s="712">
        <v>41</v>
      </c>
      <c r="B54" s="84" t="s">
        <v>404</v>
      </c>
      <c r="C54" s="85">
        <v>101700.85504000002</v>
      </c>
      <c r="D54" s="85">
        <v>105369.63188999996</v>
      </c>
      <c r="E54" s="86">
        <v>-3.4818161401853764</v>
      </c>
      <c r="F54" s="86">
        <v>-0.009904994342148902</v>
      </c>
      <c r="G54" s="86">
        <v>0.2550578241338375</v>
      </c>
      <c r="H54" s="86"/>
      <c r="I54" s="85">
        <v>28538.249330000017</v>
      </c>
      <c r="J54" s="85">
        <v>31000.337659999983</v>
      </c>
      <c r="K54" s="86">
        <v>-7.9421339115825855</v>
      </c>
      <c r="L54" s="86"/>
      <c r="M54" s="85">
        <v>13839.12324</v>
      </c>
      <c r="N54" s="85">
        <v>13225.591670000007</v>
      </c>
      <c r="O54" s="86">
        <v>4.638972571576394</v>
      </c>
      <c r="P54" s="86">
        <v>0.01235668641822082</v>
      </c>
      <c r="Q54" s="86">
        <v>0.3015623582723674</v>
      </c>
    </row>
    <row r="55" spans="1:17" s="21" customFormat="1" ht="12">
      <c r="A55" s="63">
        <v>42</v>
      </c>
      <c r="B55" s="87" t="s">
        <v>405</v>
      </c>
      <c r="C55" s="23">
        <v>51864.75503000021</v>
      </c>
      <c r="D55" s="23">
        <v>51962.54723000003</v>
      </c>
      <c r="E55" s="24">
        <v>-0.18819747147299642</v>
      </c>
      <c r="F55" s="24">
        <v>-0.0002640201972776141</v>
      </c>
      <c r="G55" s="24">
        <v>0.13007276646772972</v>
      </c>
      <c r="H55" s="24"/>
      <c r="I55" s="23">
        <v>4026.1373199999966</v>
      </c>
      <c r="J55" s="23">
        <v>4163.203829999995</v>
      </c>
      <c r="K55" s="24">
        <v>-3.292332434273305</v>
      </c>
      <c r="L55" s="24"/>
      <c r="M55" s="23">
        <v>6747.523940000001</v>
      </c>
      <c r="N55" s="23">
        <v>7092.684040000011</v>
      </c>
      <c r="O55" s="24">
        <v>-4.8664243050083655</v>
      </c>
      <c r="P55" s="24">
        <v>-0.006951614763331432</v>
      </c>
      <c r="Q55" s="24">
        <v>0.1470323803436016</v>
      </c>
    </row>
    <row r="56" spans="1:17" s="21" customFormat="1" ht="12">
      <c r="A56" s="712">
        <v>43</v>
      </c>
      <c r="B56" s="84" t="s">
        <v>406</v>
      </c>
      <c r="C56" s="85">
        <v>2382.829769999999</v>
      </c>
      <c r="D56" s="85">
        <v>2085.63823</v>
      </c>
      <c r="E56" s="86">
        <v>14.249429058461347</v>
      </c>
      <c r="F56" s="86">
        <v>0.000802360198668</v>
      </c>
      <c r="G56" s="86">
        <v>0.005975951492035086</v>
      </c>
      <c r="H56" s="86"/>
      <c r="I56" s="85">
        <v>122.52299999999998</v>
      </c>
      <c r="J56" s="85">
        <v>95.41987999999999</v>
      </c>
      <c r="K56" s="86">
        <v>28.404060034449834</v>
      </c>
      <c r="L56" s="86"/>
      <c r="M56" s="85">
        <v>215.8925</v>
      </c>
      <c r="N56" s="85">
        <v>229.6598</v>
      </c>
      <c r="O56" s="86">
        <v>-5.9946494771832</v>
      </c>
      <c r="P56" s="86">
        <v>-0.0002772770257373607</v>
      </c>
      <c r="Q56" s="86">
        <v>0.0047044202370523204</v>
      </c>
    </row>
    <row r="57" spans="1:17" s="21" customFormat="1" ht="12">
      <c r="A57" s="63">
        <v>44</v>
      </c>
      <c r="B57" s="87" t="s">
        <v>407</v>
      </c>
      <c r="C57" s="23">
        <v>26922.821300000032</v>
      </c>
      <c r="D57" s="23">
        <v>21569.54085000002</v>
      </c>
      <c r="E57" s="24">
        <v>24.818703778759428</v>
      </c>
      <c r="F57" s="24">
        <v>0.014452831212448197</v>
      </c>
      <c r="G57" s="24">
        <v>0.06752033911240299</v>
      </c>
      <c r="H57" s="24"/>
      <c r="I57" s="23">
        <v>47386.54730999992</v>
      </c>
      <c r="J57" s="23">
        <v>34839.70845999999</v>
      </c>
      <c r="K57" s="24">
        <v>36.0130420276196</v>
      </c>
      <c r="L57" s="24"/>
      <c r="M57" s="23">
        <v>3348.3767000000003</v>
      </c>
      <c r="N57" s="23">
        <v>2883.3204000000005</v>
      </c>
      <c r="O57" s="24">
        <v>16.12919257949965</v>
      </c>
      <c r="P57" s="24">
        <v>0.009366355615438162</v>
      </c>
      <c r="Q57" s="24">
        <v>0.07296303071553883</v>
      </c>
    </row>
    <row r="58" spans="1:17" s="21" customFormat="1" ht="12">
      <c r="A58" s="712">
        <v>45</v>
      </c>
      <c r="B58" s="84" t="s">
        <v>408</v>
      </c>
      <c r="C58" s="85">
        <v>122.87286000000003</v>
      </c>
      <c r="D58" s="85">
        <v>157.33853000000002</v>
      </c>
      <c r="E58" s="86">
        <v>-21.90542265775585</v>
      </c>
      <c r="F58" s="86">
        <v>-9.305070335590919E-05</v>
      </c>
      <c r="G58" s="86">
        <v>0.0003081555637302696</v>
      </c>
      <c r="H58" s="86"/>
      <c r="I58" s="85">
        <v>9.94803</v>
      </c>
      <c r="J58" s="85">
        <v>15.27868</v>
      </c>
      <c r="K58" s="86">
        <v>-34.88946689111887</v>
      </c>
      <c r="L58" s="86"/>
      <c r="M58" s="85">
        <v>19.7774</v>
      </c>
      <c r="N58" s="85">
        <v>30.709379999999996</v>
      </c>
      <c r="O58" s="86">
        <v>-35.598178797487925</v>
      </c>
      <c r="P58" s="86">
        <v>-0.00022017293876216214</v>
      </c>
      <c r="Q58" s="86">
        <v>0.00043096078277975647</v>
      </c>
    </row>
    <row r="59" spans="1:17" s="21" customFormat="1" ht="12">
      <c r="A59" s="63">
        <v>46</v>
      </c>
      <c r="B59" s="87" t="s">
        <v>409</v>
      </c>
      <c r="C59" s="23">
        <v>96.09018999999998</v>
      </c>
      <c r="D59" s="23">
        <v>151.85360999999995</v>
      </c>
      <c r="E59" s="24">
        <v>-36.72182702801731</v>
      </c>
      <c r="F59" s="24">
        <v>-0.00015055054645770626</v>
      </c>
      <c r="G59" s="24">
        <v>0.00024098671316349844</v>
      </c>
      <c r="H59" s="24"/>
      <c r="I59" s="23">
        <v>2.0310799999999998</v>
      </c>
      <c r="J59" s="23">
        <v>7.158020000000002</v>
      </c>
      <c r="K59" s="24">
        <v>-71.62511420756022</v>
      </c>
      <c r="L59" s="24"/>
      <c r="M59" s="23">
        <v>7.88932</v>
      </c>
      <c r="N59" s="23">
        <v>12.390450000000001</v>
      </c>
      <c r="O59" s="24">
        <v>-36.32741345148885</v>
      </c>
      <c r="P59" s="24">
        <v>-9.065393641870287E-05</v>
      </c>
      <c r="Q59" s="24">
        <v>0.00017191276521686305</v>
      </c>
    </row>
    <row r="60" spans="1:17" s="21" customFormat="1" ht="12">
      <c r="A60" s="712">
        <v>47</v>
      </c>
      <c r="B60" s="84" t="s">
        <v>410</v>
      </c>
      <c r="C60" s="85">
        <v>637.86711</v>
      </c>
      <c r="D60" s="85">
        <v>1330.9881099999998</v>
      </c>
      <c r="E60" s="86">
        <v>-52.07567181047169</v>
      </c>
      <c r="F60" s="86">
        <v>-0.0018712938573586743</v>
      </c>
      <c r="G60" s="86">
        <v>0.001599721035768581</v>
      </c>
      <c r="H60" s="86"/>
      <c r="I60" s="85">
        <v>2176.16285</v>
      </c>
      <c r="J60" s="85">
        <v>1942.73565</v>
      </c>
      <c r="K60" s="86">
        <v>12.015386653351426</v>
      </c>
      <c r="L60" s="86"/>
      <c r="M60" s="85">
        <v>144.62548999999999</v>
      </c>
      <c r="N60" s="85">
        <v>738.7748299999998</v>
      </c>
      <c r="O60" s="86">
        <v>-80.42360349499184</v>
      </c>
      <c r="P60" s="86">
        <v>-0.011966323232515891</v>
      </c>
      <c r="Q60" s="86">
        <v>0.0031514715978999174</v>
      </c>
    </row>
    <row r="61" spans="1:17" s="21" customFormat="1" ht="12">
      <c r="A61" s="63">
        <v>48</v>
      </c>
      <c r="B61" s="87" t="s">
        <v>411</v>
      </c>
      <c r="C61" s="23">
        <v>280057.31402000063</v>
      </c>
      <c r="D61" s="23">
        <v>387911.23261000076</v>
      </c>
      <c r="E61" s="24">
        <v>-27.8037626970278</v>
      </c>
      <c r="F61" s="24">
        <v>-0.29118490905560473</v>
      </c>
      <c r="G61" s="24">
        <v>0.7023619331284257</v>
      </c>
      <c r="H61" s="24"/>
      <c r="I61" s="23">
        <v>168012.8896499995</v>
      </c>
      <c r="J61" s="23">
        <v>197377.67336000028</v>
      </c>
      <c r="K61" s="24">
        <v>-14.877459648864072</v>
      </c>
      <c r="L61" s="24"/>
      <c r="M61" s="23">
        <v>34285.85405999999</v>
      </c>
      <c r="N61" s="23">
        <v>50775.48498999998</v>
      </c>
      <c r="O61" s="24">
        <v>-32.475575434183554</v>
      </c>
      <c r="P61" s="24">
        <v>-0.33210548326666756</v>
      </c>
      <c r="Q61" s="24">
        <v>0.7471082399086879</v>
      </c>
    </row>
    <row r="62" spans="1:17" s="21" customFormat="1" ht="12">
      <c r="A62" s="712">
        <v>49</v>
      </c>
      <c r="B62" s="84" t="s">
        <v>412</v>
      </c>
      <c r="C62" s="85">
        <v>82988.62784999993</v>
      </c>
      <c r="D62" s="85">
        <v>98672.19122000042</v>
      </c>
      <c r="E62" s="86">
        <v>-15.894613442841527</v>
      </c>
      <c r="F62" s="86">
        <v>-0.04234261520827882</v>
      </c>
      <c r="G62" s="86">
        <v>0.20812901562084807</v>
      </c>
      <c r="H62" s="86"/>
      <c r="I62" s="85">
        <v>11337.453100000013</v>
      </c>
      <c r="J62" s="85">
        <v>15449.397650000039</v>
      </c>
      <c r="K62" s="86">
        <v>-26.615565494231518</v>
      </c>
      <c r="L62" s="86"/>
      <c r="M62" s="85">
        <v>11248.406359999999</v>
      </c>
      <c r="N62" s="85">
        <v>14259.290680000006</v>
      </c>
      <c r="O62" s="86">
        <v>-21.115246105635922</v>
      </c>
      <c r="P62" s="86">
        <v>-0.06063999833582901</v>
      </c>
      <c r="Q62" s="86">
        <v>0.24510916550863054</v>
      </c>
    </row>
    <row r="63" spans="1:17" s="21" customFormat="1" ht="12">
      <c r="A63" s="63">
        <v>50</v>
      </c>
      <c r="B63" s="87" t="s">
        <v>413</v>
      </c>
      <c r="C63" s="23">
        <v>10.07101</v>
      </c>
      <c r="D63" s="23">
        <v>0.78676</v>
      </c>
      <c r="E63" s="24" t="s">
        <v>1208</v>
      </c>
      <c r="F63" s="24">
        <v>2.506569559309598E-05</v>
      </c>
      <c r="G63" s="24">
        <v>2.5257308765199906E-05</v>
      </c>
      <c r="H63" s="24"/>
      <c r="I63" s="23">
        <v>0.29261000000000004</v>
      </c>
      <c r="J63" s="23">
        <v>0.13132</v>
      </c>
      <c r="K63" s="24">
        <v>122.82211392019498</v>
      </c>
      <c r="L63" s="24"/>
      <c r="M63" s="23">
        <v>0.00035999999999999997</v>
      </c>
      <c r="N63" s="23">
        <v>9.999999999999999E-34</v>
      </c>
      <c r="O63" s="24" t="s">
        <v>1208</v>
      </c>
      <c r="P63" s="24">
        <v>7.250494233833064E-09</v>
      </c>
      <c r="Q63" s="24">
        <v>7.844604538549674E-09</v>
      </c>
    </row>
    <row r="64" spans="1:17" s="21" customFormat="1" ht="12">
      <c r="A64" s="712">
        <v>51</v>
      </c>
      <c r="B64" s="84" t="s">
        <v>414</v>
      </c>
      <c r="C64" s="85">
        <v>385.66615999999993</v>
      </c>
      <c r="D64" s="85">
        <v>431.82126</v>
      </c>
      <c r="E64" s="86">
        <v>-10.688473281746262</v>
      </c>
      <c r="F64" s="86">
        <v>-0.0001246099239754321</v>
      </c>
      <c r="G64" s="86">
        <v>0.0009672206941914456</v>
      </c>
      <c r="H64" s="86"/>
      <c r="I64" s="85">
        <v>30.110550000000003</v>
      </c>
      <c r="J64" s="85">
        <v>21.410060000000005</v>
      </c>
      <c r="K64" s="86">
        <v>40.637391954996836</v>
      </c>
      <c r="L64" s="86"/>
      <c r="M64" s="85">
        <v>34.02224</v>
      </c>
      <c r="N64" s="85">
        <v>6.86352</v>
      </c>
      <c r="O64" s="86">
        <v>395.6966687647154</v>
      </c>
      <c r="P64" s="86">
        <v>0.0005469837298841298</v>
      </c>
      <c r="Q64" s="86">
        <v>0.0007413639397656284</v>
      </c>
    </row>
    <row r="65" spans="1:17" s="21" customFormat="1" ht="12">
      <c r="A65" s="63">
        <v>52</v>
      </c>
      <c r="B65" s="87" t="s">
        <v>415</v>
      </c>
      <c r="C65" s="23">
        <v>60583.20928999993</v>
      </c>
      <c r="D65" s="23">
        <v>66523.44039999995</v>
      </c>
      <c r="E65" s="24">
        <v>-8.929530815426707</v>
      </c>
      <c r="F65" s="24">
        <v>-0.01603748550027186</v>
      </c>
      <c r="G65" s="24">
        <v>0.15193797077197382</v>
      </c>
      <c r="H65" s="24"/>
      <c r="I65" s="23">
        <v>8179.09674</v>
      </c>
      <c r="J65" s="23">
        <v>9038.143540000017</v>
      </c>
      <c r="K65" s="24">
        <v>-9.50468197587417</v>
      </c>
      <c r="L65" s="24"/>
      <c r="M65" s="23">
        <v>6573.732610000005</v>
      </c>
      <c r="N65" s="23">
        <v>7201.980600000003</v>
      </c>
      <c r="O65" s="24">
        <v>-8.723266902440663</v>
      </c>
      <c r="P65" s="24">
        <v>-0.012653078969200548</v>
      </c>
      <c r="Q65" s="24">
        <v>0.14324536852116118</v>
      </c>
    </row>
    <row r="66" spans="1:17" s="21" customFormat="1" ht="12">
      <c r="A66" s="712">
        <v>53</v>
      </c>
      <c r="B66" s="84" t="s">
        <v>416</v>
      </c>
      <c r="C66" s="85">
        <v>466.48043999999993</v>
      </c>
      <c r="D66" s="85">
        <v>162.20682</v>
      </c>
      <c r="E66" s="86">
        <v>187.58374031375496</v>
      </c>
      <c r="F66" s="86">
        <v>0.0008214804573260477</v>
      </c>
      <c r="G66" s="86">
        <v>0.0011698966147393667</v>
      </c>
      <c r="H66" s="86"/>
      <c r="I66" s="85">
        <v>218.05337999999998</v>
      </c>
      <c r="J66" s="85">
        <v>82.74145</v>
      </c>
      <c r="K66" s="86">
        <v>163.5358456976521</v>
      </c>
      <c r="L66" s="86"/>
      <c r="M66" s="85">
        <v>91.94893</v>
      </c>
      <c r="N66" s="85">
        <v>12.989379999999999</v>
      </c>
      <c r="O66" s="86" t="s">
        <v>1208</v>
      </c>
      <c r="P66" s="86">
        <v>0.001590266005502927</v>
      </c>
      <c r="Q66" s="86">
        <v>0.0020036194266466285</v>
      </c>
    </row>
    <row r="67" spans="1:17" s="21" customFormat="1" ht="12">
      <c r="A67" s="63">
        <v>54</v>
      </c>
      <c r="B67" s="87" t="s">
        <v>417</v>
      </c>
      <c r="C67" s="23">
        <v>37969.30338999999</v>
      </c>
      <c r="D67" s="23">
        <v>44463.17400999988</v>
      </c>
      <c r="E67" s="24">
        <v>-14.605054102838913</v>
      </c>
      <c r="F67" s="24">
        <v>-0.017532206067465517</v>
      </c>
      <c r="G67" s="24">
        <v>0.09522405591105373</v>
      </c>
      <c r="H67" s="24"/>
      <c r="I67" s="23">
        <v>5793.511089999997</v>
      </c>
      <c r="J67" s="23">
        <v>7494.295839999997</v>
      </c>
      <c r="K67" s="24">
        <v>-22.694390324468436</v>
      </c>
      <c r="L67" s="24"/>
      <c r="M67" s="23">
        <v>5029.646480000002</v>
      </c>
      <c r="N67" s="23">
        <v>6236.476680000001</v>
      </c>
      <c r="O67" s="24">
        <v>-19.351153895439545</v>
      </c>
      <c r="P67" s="24">
        <v>-0.02430587612865444</v>
      </c>
      <c r="Q67" s="24">
        <v>0.10959885445641224</v>
      </c>
    </row>
    <row r="68" spans="1:17" s="27" customFormat="1" ht="12">
      <c r="A68" s="712">
        <v>55</v>
      </c>
      <c r="B68" s="84" t="s">
        <v>418</v>
      </c>
      <c r="C68" s="85">
        <v>18868.489490000007</v>
      </c>
      <c r="D68" s="85">
        <v>22065.164689999994</v>
      </c>
      <c r="E68" s="86">
        <v>-14.48742959733598</v>
      </c>
      <c r="F68" s="86">
        <v>-0.008630410369518149</v>
      </c>
      <c r="G68" s="86">
        <v>0.047320702191921124</v>
      </c>
      <c r="H68" s="86"/>
      <c r="I68" s="85">
        <v>3968.559310000002</v>
      </c>
      <c r="J68" s="85">
        <v>5145.778149999997</v>
      </c>
      <c r="K68" s="86">
        <v>-22.877372589410918</v>
      </c>
      <c r="L68" s="86"/>
      <c r="M68" s="85">
        <v>2284.0192500000007</v>
      </c>
      <c r="N68" s="85">
        <v>2137.8708599999995</v>
      </c>
      <c r="O68" s="86">
        <v>6.836165492241242</v>
      </c>
      <c r="P68" s="86">
        <v>0.0029434668304972045</v>
      </c>
      <c r="Q68" s="86">
        <v>0.04977007715190229</v>
      </c>
    </row>
    <row r="69" spans="1:17" s="27" customFormat="1" ht="12">
      <c r="A69" s="63">
        <v>56</v>
      </c>
      <c r="B69" s="87" t="s">
        <v>419</v>
      </c>
      <c r="C69" s="23">
        <v>20694.256690000013</v>
      </c>
      <c r="D69" s="23">
        <v>17850.674999999996</v>
      </c>
      <c r="E69" s="24">
        <v>15.929827247429118</v>
      </c>
      <c r="F69" s="24">
        <v>0.0076771255659468275</v>
      </c>
      <c r="G69" s="24">
        <v>0.051899584141574105</v>
      </c>
      <c r="H69" s="24"/>
      <c r="I69" s="23">
        <v>3143.9092900000037</v>
      </c>
      <c r="J69" s="23">
        <v>2679.8484199999984</v>
      </c>
      <c r="K69" s="24">
        <v>17.31668353092917</v>
      </c>
      <c r="L69" s="24"/>
      <c r="M69" s="23">
        <v>2550.6773400000006</v>
      </c>
      <c r="N69" s="23">
        <v>2439.56239</v>
      </c>
      <c r="O69" s="24">
        <v>4.554708272904651</v>
      </c>
      <c r="P69" s="24">
        <v>0.002237884178521257</v>
      </c>
      <c r="Q69" s="24">
        <v>0.05558070843816614</v>
      </c>
    </row>
    <row r="70" spans="1:17" s="27" customFormat="1" ht="12">
      <c r="A70" s="712">
        <v>57</v>
      </c>
      <c r="B70" s="84" t="s">
        <v>420</v>
      </c>
      <c r="C70" s="85">
        <v>1470.31548</v>
      </c>
      <c r="D70" s="85">
        <v>2021.7503600000014</v>
      </c>
      <c r="E70" s="86">
        <v>-27.27512213723563</v>
      </c>
      <c r="F70" s="86">
        <v>-0.0014887684887304247</v>
      </c>
      <c r="G70" s="86">
        <v>0.0036874367179273097</v>
      </c>
      <c r="H70" s="86"/>
      <c r="I70" s="85">
        <v>192.60779000000005</v>
      </c>
      <c r="J70" s="85">
        <v>234.14405000000008</v>
      </c>
      <c r="K70" s="86">
        <v>-17.739617983032247</v>
      </c>
      <c r="L70" s="86"/>
      <c r="M70" s="85">
        <v>209.69581000000002</v>
      </c>
      <c r="N70" s="85">
        <v>183.21913999999998</v>
      </c>
      <c r="O70" s="86">
        <v>14.450821022301508</v>
      </c>
      <c r="P70" s="86">
        <v>0.0005332470643502809</v>
      </c>
      <c r="Q70" s="86">
        <v>0.0045693908412245835</v>
      </c>
    </row>
    <row r="71" spans="1:17" s="27" customFormat="1" ht="12">
      <c r="A71" s="63">
        <v>58</v>
      </c>
      <c r="B71" s="87" t="s">
        <v>421</v>
      </c>
      <c r="C71" s="23">
        <v>18084.144570000004</v>
      </c>
      <c r="D71" s="23">
        <v>20790.284539999964</v>
      </c>
      <c r="E71" s="24">
        <v>-13.016368125185673</v>
      </c>
      <c r="F71" s="24">
        <v>-0.007306059263842408</v>
      </c>
      <c r="G71" s="24">
        <v>0.045353626216139545</v>
      </c>
      <c r="H71" s="24"/>
      <c r="I71" s="23">
        <v>808.5614099999992</v>
      </c>
      <c r="J71" s="23">
        <v>861.5429600000015</v>
      </c>
      <c r="K71" s="24">
        <v>-6.149612086668569</v>
      </c>
      <c r="L71" s="24"/>
      <c r="M71" s="23">
        <v>2709.952910000003</v>
      </c>
      <c r="N71" s="23">
        <v>2450.4131899999975</v>
      </c>
      <c r="O71" s="24">
        <v>10.591671684562144</v>
      </c>
      <c r="P71" s="24">
        <v>0.005227197898085249</v>
      </c>
      <c r="Q71" s="24">
        <v>0.059051413602894225</v>
      </c>
    </row>
    <row r="72" spans="1:17" s="27" customFormat="1" ht="12">
      <c r="A72" s="712">
        <v>59</v>
      </c>
      <c r="B72" s="84" t="s">
        <v>422</v>
      </c>
      <c r="C72" s="85">
        <v>38830.365340000026</v>
      </c>
      <c r="D72" s="85">
        <v>45124.550400000015</v>
      </c>
      <c r="E72" s="86">
        <v>-13.948471517624222</v>
      </c>
      <c r="F72" s="86">
        <v>-0.016993093326932412</v>
      </c>
      <c r="G72" s="86">
        <v>0.09738353222347088</v>
      </c>
      <c r="H72" s="86"/>
      <c r="I72" s="85">
        <v>7515.152879999993</v>
      </c>
      <c r="J72" s="85">
        <v>8585.67436</v>
      </c>
      <c r="K72" s="86">
        <v>-12.468694188862846</v>
      </c>
      <c r="L72" s="86"/>
      <c r="M72" s="85">
        <v>8058.61927</v>
      </c>
      <c r="N72" s="85">
        <v>6503.355779999999</v>
      </c>
      <c r="O72" s="86">
        <v>23.91478403784948</v>
      </c>
      <c r="P72" s="86">
        <v>0.03132341379537805</v>
      </c>
      <c r="Q72" s="86">
        <v>0.17560189249968294</v>
      </c>
    </row>
    <row r="73" spans="1:17" s="27" customFormat="1" ht="12">
      <c r="A73" s="63">
        <v>60</v>
      </c>
      <c r="B73" s="87" t="s">
        <v>423</v>
      </c>
      <c r="C73" s="23">
        <v>54985.384950000116</v>
      </c>
      <c r="D73" s="23">
        <v>50111.68754999992</v>
      </c>
      <c r="E73" s="24">
        <v>9.72567007474527</v>
      </c>
      <c r="F73" s="24">
        <v>0.013158048893692887</v>
      </c>
      <c r="G73" s="24">
        <v>0.13789906327722137</v>
      </c>
      <c r="H73" s="24"/>
      <c r="I73" s="23">
        <v>4804.919590000011</v>
      </c>
      <c r="J73" s="23">
        <v>4537.912860000011</v>
      </c>
      <c r="K73" s="24">
        <v>5.883910472445683</v>
      </c>
      <c r="L73" s="24"/>
      <c r="M73" s="23">
        <v>6838.822209999999</v>
      </c>
      <c r="N73" s="23">
        <v>7720.066759999997</v>
      </c>
      <c r="O73" s="24">
        <v>-11.414986131544769</v>
      </c>
      <c r="P73" s="24">
        <v>-0.017748495912143874</v>
      </c>
      <c r="Q73" s="24">
        <v>0.14902182151916749</v>
      </c>
    </row>
    <row r="74" spans="1:17" s="27" customFormat="1" ht="12">
      <c r="A74" s="712">
        <v>61</v>
      </c>
      <c r="B74" s="84" t="s">
        <v>424</v>
      </c>
      <c r="C74" s="85">
        <v>186464.00470000197</v>
      </c>
      <c r="D74" s="85">
        <v>176497.66241000075</v>
      </c>
      <c r="E74" s="86">
        <v>5.6467276415534595</v>
      </c>
      <c r="F74" s="86">
        <v>0.026907214047205717</v>
      </c>
      <c r="G74" s="86">
        <v>0.4676372022571358</v>
      </c>
      <c r="H74" s="86"/>
      <c r="I74" s="85">
        <v>4506.14140000003</v>
      </c>
      <c r="J74" s="85">
        <v>5051.3492999999335</v>
      </c>
      <c r="K74" s="86">
        <v>-10.793312194821098</v>
      </c>
      <c r="L74" s="86"/>
      <c r="M74" s="85">
        <v>21924.82916999999</v>
      </c>
      <c r="N74" s="85">
        <v>24911.18169999998</v>
      </c>
      <c r="O74" s="86">
        <v>-11.988000272182964</v>
      </c>
      <c r="P74" s="86">
        <v>-0.060145921663771425</v>
      </c>
      <c r="Q74" s="86">
        <v>0.4777544844830782</v>
      </c>
    </row>
    <row r="75" spans="1:17" s="27" customFormat="1" ht="12">
      <c r="A75" s="63">
        <v>62</v>
      </c>
      <c r="B75" s="87" t="s">
        <v>425</v>
      </c>
      <c r="C75" s="23">
        <v>249507.23478999903</v>
      </c>
      <c r="D75" s="23">
        <v>231034.27345000074</v>
      </c>
      <c r="E75" s="24">
        <v>7.995766629835602</v>
      </c>
      <c r="F75" s="24">
        <v>0.04987345511499879</v>
      </c>
      <c r="G75" s="24">
        <v>0.6257447136128585</v>
      </c>
      <c r="H75" s="24"/>
      <c r="I75" s="23">
        <v>5955.79672999996</v>
      </c>
      <c r="J75" s="23">
        <v>6465.413190000012</v>
      </c>
      <c r="K75" s="24">
        <v>-7.882194765034825</v>
      </c>
      <c r="L75" s="24"/>
      <c r="M75" s="23">
        <v>32065.265180000002</v>
      </c>
      <c r="N75" s="23">
        <v>32493.239620000022</v>
      </c>
      <c r="O75" s="24">
        <v>-1.3171184067980568</v>
      </c>
      <c r="P75" s="24">
        <v>-0.008619517248466876</v>
      </c>
      <c r="Q75" s="24">
        <v>0.6987203465578523</v>
      </c>
    </row>
    <row r="76" spans="1:17" s="27" customFormat="1" ht="12">
      <c r="A76" s="712">
        <v>63</v>
      </c>
      <c r="B76" s="84" t="s">
        <v>426</v>
      </c>
      <c r="C76" s="85">
        <v>54335.579919999924</v>
      </c>
      <c r="D76" s="85">
        <v>68222.54661</v>
      </c>
      <c r="E76" s="86">
        <v>-20.355391846314543</v>
      </c>
      <c r="F76" s="86">
        <v>-0.037492148505588026</v>
      </c>
      <c r="G76" s="86">
        <v>0.1362694028677992</v>
      </c>
      <c r="H76" s="86"/>
      <c r="I76" s="85">
        <v>7051.406739999996</v>
      </c>
      <c r="J76" s="85">
        <v>8580.472690000002</v>
      </c>
      <c r="K76" s="86">
        <v>-17.820299711250595</v>
      </c>
      <c r="L76" s="86"/>
      <c r="M76" s="85">
        <v>5075.733349999999</v>
      </c>
      <c r="N76" s="85">
        <v>8585.545130000008</v>
      </c>
      <c r="O76" s="86">
        <v>-40.880476741492664</v>
      </c>
      <c r="P76" s="86">
        <v>-0.07068852797980399</v>
      </c>
      <c r="Q76" s="86">
        <v>0.11060311353854979</v>
      </c>
    </row>
    <row r="77" spans="1:17" s="27" customFormat="1" ht="12">
      <c r="A77" s="63">
        <v>64</v>
      </c>
      <c r="B77" s="87" t="s">
        <v>427</v>
      </c>
      <c r="C77" s="23">
        <v>31187.289599999953</v>
      </c>
      <c r="D77" s="23">
        <v>31399.3055900001</v>
      </c>
      <c r="E77" s="24">
        <v>-0.6752250918175428</v>
      </c>
      <c r="F77" s="24">
        <v>-0.0005724025383000906</v>
      </c>
      <c r="G77" s="24">
        <v>0.07821529349855742</v>
      </c>
      <c r="H77" s="24"/>
      <c r="I77" s="23">
        <v>1997.4242400000026</v>
      </c>
      <c r="J77" s="23">
        <v>1831.7349800000006</v>
      </c>
      <c r="K77" s="24">
        <v>9.045482114448776</v>
      </c>
      <c r="L77" s="24"/>
      <c r="M77" s="23">
        <v>3912.624150000003</v>
      </c>
      <c r="N77" s="23">
        <v>5180.155489999997</v>
      </c>
      <c r="O77" s="24">
        <v>-24.468982493805324</v>
      </c>
      <c r="P77" s="24">
        <v>-0.02552841297742406</v>
      </c>
      <c r="Q77" s="24">
        <v>0.08525830323535855</v>
      </c>
    </row>
    <row r="78" spans="1:17" s="27" customFormat="1" ht="12">
      <c r="A78" s="712">
        <v>65</v>
      </c>
      <c r="B78" s="84" t="s">
        <v>428</v>
      </c>
      <c r="C78" s="85">
        <v>2840.2116699999983</v>
      </c>
      <c r="D78" s="85">
        <v>1906.5168200000003</v>
      </c>
      <c r="E78" s="86">
        <v>48.97385851544692</v>
      </c>
      <c r="F78" s="86">
        <v>0.0025207971442972083</v>
      </c>
      <c r="G78" s="86">
        <v>0.007123029677034779</v>
      </c>
      <c r="H78" s="86"/>
      <c r="I78" s="85">
        <v>75.88109999999999</v>
      </c>
      <c r="J78" s="85">
        <v>55.96335000000001</v>
      </c>
      <c r="K78" s="86">
        <v>35.59070355866826</v>
      </c>
      <c r="L78" s="86"/>
      <c r="M78" s="85">
        <v>360.55041</v>
      </c>
      <c r="N78" s="85">
        <v>345.99575000000004</v>
      </c>
      <c r="O78" s="86">
        <v>4.206600803622584</v>
      </c>
      <c r="P78" s="86">
        <v>0.0002931346622372241</v>
      </c>
      <c r="Q78" s="86">
        <v>0.007856598285172071</v>
      </c>
    </row>
    <row r="79" spans="1:17" s="27" customFormat="1" ht="12">
      <c r="A79" s="63">
        <v>66</v>
      </c>
      <c r="B79" s="87" t="s">
        <v>429</v>
      </c>
      <c r="C79" s="23">
        <v>48.567679999999996</v>
      </c>
      <c r="D79" s="23">
        <v>117.71777</v>
      </c>
      <c r="E79" s="24">
        <v>-58.74226975247663</v>
      </c>
      <c r="F79" s="24">
        <v>-0.00018669198978648683</v>
      </c>
      <c r="G79" s="24">
        <v>0.00012180395906363158</v>
      </c>
      <c r="H79" s="24"/>
      <c r="I79" s="23">
        <v>4.36375</v>
      </c>
      <c r="J79" s="23">
        <v>79.08716</v>
      </c>
      <c r="K79" s="24">
        <v>-94.48235339339534</v>
      </c>
      <c r="L79" s="24"/>
      <c r="M79" s="23">
        <v>7.8546700000000005</v>
      </c>
      <c r="N79" s="23">
        <v>10.14925</v>
      </c>
      <c r="O79" s="24">
        <v>-22.608370076606644</v>
      </c>
      <c r="P79" s="24">
        <v>-4.621344183074631E-05</v>
      </c>
      <c r="Q79" s="24">
        <v>0.0001711577220300277</v>
      </c>
    </row>
    <row r="80" spans="1:17" s="27" customFormat="1" ht="12">
      <c r="A80" s="712">
        <v>67</v>
      </c>
      <c r="B80" s="84" t="s">
        <v>430</v>
      </c>
      <c r="C80" s="85">
        <v>110.65445000000001</v>
      </c>
      <c r="D80" s="85">
        <v>327.4667</v>
      </c>
      <c r="E80" s="86">
        <v>-66.20894582563662</v>
      </c>
      <c r="F80" s="86">
        <v>-0.0005853515210549288</v>
      </c>
      <c r="G80" s="86">
        <v>0.00027751274300128544</v>
      </c>
      <c r="H80" s="86"/>
      <c r="I80" s="85">
        <v>11.390059999999997</v>
      </c>
      <c r="J80" s="85">
        <v>64.79456</v>
      </c>
      <c r="K80" s="86">
        <v>-82.42127116844378</v>
      </c>
      <c r="L80" s="86"/>
      <c r="M80" s="85">
        <v>10.72326</v>
      </c>
      <c r="N80" s="85">
        <v>14.51745</v>
      </c>
      <c r="O80" s="86">
        <v>-26.135375014207042</v>
      </c>
      <c r="P80" s="86">
        <v>-7.641597976963078E-05</v>
      </c>
      <c r="Q80" s="86">
        <v>0.00023366592795568935</v>
      </c>
    </row>
    <row r="81" spans="1:17" s="27" customFormat="1" ht="12">
      <c r="A81" s="63">
        <v>68</v>
      </c>
      <c r="B81" s="87" t="s">
        <v>431</v>
      </c>
      <c r="C81" s="23">
        <v>42238.78755000005</v>
      </c>
      <c r="D81" s="23">
        <v>38409.24646999997</v>
      </c>
      <c r="E81" s="24">
        <v>9.970362430804766</v>
      </c>
      <c r="F81" s="24">
        <v>0.010339026951292574</v>
      </c>
      <c r="G81" s="24">
        <v>0.10593158968346106</v>
      </c>
      <c r="H81" s="24"/>
      <c r="I81" s="23">
        <v>50909.285810000016</v>
      </c>
      <c r="J81" s="23">
        <v>48848.23285000004</v>
      </c>
      <c r="K81" s="24">
        <v>4.219298917790795</v>
      </c>
      <c r="L81" s="24"/>
      <c r="M81" s="23">
        <v>6355.37435</v>
      </c>
      <c r="N81" s="23">
        <v>5580.006460000002</v>
      </c>
      <c r="O81" s="24">
        <v>13.895465812776099</v>
      </c>
      <c r="P81" s="24">
        <v>0.015616112265400824</v>
      </c>
      <c r="Q81" s="24">
        <v>0.13848721797275607</v>
      </c>
    </row>
    <row r="82" spans="1:17" s="27" customFormat="1" ht="12">
      <c r="A82" s="712">
        <v>69</v>
      </c>
      <c r="B82" s="84" t="s">
        <v>432</v>
      </c>
      <c r="C82" s="85">
        <v>119763.54992999998</v>
      </c>
      <c r="D82" s="85">
        <v>114119.91480999954</v>
      </c>
      <c r="E82" s="86">
        <v>4.945355181342924</v>
      </c>
      <c r="F82" s="86">
        <v>0.015236733172462696</v>
      </c>
      <c r="G82" s="86">
        <v>0.30035765622300503</v>
      </c>
      <c r="H82" s="86"/>
      <c r="I82" s="85">
        <v>237528.11399000045</v>
      </c>
      <c r="J82" s="85">
        <v>235235.80496999918</v>
      </c>
      <c r="K82" s="86">
        <v>0.9744728360096442</v>
      </c>
      <c r="L82" s="86"/>
      <c r="M82" s="85">
        <v>15859.031500000008</v>
      </c>
      <c r="N82" s="85">
        <v>17555.221580000012</v>
      </c>
      <c r="O82" s="86">
        <v>-9.662026037497629</v>
      </c>
      <c r="P82" s="86">
        <v>-0.03416171220701354</v>
      </c>
      <c r="Q82" s="86">
        <v>0.34557730689417304</v>
      </c>
    </row>
    <row r="83" spans="1:17" s="27" customFormat="1" ht="12">
      <c r="A83" s="63">
        <v>70</v>
      </c>
      <c r="B83" s="87" t="s">
        <v>433</v>
      </c>
      <c r="C83" s="23">
        <v>166508.08370999983</v>
      </c>
      <c r="D83" s="23">
        <v>132755.82983999976</v>
      </c>
      <c r="E83" s="24">
        <v>25.42431011178871</v>
      </c>
      <c r="F83" s="24">
        <v>0.09112461653728814</v>
      </c>
      <c r="G83" s="24">
        <v>0.41758930655070536</v>
      </c>
      <c r="H83" s="24"/>
      <c r="I83" s="23">
        <v>160937.13800000036</v>
      </c>
      <c r="J83" s="23">
        <v>121756.24948000003</v>
      </c>
      <c r="K83" s="24">
        <v>32.1797761407198</v>
      </c>
      <c r="L83" s="24"/>
      <c r="M83" s="23">
        <v>18266.37635999999</v>
      </c>
      <c r="N83" s="23">
        <v>15360.00018000001</v>
      </c>
      <c r="O83" s="24">
        <v>18.921719700135963</v>
      </c>
      <c r="P83" s="24">
        <v>0.058535177040110103</v>
      </c>
      <c r="Q83" s="24">
        <v>0.3980347191569788</v>
      </c>
    </row>
    <row r="84" spans="1:17" s="27" customFormat="1" ht="12">
      <c r="A84" s="712">
        <v>71</v>
      </c>
      <c r="B84" s="84" t="s">
        <v>434</v>
      </c>
      <c r="C84" s="85">
        <v>2340882.116370002</v>
      </c>
      <c r="D84" s="85">
        <v>1836651.9332600024</v>
      </c>
      <c r="E84" s="86">
        <v>27.453769218809242</v>
      </c>
      <c r="F84" s="86">
        <v>1.3613248543163194</v>
      </c>
      <c r="G84" s="86">
        <v>5.870750043549928</v>
      </c>
      <c r="H84" s="86"/>
      <c r="I84" s="85">
        <v>363.8089100000013</v>
      </c>
      <c r="J84" s="85">
        <v>299.9618700000009</v>
      </c>
      <c r="K84" s="86">
        <v>21.285051996775525</v>
      </c>
      <c r="L84" s="86"/>
      <c r="M84" s="85">
        <v>323597.6734000001</v>
      </c>
      <c r="N84" s="85">
        <v>295212.6902700003</v>
      </c>
      <c r="O84" s="86">
        <v>9.615095849720756</v>
      </c>
      <c r="P84" s="86">
        <v>0.5716809903097564</v>
      </c>
      <c r="Q84" s="86">
        <v>7.051377159493766</v>
      </c>
    </row>
    <row r="85" spans="1:17" s="27" customFormat="1" ht="12">
      <c r="A85" s="63">
        <v>72</v>
      </c>
      <c r="B85" s="87" t="s">
        <v>435</v>
      </c>
      <c r="C85" s="23">
        <v>721601.3735099979</v>
      </c>
      <c r="D85" s="23">
        <v>654922.745199998</v>
      </c>
      <c r="E85" s="24">
        <v>10.181144081297365</v>
      </c>
      <c r="F85" s="24">
        <v>0.1800195169005194</v>
      </c>
      <c r="G85" s="24">
        <v>1.8097200475557431</v>
      </c>
      <c r="H85" s="24"/>
      <c r="I85" s="23">
        <v>210113.78148999985</v>
      </c>
      <c r="J85" s="23">
        <v>233368.96335000003</v>
      </c>
      <c r="K85" s="24">
        <v>-9.96498485752912</v>
      </c>
      <c r="L85" s="24"/>
      <c r="M85" s="23">
        <v>91831.25966999998</v>
      </c>
      <c r="N85" s="23">
        <v>88619.53487999996</v>
      </c>
      <c r="O85" s="24">
        <v>3.6241724743297565</v>
      </c>
      <c r="P85" s="24">
        <v>0.06468497797376063</v>
      </c>
      <c r="Q85" s="24">
        <v>2.0010553233000428</v>
      </c>
    </row>
    <row r="86" spans="1:17" s="27" customFormat="1" ht="12">
      <c r="A86" s="712">
        <v>73</v>
      </c>
      <c r="B86" s="84" t="s">
        <v>436</v>
      </c>
      <c r="C86" s="85">
        <v>195100.11459999997</v>
      </c>
      <c r="D86" s="85">
        <v>137384.52019999945</v>
      </c>
      <c r="E86" s="86">
        <v>42.01026019232752</v>
      </c>
      <c r="F86" s="86">
        <v>0.1558210431865803</v>
      </c>
      <c r="G86" s="86">
        <v>0.4892958933193479</v>
      </c>
      <c r="H86" s="86"/>
      <c r="I86" s="85">
        <v>87249.57471000019</v>
      </c>
      <c r="J86" s="85">
        <v>64875.517350000104</v>
      </c>
      <c r="K86" s="86">
        <v>34.48767466360721</v>
      </c>
      <c r="L86" s="86"/>
      <c r="M86" s="85">
        <v>33590.54289999998</v>
      </c>
      <c r="N86" s="85">
        <v>24093.752919999988</v>
      </c>
      <c r="O86" s="86">
        <v>39.41598476390449</v>
      </c>
      <c r="P86" s="86">
        <v>0.19126783608309317</v>
      </c>
      <c r="Q86" s="86">
        <v>0.7319570146824648</v>
      </c>
    </row>
    <row r="87" spans="1:17" s="27" customFormat="1" ht="12">
      <c r="A87" s="63">
        <v>74</v>
      </c>
      <c r="B87" s="87" t="s">
        <v>437</v>
      </c>
      <c r="C87" s="23">
        <v>226394.0249200002</v>
      </c>
      <c r="D87" s="23">
        <v>249550.59669000006</v>
      </c>
      <c r="E87" s="24">
        <v>-9.279309317286753</v>
      </c>
      <c r="F87" s="24">
        <v>-0.06251830562150915</v>
      </c>
      <c r="G87" s="24">
        <v>0.5677785832802081</v>
      </c>
      <c r="H87" s="24"/>
      <c r="I87" s="23">
        <v>36654.96468000003</v>
      </c>
      <c r="J87" s="23">
        <v>34837.717099999994</v>
      </c>
      <c r="K87" s="24">
        <v>5.216322225660511</v>
      </c>
      <c r="L87" s="24"/>
      <c r="M87" s="23">
        <v>35703.96854999999</v>
      </c>
      <c r="N87" s="23">
        <v>26106.105109999993</v>
      </c>
      <c r="O87" s="24">
        <v>36.76482339881302</v>
      </c>
      <c r="P87" s="24">
        <v>0.19330348202454772</v>
      </c>
      <c r="Q87" s="24">
        <v>0.7780097603654575</v>
      </c>
    </row>
    <row r="88" spans="1:17" s="27" customFormat="1" ht="12">
      <c r="A88" s="712">
        <v>75</v>
      </c>
      <c r="B88" s="84" t="s">
        <v>438</v>
      </c>
      <c r="C88" s="85">
        <v>167.26476</v>
      </c>
      <c r="D88" s="85">
        <v>108.24661</v>
      </c>
      <c r="E88" s="86">
        <v>54.521938377562115</v>
      </c>
      <c r="F88" s="86">
        <v>0.0001593376936605194</v>
      </c>
      <c r="G88" s="86">
        <v>0.00041948699175723775</v>
      </c>
      <c r="H88" s="86"/>
      <c r="I88" s="85">
        <v>5.757709999999999</v>
      </c>
      <c r="J88" s="85">
        <v>3.2985</v>
      </c>
      <c r="K88" s="86">
        <v>74.55540397150216</v>
      </c>
      <c r="L88" s="86"/>
      <c r="M88" s="85">
        <v>0.31466000000000005</v>
      </c>
      <c r="N88" s="85">
        <v>11.3625</v>
      </c>
      <c r="O88" s="86">
        <v>-97.23071507150715</v>
      </c>
      <c r="P88" s="86">
        <v>-0.00022250638948975084</v>
      </c>
      <c r="Q88" s="86">
        <v>6.8566201780556685E-06</v>
      </c>
    </row>
    <row r="89" spans="1:17" s="27" customFormat="1" ht="12">
      <c r="A89" s="63">
        <v>76</v>
      </c>
      <c r="B89" s="87" t="s">
        <v>439</v>
      </c>
      <c r="C89" s="23">
        <v>110032.71239000013</v>
      </c>
      <c r="D89" s="23">
        <v>106799.55225999968</v>
      </c>
      <c r="E89" s="24">
        <v>3.027316183994332</v>
      </c>
      <c r="F89" s="24">
        <v>0.008728912687866656</v>
      </c>
      <c r="G89" s="24">
        <v>0.27595347349537647</v>
      </c>
      <c r="H89" s="24"/>
      <c r="I89" s="23">
        <v>31860.74150999999</v>
      </c>
      <c r="J89" s="23">
        <v>31840.40667000002</v>
      </c>
      <c r="K89" s="24">
        <v>0.06386488781605255</v>
      </c>
      <c r="L89" s="24"/>
      <c r="M89" s="23">
        <v>16394.915609999975</v>
      </c>
      <c r="N89" s="23">
        <v>12950.53393</v>
      </c>
      <c r="O89" s="24">
        <v>26.59644535597905</v>
      </c>
      <c r="P89" s="24">
        <v>0.06937074863877798</v>
      </c>
      <c r="Q89" s="24">
        <v>0.35725452612040187</v>
      </c>
    </row>
    <row r="90" spans="1:17" s="27" customFormat="1" ht="12">
      <c r="A90" s="712">
        <v>78</v>
      </c>
      <c r="B90" s="84" t="s">
        <v>440</v>
      </c>
      <c r="C90" s="85">
        <v>321.11923</v>
      </c>
      <c r="D90" s="85">
        <v>7836.01107</v>
      </c>
      <c r="E90" s="86">
        <v>-95.90200642735948</v>
      </c>
      <c r="F90" s="86">
        <v>-0.02028876767390806</v>
      </c>
      <c r="G90" s="86">
        <v>0.0008053420205672764</v>
      </c>
      <c r="H90" s="86"/>
      <c r="I90" s="85">
        <v>175.42899000000003</v>
      </c>
      <c r="J90" s="85">
        <v>3499.738</v>
      </c>
      <c r="K90" s="86">
        <v>-94.98736791154082</v>
      </c>
      <c r="L90" s="86"/>
      <c r="M90" s="85">
        <v>68.48026999999999</v>
      </c>
      <c r="N90" s="85">
        <v>450.94987999999995</v>
      </c>
      <c r="O90" s="86">
        <v>-84.8142170478014</v>
      </c>
      <c r="P90" s="86">
        <v>-0.0077030380608927255</v>
      </c>
      <c r="Q90" s="86">
        <v>0.0014922239912308526</v>
      </c>
    </row>
    <row r="91" spans="1:17" s="27" customFormat="1" ht="12">
      <c r="A91" s="63">
        <v>79</v>
      </c>
      <c r="B91" s="87" t="s">
        <v>441</v>
      </c>
      <c r="C91" s="23">
        <v>146.58698</v>
      </c>
      <c r="D91" s="23">
        <v>186.62882999999997</v>
      </c>
      <c r="E91" s="24">
        <v>-21.455339992218757</v>
      </c>
      <c r="F91" s="24">
        <v>-0.00010810532063272843</v>
      </c>
      <c r="G91" s="24">
        <v>0.00036762872987100445</v>
      </c>
      <c r="H91" s="24"/>
      <c r="I91" s="23">
        <v>26.100289999999998</v>
      </c>
      <c r="J91" s="23">
        <v>48.13858000000001</v>
      </c>
      <c r="K91" s="24">
        <v>-45.78093080435694</v>
      </c>
      <c r="L91" s="24"/>
      <c r="M91" s="23">
        <v>6.72733</v>
      </c>
      <c r="N91" s="23">
        <v>14.74753</v>
      </c>
      <c r="O91" s="24">
        <v>-54.383344193909075</v>
      </c>
      <c r="P91" s="24">
        <v>-0.0001615289273727443</v>
      </c>
      <c r="Q91" s="24">
        <v>0.00014659234291755936</v>
      </c>
    </row>
    <row r="92" spans="1:17" s="27" customFormat="1" ht="12">
      <c r="A92" s="712">
        <v>80</v>
      </c>
      <c r="B92" s="84" t="s">
        <v>442</v>
      </c>
      <c r="C92" s="85">
        <v>34.541850000000004</v>
      </c>
      <c r="D92" s="85">
        <v>13.21602</v>
      </c>
      <c r="E92" s="86">
        <v>161.36348159279422</v>
      </c>
      <c r="F92" s="86">
        <v>5.757565372002198E-05</v>
      </c>
      <c r="G92" s="86">
        <v>8.662826973374276E-05</v>
      </c>
      <c r="H92" s="86"/>
      <c r="I92" s="85">
        <v>2.10058</v>
      </c>
      <c r="J92" s="85">
        <v>0.53611</v>
      </c>
      <c r="K92" s="86">
        <v>291.81884314786146</v>
      </c>
      <c r="L92" s="86"/>
      <c r="M92" s="85">
        <v>0</v>
      </c>
      <c r="N92" s="85">
        <v>0</v>
      </c>
      <c r="O92" s="86">
        <v>0</v>
      </c>
      <c r="P92" s="86">
        <v>0</v>
      </c>
      <c r="Q92" s="86">
        <v>0</v>
      </c>
    </row>
    <row r="93" spans="1:17" s="27" customFormat="1" ht="12">
      <c r="A93" s="63">
        <v>81</v>
      </c>
      <c r="B93" s="87" t="s">
        <v>443</v>
      </c>
      <c r="C93" s="23">
        <v>462.64398</v>
      </c>
      <c r="D93" s="23">
        <v>542.87129</v>
      </c>
      <c r="E93" s="24">
        <v>-14.778329868945553</v>
      </c>
      <c r="F93" s="24">
        <v>-0.0002165983607413572</v>
      </c>
      <c r="G93" s="24">
        <v>0.0011602750718369829</v>
      </c>
      <c r="H93" s="24"/>
      <c r="I93" s="23">
        <v>263.27808999999996</v>
      </c>
      <c r="J93" s="23">
        <v>352.46294</v>
      </c>
      <c r="K93" s="24">
        <v>-25.30332692566204</v>
      </c>
      <c r="L93" s="24"/>
      <c r="M93" s="23">
        <v>73.7985</v>
      </c>
      <c r="N93" s="23">
        <v>86.51669</v>
      </c>
      <c r="O93" s="24">
        <v>-14.700273438570054</v>
      </c>
      <c r="P93" s="24">
        <v>-0.00025614767572164804</v>
      </c>
      <c r="Q93" s="24">
        <v>0.0016081112445504393</v>
      </c>
    </row>
    <row r="94" spans="1:17" s="27" customFormat="1" ht="12">
      <c r="A94" s="712">
        <v>82</v>
      </c>
      <c r="B94" s="84" t="s">
        <v>444</v>
      </c>
      <c r="C94" s="85">
        <v>49522.26772999995</v>
      </c>
      <c r="D94" s="85">
        <v>44359.53197</v>
      </c>
      <c r="E94" s="86">
        <v>11.638390962942237</v>
      </c>
      <c r="F94" s="86">
        <v>0.01393839706898778</v>
      </c>
      <c r="G94" s="86">
        <v>0.12419799074864432</v>
      </c>
      <c r="H94" s="86"/>
      <c r="I94" s="85">
        <v>10189.624160000001</v>
      </c>
      <c r="J94" s="85">
        <v>10190.467720000011</v>
      </c>
      <c r="K94" s="86">
        <v>-0.008277932114486457</v>
      </c>
      <c r="L94" s="86"/>
      <c r="M94" s="85">
        <v>6552.826850000004</v>
      </c>
      <c r="N94" s="85">
        <v>6404.698979999996</v>
      </c>
      <c r="O94" s="86">
        <v>2.31279987494446</v>
      </c>
      <c r="P94" s="86">
        <v>0.002983334075847331</v>
      </c>
      <c r="Q94" s="86">
        <v>0.14278982013288943</v>
      </c>
    </row>
    <row r="95" spans="1:17" s="27" customFormat="1" ht="12">
      <c r="A95" s="63">
        <v>83</v>
      </c>
      <c r="B95" s="87" t="s">
        <v>445</v>
      </c>
      <c r="C95" s="23">
        <v>23566.073740000033</v>
      </c>
      <c r="D95" s="23">
        <v>23884.70427000001</v>
      </c>
      <c r="E95" s="24">
        <v>-1.3340359017975674</v>
      </c>
      <c r="F95" s="24">
        <v>-0.0008602413626998682</v>
      </c>
      <c r="G95" s="24">
        <v>0.05910187765027046</v>
      </c>
      <c r="H95" s="24"/>
      <c r="I95" s="23">
        <v>5824.484709999993</v>
      </c>
      <c r="J95" s="23">
        <v>5693.357050000004</v>
      </c>
      <c r="K95" s="24">
        <v>2.3031694455205316</v>
      </c>
      <c r="L95" s="24"/>
      <c r="M95" s="23">
        <v>3002.3961</v>
      </c>
      <c r="N95" s="23">
        <v>2993.358720000002</v>
      </c>
      <c r="O95" s="24">
        <v>0.3019143659466872</v>
      </c>
      <c r="P95" s="24">
        <v>0.0001820151988303969</v>
      </c>
      <c r="Q95" s="24">
        <v>0.06542391686828844</v>
      </c>
    </row>
    <row r="96" spans="1:17" s="27" customFormat="1" ht="12">
      <c r="A96" s="712">
        <v>84</v>
      </c>
      <c r="B96" s="84" t="s">
        <v>446</v>
      </c>
      <c r="C96" s="85">
        <v>284860.0460899996</v>
      </c>
      <c r="D96" s="85">
        <v>266395.4122399996</v>
      </c>
      <c r="E96" s="86">
        <v>6.93128822855437</v>
      </c>
      <c r="F96" s="86">
        <v>0.04985097248803892</v>
      </c>
      <c r="G96" s="86">
        <v>0.7144068111305815</v>
      </c>
      <c r="H96" s="86"/>
      <c r="I96" s="85">
        <v>31286.201180000044</v>
      </c>
      <c r="J96" s="85">
        <v>28269.694890000057</v>
      </c>
      <c r="K96" s="86">
        <v>10.670459308943679</v>
      </c>
      <c r="L96" s="86"/>
      <c r="M96" s="85">
        <v>37574.651749999975</v>
      </c>
      <c r="N96" s="85">
        <v>31407.97247000001</v>
      </c>
      <c r="O96" s="86">
        <v>19.634120877717276</v>
      </c>
      <c r="P96" s="86">
        <v>0.12419853489316</v>
      </c>
      <c r="Q96" s="86">
        <v>0.818773010145759</v>
      </c>
    </row>
    <row r="97" spans="1:17" s="27" customFormat="1" ht="12">
      <c r="A97" s="63">
        <v>85</v>
      </c>
      <c r="B97" s="87" t="s">
        <v>447</v>
      </c>
      <c r="C97" s="23">
        <v>285726.7265600011</v>
      </c>
      <c r="D97" s="23">
        <v>254061.86523000046</v>
      </c>
      <c r="E97" s="24">
        <v>12.463445193293628</v>
      </c>
      <c r="F97" s="24">
        <v>0.08548905674614449</v>
      </c>
      <c r="G97" s="24">
        <v>0.7165803782536005</v>
      </c>
      <c r="H97" s="24"/>
      <c r="I97" s="23">
        <v>44079.99540999996</v>
      </c>
      <c r="J97" s="23">
        <v>45609.69124999984</v>
      </c>
      <c r="K97" s="24">
        <v>-3.3538833482015495</v>
      </c>
      <c r="L97" s="24"/>
      <c r="M97" s="23">
        <v>32889.72819000002</v>
      </c>
      <c r="N97" s="23">
        <v>34489.10889000001</v>
      </c>
      <c r="O97" s="24">
        <v>-4.637350025775011</v>
      </c>
      <c r="P97" s="24">
        <v>-0.032211945952927215</v>
      </c>
      <c r="Q97" s="24">
        <v>0.7166858639748314</v>
      </c>
    </row>
    <row r="98" spans="1:17" s="27" customFormat="1" ht="13.5" customHeight="1">
      <c r="A98" s="712">
        <v>86</v>
      </c>
      <c r="B98" s="84" t="s">
        <v>448</v>
      </c>
      <c r="C98" s="85">
        <v>653.66687</v>
      </c>
      <c r="D98" s="85">
        <v>538.78644</v>
      </c>
      <c r="E98" s="86">
        <v>21.322071505734268</v>
      </c>
      <c r="F98" s="86">
        <v>0.0003101551431708509</v>
      </c>
      <c r="G98" s="86">
        <v>0.0016393456033875244</v>
      </c>
      <c r="H98" s="86"/>
      <c r="I98" s="85">
        <v>164.05739000000003</v>
      </c>
      <c r="J98" s="85">
        <v>166.935</v>
      </c>
      <c r="K98" s="86">
        <v>-1.7237906969778511</v>
      </c>
      <c r="L98" s="86"/>
      <c r="M98" s="85">
        <v>26.4934</v>
      </c>
      <c r="N98" s="85">
        <v>329.49068000000005</v>
      </c>
      <c r="O98" s="86">
        <v>-91.95928698195651</v>
      </c>
      <c r="P98" s="86">
        <v>-0.006102444531964175</v>
      </c>
      <c r="Q98" s="86">
        <v>0.0005773062385600331</v>
      </c>
    </row>
    <row r="99" spans="1:17" s="27" customFormat="1" ht="12">
      <c r="A99" s="63">
        <v>87</v>
      </c>
      <c r="B99" s="87" t="s">
        <v>449</v>
      </c>
      <c r="C99" s="23">
        <v>348958.88279999985</v>
      </c>
      <c r="D99" s="23">
        <v>273304.85069999995</v>
      </c>
      <c r="E99" s="24">
        <v>27.681188938371047</v>
      </c>
      <c r="F99" s="24">
        <v>0.20425138691966596</v>
      </c>
      <c r="G99" s="24">
        <v>0.875161701680249</v>
      </c>
      <c r="H99" s="24"/>
      <c r="I99" s="23">
        <v>37523.63514000015</v>
      </c>
      <c r="J99" s="23">
        <v>33875.15964000008</v>
      </c>
      <c r="K99" s="24">
        <v>10.770356623476756</v>
      </c>
      <c r="L99" s="24"/>
      <c r="M99" s="23">
        <v>59210.74196000005</v>
      </c>
      <c r="N99" s="23">
        <v>36005.848150000005</v>
      </c>
      <c r="O99" s="24">
        <v>64.44756894304695</v>
      </c>
      <c r="P99" s="24">
        <v>0.4673526354614276</v>
      </c>
      <c r="Q99" s="24">
        <v>1.2902357086397498</v>
      </c>
    </row>
    <row r="100" spans="1:17" s="27" customFormat="1" ht="12">
      <c r="A100" s="712">
        <v>88</v>
      </c>
      <c r="B100" s="84" t="s">
        <v>450</v>
      </c>
      <c r="C100" s="85">
        <v>335310.49993</v>
      </c>
      <c r="D100" s="85">
        <v>150234.74865</v>
      </c>
      <c r="E100" s="86">
        <v>123.19104131572693</v>
      </c>
      <c r="F100" s="86">
        <v>0.4996690570857122</v>
      </c>
      <c r="G100" s="86">
        <v>0.8409326203573974</v>
      </c>
      <c r="H100" s="86"/>
      <c r="I100" s="85">
        <v>768.05289</v>
      </c>
      <c r="J100" s="85">
        <v>279.99025</v>
      </c>
      <c r="K100" s="86">
        <v>174.3141555822033</v>
      </c>
      <c r="L100" s="86"/>
      <c r="M100" s="85">
        <v>72020.81146000001</v>
      </c>
      <c r="N100" s="85">
        <v>40309.36094</v>
      </c>
      <c r="O100" s="86">
        <v>78.67018920791655</v>
      </c>
      <c r="P100" s="86">
        <v>0.6386769142826184</v>
      </c>
      <c r="Q100" s="86">
        <v>1.569374401247629</v>
      </c>
    </row>
    <row r="101" spans="1:17" s="27" customFormat="1" ht="12">
      <c r="A101" s="63">
        <v>89</v>
      </c>
      <c r="B101" s="87" t="s">
        <v>451</v>
      </c>
      <c r="C101" s="23">
        <v>5517.16525</v>
      </c>
      <c r="D101" s="23">
        <v>760.108</v>
      </c>
      <c r="E101" s="24" t="s">
        <v>1208</v>
      </c>
      <c r="F101" s="24">
        <v>0.012843142843787085</v>
      </c>
      <c r="G101" s="24">
        <v>0.01383662077863902</v>
      </c>
      <c r="H101" s="24"/>
      <c r="I101" s="23">
        <v>4381.478109999999</v>
      </c>
      <c r="J101" s="23">
        <v>68.18119999999998</v>
      </c>
      <c r="K101" s="24">
        <v>6326.226159117177</v>
      </c>
      <c r="L101" s="24"/>
      <c r="M101" s="23">
        <v>53.75005</v>
      </c>
      <c r="N101" s="23">
        <v>107.721</v>
      </c>
      <c r="O101" s="24">
        <v>-50.10253339645937</v>
      </c>
      <c r="P101" s="24">
        <v>-0.001086989060470813</v>
      </c>
      <c r="Q101" s="24">
        <v>0.0011712441282701997</v>
      </c>
    </row>
    <row r="102" spans="1:17" s="27" customFormat="1" ht="12">
      <c r="A102" s="712">
        <v>90</v>
      </c>
      <c r="B102" s="84" t="s">
        <v>452</v>
      </c>
      <c r="C102" s="85">
        <v>43940.520800000166</v>
      </c>
      <c r="D102" s="85">
        <v>40879.65484000004</v>
      </c>
      <c r="E102" s="86">
        <v>7.487504412598714</v>
      </c>
      <c r="F102" s="86">
        <v>0.008263751450535331</v>
      </c>
      <c r="G102" s="86">
        <v>0.11019940414608795</v>
      </c>
      <c r="H102" s="86"/>
      <c r="I102" s="85">
        <v>1627.608599999999</v>
      </c>
      <c r="J102" s="85">
        <v>2116.866559999999</v>
      </c>
      <c r="K102" s="86">
        <v>-23.112366610392314</v>
      </c>
      <c r="L102" s="86"/>
      <c r="M102" s="85">
        <v>5178.72344</v>
      </c>
      <c r="N102" s="85">
        <v>5543.480679999998</v>
      </c>
      <c r="O102" s="86">
        <v>-6.579931654059601</v>
      </c>
      <c r="P102" s="86">
        <v>-0.007346306292691253</v>
      </c>
      <c r="Q102" s="86">
        <v>0.11284732611477102</v>
      </c>
    </row>
    <row r="103" spans="1:17" s="27" customFormat="1" ht="12">
      <c r="A103" s="63">
        <v>91</v>
      </c>
      <c r="B103" s="87" t="s">
        <v>453</v>
      </c>
      <c r="C103" s="23">
        <v>1995.5201399999987</v>
      </c>
      <c r="D103" s="23">
        <v>1398.9344799999997</v>
      </c>
      <c r="E103" s="24">
        <v>42.64571847567866</v>
      </c>
      <c r="F103" s="24">
        <v>0.0016106669411924746</v>
      </c>
      <c r="G103" s="24">
        <v>0.00500460910307456</v>
      </c>
      <c r="H103" s="24"/>
      <c r="I103" s="23">
        <v>84.36942</v>
      </c>
      <c r="J103" s="23">
        <v>42.51003000000001</v>
      </c>
      <c r="K103" s="24">
        <v>98.46944356425999</v>
      </c>
      <c r="L103" s="24"/>
      <c r="M103" s="23">
        <v>294.63176</v>
      </c>
      <c r="N103" s="23">
        <v>170.11324</v>
      </c>
      <c r="O103" s="24">
        <v>73.1974301353616</v>
      </c>
      <c r="P103" s="24">
        <v>0.0025078355868484088</v>
      </c>
      <c r="Q103" s="24">
        <v>0.006420193449157995</v>
      </c>
    </row>
    <row r="104" spans="1:17" s="27" customFormat="1" ht="12">
      <c r="A104" s="712">
        <v>92</v>
      </c>
      <c r="B104" s="84" t="s">
        <v>454</v>
      </c>
      <c r="C104" s="85">
        <v>76.27821999999999</v>
      </c>
      <c r="D104" s="85">
        <v>22.37161</v>
      </c>
      <c r="E104" s="86">
        <v>240.95990409273176</v>
      </c>
      <c r="F104" s="86">
        <v>0.00014553751533142076</v>
      </c>
      <c r="G104" s="86">
        <v>0.00019129983532931128</v>
      </c>
      <c r="H104" s="86"/>
      <c r="I104" s="85">
        <v>4.93363</v>
      </c>
      <c r="J104" s="85">
        <v>1.8599700000000001</v>
      </c>
      <c r="K104" s="86">
        <v>165.25320300865064</v>
      </c>
      <c r="L104" s="86"/>
      <c r="M104" s="85">
        <v>3.4</v>
      </c>
      <c r="N104" s="85">
        <v>0.15563</v>
      </c>
      <c r="O104" s="86" t="s">
        <v>1208</v>
      </c>
      <c r="P104" s="86">
        <v>6.534246104839162E-05</v>
      </c>
      <c r="Q104" s="86">
        <v>7.408793175296913E-05</v>
      </c>
    </row>
    <row r="105" spans="1:17" s="27" customFormat="1" ht="12">
      <c r="A105" s="63">
        <v>93</v>
      </c>
      <c r="B105" s="87" t="s">
        <v>455</v>
      </c>
      <c r="C105" s="23">
        <v>9335.629560000001</v>
      </c>
      <c r="D105" s="23">
        <v>6811.7064199999995</v>
      </c>
      <c r="E105" s="24">
        <v>37.05272929246416</v>
      </c>
      <c r="F105" s="24">
        <v>0.00681410874627579</v>
      </c>
      <c r="G105" s="24">
        <v>0.023413031891979793</v>
      </c>
      <c r="H105" s="24"/>
      <c r="I105" s="23">
        <v>46.2288</v>
      </c>
      <c r="J105" s="23">
        <v>52.82257</v>
      </c>
      <c r="K105" s="24">
        <v>-12.482864805707104</v>
      </c>
      <c r="L105" s="24"/>
      <c r="M105" s="23">
        <v>629.29913</v>
      </c>
      <c r="N105" s="23">
        <v>411.33959999999996</v>
      </c>
      <c r="O105" s="24">
        <v>52.987733250093115</v>
      </c>
      <c r="P105" s="24">
        <v>0.004389761987427681</v>
      </c>
      <c r="Q105" s="24">
        <v>0.01371278558695378</v>
      </c>
    </row>
    <row r="106" spans="1:17" s="27" customFormat="1" ht="12">
      <c r="A106" s="712">
        <v>94</v>
      </c>
      <c r="B106" s="84" t="s">
        <v>456</v>
      </c>
      <c r="C106" s="85">
        <v>92838.35149999993</v>
      </c>
      <c r="D106" s="85">
        <v>111129.54730999995</v>
      </c>
      <c r="E106" s="86">
        <v>-16.459345199144973</v>
      </c>
      <c r="F106" s="86">
        <v>-0.04938272302094117</v>
      </c>
      <c r="G106" s="86">
        <v>0.23283135545368924</v>
      </c>
      <c r="H106" s="86"/>
      <c r="I106" s="85">
        <v>14833.059570000038</v>
      </c>
      <c r="J106" s="85">
        <v>19729.743529999996</v>
      </c>
      <c r="K106" s="86">
        <v>-24.81879175243369</v>
      </c>
      <c r="L106" s="86"/>
      <c r="M106" s="85">
        <v>14134.23012</v>
      </c>
      <c r="N106" s="85">
        <v>11957.397519999986</v>
      </c>
      <c r="O106" s="86">
        <v>18.204902834074367</v>
      </c>
      <c r="P106" s="86">
        <v>0.04384197837311098</v>
      </c>
      <c r="Q106" s="86">
        <v>0.3079929048562708</v>
      </c>
    </row>
    <row r="107" spans="1:17" s="27" customFormat="1" ht="12">
      <c r="A107" s="63">
        <v>95</v>
      </c>
      <c r="B107" s="87" t="s">
        <v>457</v>
      </c>
      <c r="C107" s="23">
        <v>17077.332810000004</v>
      </c>
      <c r="D107" s="23">
        <v>19183.127370000017</v>
      </c>
      <c r="E107" s="24">
        <v>-10.977326686018928</v>
      </c>
      <c r="F107" s="24">
        <v>-0.0056852417182387165</v>
      </c>
      <c r="G107" s="24">
        <v>0.04282862073101398</v>
      </c>
      <c r="H107" s="24"/>
      <c r="I107" s="23">
        <v>1564.800670000002</v>
      </c>
      <c r="J107" s="23">
        <v>1656.7657299999987</v>
      </c>
      <c r="K107" s="24">
        <v>-5.55087894050035</v>
      </c>
      <c r="L107" s="24"/>
      <c r="M107" s="23">
        <v>2859.030420000001</v>
      </c>
      <c r="N107" s="23">
        <v>2912.8151199999984</v>
      </c>
      <c r="O107" s="24">
        <v>-1.8464851967672224</v>
      </c>
      <c r="P107" s="24">
        <v>-0.0010832379367178395</v>
      </c>
      <c r="Q107" s="24">
        <v>0.062299897246065515</v>
      </c>
    </row>
    <row r="108" spans="1:17" s="27" customFormat="1" ht="12">
      <c r="A108" s="712">
        <v>96</v>
      </c>
      <c r="B108" s="84" t="s">
        <v>458</v>
      </c>
      <c r="C108" s="85">
        <v>163560.91468000005</v>
      </c>
      <c r="D108" s="85">
        <v>46112.31625000006</v>
      </c>
      <c r="E108" s="86">
        <v>254.70114707152632</v>
      </c>
      <c r="F108" s="86">
        <v>0.31708870572013353</v>
      </c>
      <c r="G108" s="86">
        <v>0.41019803614446615</v>
      </c>
      <c r="H108" s="86"/>
      <c r="I108" s="85">
        <v>26770.22178999996</v>
      </c>
      <c r="J108" s="85">
        <v>3712.616199999991</v>
      </c>
      <c r="K108" s="86">
        <v>621.0608462571496</v>
      </c>
      <c r="L108" s="86"/>
      <c r="M108" s="85">
        <v>21572.707309999994</v>
      </c>
      <c r="N108" s="85">
        <v>5976.0251599999965</v>
      </c>
      <c r="O108" s="86">
        <v>260.9875583254741</v>
      </c>
      <c r="P108" s="86">
        <v>0.3141212610986169</v>
      </c>
      <c r="Q108" s="86">
        <v>0.4700815490911935</v>
      </c>
    </row>
    <row r="109" spans="1:17" s="21" customFormat="1" ht="13.5" customHeight="1">
      <c r="A109" s="63">
        <v>97</v>
      </c>
      <c r="B109" s="87" t="s">
        <v>459</v>
      </c>
      <c r="C109" s="23">
        <v>685.8884800000001</v>
      </c>
      <c r="D109" s="23">
        <v>363.65418</v>
      </c>
      <c r="E109" s="24">
        <v>88.6100910485891</v>
      </c>
      <c r="F109" s="24">
        <v>0.0008699708510062061</v>
      </c>
      <c r="G109" s="24">
        <v>0.0017201548918979969</v>
      </c>
      <c r="H109" s="24"/>
      <c r="I109" s="23">
        <v>14.308869999999999</v>
      </c>
      <c r="J109" s="23">
        <v>52.580209999999994</v>
      </c>
      <c r="K109" s="24">
        <v>-72.78658643622762</v>
      </c>
      <c r="L109" s="24"/>
      <c r="M109" s="23">
        <v>83.66</v>
      </c>
      <c r="N109" s="23">
        <v>12.911810000000001</v>
      </c>
      <c r="O109" s="24" t="s">
        <v>1208</v>
      </c>
      <c r="P109" s="24">
        <v>0.001424887065692017</v>
      </c>
      <c r="Q109" s="24">
        <v>0.0018229989324862932</v>
      </c>
    </row>
    <row r="110" spans="1:17" s="21" customFormat="1" ht="13.5" customHeight="1" thickBot="1">
      <c r="A110" s="713">
        <v>98</v>
      </c>
      <c r="B110" s="79" t="s">
        <v>460</v>
      </c>
      <c r="C110" s="80">
        <v>6027.587199999999</v>
      </c>
      <c r="D110" s="80">
        <v>6858.2414400000025</v>
      </c>
      <c r="E110" s="81">
        <v>-12.111767240437123</v>
      </c>
      <c r="F110" s="81">
        <v>-0.00224260724592235</v>
      </c>
      <c r="G110" s="81">
        <v>0.015116719278361035</v>
      </c>
      <c r="H110" s="81"/>
      <c r="I110" s="80">
        <v>2276.5525999999995</v>
      </c>
      <c r="J110" s="80">
        <v>2215.1335599999998</v>
      </c>
      <c r="K110" s="81">
        <v>2.7727014347613324</v>
      </c>
      <c r="L110" s="81"/>
      <c r="M110" s="80">
        <v>1394.9523300000003</v>
      </c>
      <c r="N110" s="80">
        <v>1038.03548</v>
      </c>
      <c r="O110" s="81">
        <v>34.383877707147384</v>
      </c>
      <c r="P110" s="81">
        <v>0.007188398785785733</v>
      </c>
      <c r="Q110" s="81">
        <v>0.030396803830495676</v>
      </c>
    </row>
    <row r="111" spans="2:16" ht="13.5" customHeight="1">
      <c r="B111" s="28"/>
      <c r="C111" s="29"/>
      <c r="D111" s="29"/>
      <c r="E111" s="29"/>
      <c r="F111" s="29"/>
      <c r="G111" s="29"/>
      <c r="H111" s="29"/>
      <c r="I111" s="30"/>
      <c r="J111" s="31"/>
      <c r="K111" s="31"/>
      <c r="M111" s="1"/>
      <c r="N111" s="1"/>
      <c r="P111" s="32"/>
    </row>
    <row r="112" spans="1:16" ht="12.75">
      <c r="A112" s="33" t="s">
        <v>461</v>
      </c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M112" s="1"/>
      <c r="N112" s="1"/>
      <c r="P112" s="32"/>
    </row>
    <row r="113" spans="1:16" ht="13.5">
      <c r="A113" s="34" t="s">
        <v>462</v>
      </c>
      <c r="B113" s="28"/>
      <c r="C113" s="618"/>
      <c r="D113" s="618"/>
      <c r="E113" s="29"/>
      <c r="F113" s="29"/>
      <c r="G113" s="29"/>
      <c r="H113" s="29"/>
      <c r="I113" s="30"/>
      <c r="J113" s="31"/>
      <c r="K113" s="31"/>
      <c r="M113" s="1"/>
      <c r="N113" s="1"/>
      <c r="P113" s="32"/>
    </row>
    <row r="114" spans="1:17" ht="12.75">
      <c r="A114" s="33" t="s">
        <v>463</v>
      </c>
      <c r="B114" s="35"/>
      <c r="C114" s="29"/>
      <c r="D114" s="29"/>
      <c r="E114" s="36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9" ht="12.75">
      <c r="A115" s="91" t="s">
        <v>1098</v>
      </c>
      <c r="E115" s="3"/>
      <c r="F115" s="3"/>
      <c r="G115" s="3"/>
      <c r="H115" s="3"/>
      <c r="K115" s="3"/>
      <c r="L115" s="3"/>
      <c r="M115" s="3"/>
      <c r="N115" s="3"/>
      <c r="O115" s="3"/>
      <c r="P115" s="3"/>
      <c r="Q115" s="3"/>
      <c r="R115" s="3"/>
      <c r="S115" s="3"/>
    </row>
    <row r="116" ht="12.75">
      <c r="A116" s="670" t="s">
        <v>1169</v>
      </c>
    </row>
    <row r="117" spans="3:17" ht="12.75">
      <c r="C117" s="498"/>
      <c r="D117" s="498"/>
      <c r="E117" s="498"/>
      <c r="F117" s="498"/>
      <c r="G117" s="498"/>
      <c r="H117" s="498"/>
      <c r="I117" s="498"/>
      <c r="J117" s="498"/>
      <c r="K117" s="498"/>
      <c r="L117" s="498"/>
      <c r="M117" s="498"/>
      <c r="N117" s="498"/>
      <c r="O117" s="498"/>
      <c r="P117" s="498"/>
      <c r="Q117" s="498"/>
    </row>
  </sheetData>
  <sheetProtection/>
  <mergeCells count="18">
    <mergeCell ref="A9:A12"/>
    <mergeCell ref="B9:B12"/>
    <mergeCell ref="P11:P12"/>
    <mergeCell ref="Q11:Q12"/>
    <mergeCell ref="K11:K12"/>
    <mergeCell ref="M11:M12"/>
    <mergeCell ref="N11:N12"/>
    <mergeCell ref="O11:O12"/>
    <mergeCell ref="A7:K7"/>
    <mergeCell ref="C9:K9"/>
    <mergeCell ref="M9:Q9"/>
    <mergeCell ref="C11:C12"/>
    <mergeCell ref="D11:D12"/>
    <mergeCell ref="E11:E12"/>
    <mergeCell ref="F11:F12"/>
    <mergeCell ref="G11:G12"/>
    <mergeCell ref="I11:I12"/>
    <mergeCell ref="J11:J12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7.28125" style="60" customWidth="1"/>
    <col min="2" max="2" width="13.421875" style="60" customWidth="1"/>
    <col min="3" max="3" width="11.8515625" style="60" customWidth="1"/>
    <col min="4" max="4" width="9.7109375" style="60" customWidth="1"/>
    <col min="5" max="6" width="12.140625" style="60" customWidth="1"/>
    <col min="7" max="7" width="1.1484375" style="60" customWidth="1"/>
    <col min="8" max="8" width="11.28125" style="453" customWidth="1"/>
    <col min="9" max="9" width="11.57421875" style="60" customWidth="1"/>
    <col min="10" max="10" width="10.8515625" style="60" customWidth="1"/>
    <col min="11" max="11" width="15.28125" style="60" customWidth="1"/>
    <col min="12" max="16384" width="9.140625" style="60" customWidth="1"/>
  </cols>
  <sheetData>
    <row r="1" spans="8:9" ht="12">
      <c r="H1" s="1039"/>
      <c r="I1" s="1039"/>
    </row>
    <row r="2" spans="8:9" ht="12">
      <c r="H2" s="1039"/>
      <c r="I2" s="1039"/>
    </row>
    <row r="3" spans="8:9" ht="12">
      <c r="H3" s="454"/>
      <c r="I3" s="454"/>
    </row>
    <row r="4" ht="9.75" customHeight="1"/>
    <row r="5" spans="1:9" ht="15.75" customHeight="1">
      <c r="A5" s="983" t="s">
        <v>1236</v>
      </c>
      <c r="B5" s="983"/>
      <c r="C5" s="983"/>
      <c r="D5" s="983"/>
      <c r="E5" s="983"/>
      <c r="F5" s="983"/>
      <c r="H5" s="454"/>
      <c r="I5" s="454"/>
    </row>
    <row r="6" spans="1:8" ht="15.75" customHeight="1">
      <c r="A6" s="673" t="s">
        <v>1105</v>
      </c>
      <c r="B6" s="673"/>
      <c r="C6" s="673"/>
      <c r="D6" s="673"/>
      <c r="E6" s="673"/>
      <c r="F6" s="673"/>
      <c r="H6" s="454"/>
    </row>
    <row r="7" spans="1:9" ht="15.75" customHeight="1">
      <c r="A7" s="1010" t="s">
        <v>351</v>
      </c>
      <c r="B7" s="1010"/>
      <c r="C7" s="1010"/>
      <c r="D7" s="1010"/>
      <c r="E7" s="1010"/>
      <c r="F7" s="1010"/>
      <c r="H7" s="454"/>
      <c r="I7" s="454"/>
    </row>
    <row r="8" spans="1:11" ht="9.75" customHeight="1">
      <c r="A8" s="455"/>
      <c r="B8" s="455"/>
      <c r="C8" s="455"/>
      <c r="D8" s="455"/>
      <c r="E8" s="455"/>
      <c r="F8" s="455"/>
      <c r="G8" s="456"/>
      <c r="H8" s="457"/>
      <c r="I8" s="456"/>
      <c r="J8" s="456"/>
      <c r="K8" s="456"/>
    </row>
    <row r="9" spans="1:11" ht="15" customHeight="1">
      <c r="A9" s="1054" t="s">
        <v>1239</v>
      </c>
      <c r="B9" s="1052" t="s">
        <v>1125</v>
      </c>
      <c r="C9" s="1052"/>
      <c r="D9" s="1052"/>
      <c r="E9" s="1052"/>
      <c r="F9" s="1052"/>
      <c r="G9" s="9"/>
      <c r="H9" s="1052" t="s">
        <v>1107</v>
      </c>
      <c r="I9" s="1052"/>
      <c r="J9" s="1052"/>
      <c r="K9" s="1052"/>
    </row>
    <row r="10" spans="1:11" ht="12" customHeight="1">
      <c r="A10" s="1055"/>
      <c r="B10" s="1053" t="s">
        <v>843</v>
      </c>
      <c r="C10" s="1053"/>
      <c r="D10" s="458" t="s">
        <v>844</v>
      </c>
      <c r="E10" s="459" t="s">
        <v>470</v>
      </c>
      <c r="F10" s="460" t="s">
        <v>845</v>
      </c>
      <c r="G10" s="9"/>
      <c r="H10" s="1053" t="s">
        <v>843</v>
      </c>
      <c r="I10" s="1053"/>
      <c r="J10" s="458" t="s">
        <v>844</v>
      </c>
      <c r="K10" s="460" t="s">
        <v>845</v>
      </c>
    </row>
    <row r="11" spans="1:11" s="436" customFormat="1" ht="17.25" customHeight="1">
      <c r="A11" s="1056"/>
      <c r="B11" s="461" t="s">
        <v>1108</v>
      </c>
      <c r="C11" s="462" t="s">
        <v>356</v>
      </c>
      <c r="D11" s="463" t="s">
        <v>473</v>
      </c>
      <c r="E11" s="461" t="s">
        <v>846</v>
      </c>
      <c r="F11" s="462" t="s">
        <v>1109</v>
      </c>
      <c r="G11" s="464"/>
      <c r="H11" s="461" t="s">
        <v>1126</v>
      </c>
      <c r="I11" s="461" t="s">
        <v>1127</v>
      </c>
      <c r="J11" s="463" t="s">
        <v>473</v>
      </c>
      <c r="K11" s="462" t="s">
        <v>827</v>
      </c>
    </row>
    <row r="12" spans="1:8" ht="12" customHeight="1">
      <c r="A12" s="465"/>
      <c r="B12" s="466"/>
      <c r="C12" s="466"/>
      <c r="D12" s="466"/>
      <c r="E12" s="26"/>
      <c r="F12" s="26"/>
      <c r="H12" s="486"/>
    </row>
    <row r="13" spans="1:11" s="9" customFormat="1" ht="12">
      <c r="A13" s="467" t="s">
        <v>476</v>
      </c>
      <c r="B13" s="468">
        <v>19500610.435149964</v>
      </c>
      <c r="C13" s="468">
        <v>19022152.239920035</v>
      </c>
      <c r="D13" s="469">
        <v>2.5152684575083617</v>
      </c>
      <c r="E13" s="469">
        <v>2.5152684575083617</v>
      </c>
      <c r="F13" s="469">
        <v>100</v>
      </c>
      <c r="G13" s="469"/>
      <c r="H13" s="468">
        <v>2317843.143449999</v>
      </c>
      <c r="I13" s="468">
        <v>2625528.58816</v>
      </c>
      <c r="J13" s="469">
        <v>-11.718990457675051</v>
      </c>
      <c r="K13" s="469">
        <v>100</v>
      </c>
    </row>
    <row r="14" spans="1:11" ht="12">
      <c r="A14" s="486" t="s">
        <v>1128</v>
      </c>
      <c r="B14" s="486">
        <v>4313797.90294998</v>
      </c>
      <c r="C14" s="486">
        <v>3875484.25115001</v>
      </c>
      <c r="D14" s="26">
        <v>11.309906669596328</v>
      </c>
      <c r="E14" s="26">
        <v>2.3042274410995507</v>
      </c>
      <c r="F14" s="26">
        <v>22.121348033158668</v>
      </c>
      <c r="G14" s="26"/>
      <c r="H14" s="486">
        <v>569134.6527099984</v>
      </c>
      <c r="I14" s="486">
        <v>527681.5138499988</v>
      </c>
      <c r="J14" s="26">
        <v>7.85571178295688</v>
      </c>
      <c r="K14" s="26">
        <v>24.55449387583962</v>
      </c>
    </row>
    <row r="15" spans="1:11" ht="12">
      <c r="A15" s="487" t="s">
        <v>1129</v>
      </c>
      <c r="B15" s="487">
        <v>2838515.7105600014</v>
      </c>
      <c r="C15" s="487">
        <v>2691509.044820002</v>
      </c>
      <c r="D15" s="470">
        <v>5.461867795797464</v>
      </c>
      <c r="E15" s="470">
        <v>0.7728182588692056</v>
      </c>
      <c r="F15" s="470">
        <v>14.556035155922917</v>
      </c>
      <c r="G15" s="470"/>
      <c r="H15" s="487">
        <v>111956.43996999999</v>
      </c>
      <c r="I15" s="487">
        <v>388377.24502999993</v>
      </c>
      <c r="J15" s="470">
        <v>-71.1732751074662</v>
      </c>
      <c r="K15" s="470">
        <v>4.830199156762531</v>
      </c>
    </row>
    <row r="16" spans="1:11" ht="12">
      <c r="A16" s="486" t="s">
        <v>1130</v>
      </c>
      <c r="B16" s="486">
        <v>2519839.199049998</v>
      </c>
      <c r="C16" s="486">
        <v>2357634.077960026</v>
      </c>
      <c r="D16" s="26">
        <v>6.87999561112224</v>
      </c>
      <c r="E16" s="26">
        <v>0.8527169746311207</v>
      </c>
      <c r="F16" s="26">
        <v>12.921847792559218</v>
      </c>
      <c r="G16" s="26"/>
      <c r="H16" s="486">
        <v>337629.775939999</v>
      </c>
      <c r="I16" s="486">
        <v>312141.2918000011</v>
      </c>
      <c r="J16" s="26">
        <v>8.165688042429563</v>
      </c>
      <c r="K16" s="26">
        <v>14.566549807052652</v>
      </c>
    </row>
    <row r="17" spans="1:11" ht="12">
      <c r="A17" s="487" t="s">
        <v>1131</v>
      </c>
      <c r="B17" s="487">
        <v>2072465.9562899994</v>
      </c>
      <c r="C17" s="487">
        <v>2288004.92594</v>
      </c>
      <c r="D17" s="470">
        <v>-9.420389231087363</v>
      </c>
      <c r="E17" s="931">
        <v>-1.1330945464607751</v>
      </c>
      <c r="F17" s="470">
        <v>10.627697851726566</v>
      </c>
      <c r="G17" s="470"/>
      <c r="H17" s="487">
        <v>217476.11957000007</v>
      </c>
      <c r="I17" s="487">
        <v>379617.03128000017</v>
      </c>
      <c r="J17" s="470">
        <v>-42.711706364514306</v>
      </c>
      <c r="K17" s="470">
        <v>9.382693569431849</v>
      </c>
    </row>
    <row r="18" spans="1:11" ht="12">
      <c r="A18" s="486" t="s">
        <v>1132</v>
      </c>
      <c r="B18" s="486">
        <v>1483888.855430004</v>
      </c>
      <c r="C18" s="486">
        <v>1575144.8515300043</v>
      </c>
      <c r="D18" s="26">
        <v>-5.793498674827243</v>
      </c>
      <c r="E18" s="26">
        <v>-0.4797353892925418</v>
      </c>
      <c r="F18" s="26">
        <v>7.609448229145102</v>
      </c>
      <c r="G18" s="26"/>
      <c r="H18" s="486">
        <v>206417.00689000075</v>
      </c>
      <c r="I18" s="486">
        <v>216339.2208099992</v>
      </c>
      <c r="J18" s="26">
        <v>-4.586414743867776</v>
      </c>
      <c r="K18" s="26">
        <v>8.905564100543874</v>
      </c>
    </row>
    <row r="19" spans="1:11" ht="12">
      <c r="A19" s="487" t="s">
        <v>1133</v>
      </c>
      <c r="B19" s="487">
        <v>1147316.0191199912</v>
      </c>
      <c r="C19" s="487">
        <v>1225065.6789499898</v>
      </c>
      <c r="D19" s="470">
        <v>-6.346570732161745</v>
      </c>
      <c r="E19" s="470">
        <v>-0.40873219207463074</v>
      </c>
      <c r="F19" s="470">
        <v>5.883487714066363</v>
      </c>
      <c r="G19" s="470"/>
      <c r="H19" s="487">
        <v>152749.01110000093</v>
      </c>
      <c r="I19" s="487">
        <v>145742.58771999957</v>
      </c>
      <c r="J19" s="470">
        <v>4.807396032697107</v>
      </c>
      <c r="K19" s="470">
        <v>6.590135813618575</v>
      </c>
    </row>
    <row r="20" spans="1:11" ht="12">
      <c r="A20" s="486" t="s">
        <v>1134</v>
      </c>
      <c r="B20" s="486">
        <v>1086114.4019499947</v>
      </c>
      <c r="C20" s="486">
        <v>1084449.041779999</v>
      </c>
      <c r="D20" s="26">
        <v>0.15356739743734854</v>
      </c>
      <c r="E20" s="26">
        <v>0.008754846186652166</v>
      </c>
      <c r="F20" s="26">
        <v>5.5696430917478725</v>
      </c>
      <c r="G20" s="26"/>
      <c r="H20" s="486">
        <v>158247.77700999996</v>
      </c>
      <c r="I20" s="486">
        <v>145668.10182000004</v>
      </c>
      <c r="J20" s="26">
        <v>8.635847541656336</v>
      </c>
      <c r="K20" s="26">
        <v>6.827372139361238</v>
      </c>
    </row>
    <row r="21" spans="1:11" ht="12">
      <c r="A21" s="487" t="s">
        <v>1135</v>
      </c>
      <c r="B21" s="487">
        <v>768907.1986199949</v>
      </c>
      <c r="C21" s="487">
        <v>755249.3844399984</v>
      </c>
      <c r="D21" s="470">
        <v>1.8083846821170833</v>
      </c>
      <c r="E21" s="470">
        <v>0.07179952093609103</v>
      </c>
      <c r="F21" s="470">
        <v>3.9429904062594634</v>
      </c>
      <c r="G21" s="470"/>
      <c r="H21" s="487">
        <v>109706.84507</v>
      </c>
      <c r="I21" s="487">
        <v>98847.04569000032</v>
      </c>
      <c r="J21" s="470">
        <v>10.986468340245285</v>
      </c>
      <c r="K21" s="470">
        <v>4.733143628809437</v>
      </c>
    </row>
    <row r="22" spans="1:11" ht="12">
      <c r="A22" s="486" t="s">
        <v>1136</v>
      </c>
      <c r="B22" s="486">
        <v>668552.5954900002</v>
      </c>
      <c r="C22" s="486">
        <v>472218.0981699997</v>
      </c>
      <c r="D22" s="26">
        <v>41.57708018410586</v>
      </c>
      <c r="E22" s="26">
        <v>1.0321360845171421</v>
      </c>
      <c r="F22" s="26">
        <v>3.4283675257925785</v>
      </c>
      <c r="G22" s="26"/>
      <c r="H22" s="486">
        <v>84096.58156</v>
      </c>
      <c r="I22" s="486">
        <v>75381.31072999998</v>
      </c>
      <c r="J22" s="26">
        <v>11.561580377948443</v>
      </c>
      <c r="K22" s="26">
        <v>3.628225740712819</v>
      </c>
    </row>
    <row r="23" spans="1:11" ht="12">
      <c r="A23" s="487" t="s">
        <v>1137</v>
      </c>
      <c r="B23" s="487">
        <v>431846.5846299986</v>
      </c>
      <c r="C23" s="487">
        <v>446683.7994100018</v>
      </c>
      <c r="D23" s="470">
        <v>-3.3216370953235335</v>
      </c>
      <c r="E23" s="470">
        <v>-0.07799966372293925</v>
      </c>
      <c r="F23" s="470">
        <v>2.214528545483851</v>
      </c>
      <c r="G23" s="470"/>
      <c r="H23" s="487">
        <v>62465.540700000034</v>
      </c>
      <c r="I23" s="487">
        <v>43888.967080000024</v>
      </c>
      <c r="J23" s="470">
        <v>42.32629486617665</v>
      </c>
      <c r="K23" s="470">
        <v>2.694985675649434</v>
      </c>
    </row>
    <row r="24" spans="1:11" ht="12">
      <c r="A24" s="486" t="s">
        <v>1138</v>
      </c>
      <c r="B24" s="486">
        <v>389763.3723900007</v>
      </c>
      <c r="C24" s="486">
        <v>455064.0390700004</v>
      </c>
      <c r="D24" s="26">
        <v>-14.349775212616796</v>
      </c>
      <c r="E24" s="26">
        <v>-0.34328747796981274</v>
      </c>
      <c r="F24" s="26">
        <v>1.998723956289337</v>
      </c>
      <c r="G24" s="26"/>
      <c r="H24" s="486">
        <v>46438.31035000005</v>
      </c>
      <c r="I24" s="486">
        <v>39649.39564</v>
      </c>
      <c r="J24" s="26">
        <v>17.122366180913744</v>
      </c>
      <c r="K24" s="26">
        <v>2.0035139341171657</v>
      </c>
    </row>
    <row r="25" spans="1:11" ht="12">
      <c r="A25" s="487" t="s">
        <v>1139</v>
      </c>
      <c r="B25" s="487">
        <v>314601.43158999964</v>
      </c>
      <c r="C25" s="487">
        <v>333375.3003300001</v>
      </c>
      <c r="D25" s="470">
        <v>-5.631451616666464</v>
      </c>
      <c r="E25" s="470">
        <v>-0.09869476651859344</v>
      </c>
      <c r="F25" s="470">
        <v>1.6132901717934363</v>
      </c>
      <c r="G25" s="470"/>
      <c r="H25" s="487">
        <v>44102.33803999997</v>
      </c>
      <c r="I25" s="487">
        <v>44066.77419000001</v>
      </c>
      <c r="J25" s="470">
        <v>0.08070445512218295</v>
      </c>
      <c r="K25" s="470">
        <v>1.9027317773693584</v>
      </c>
    </row>
    <row r="26" spans="1:11" ht="12">
      <c r="A26" s="486" t="s">
        <v>1140</v>
      </c>
      <c r="B26" s="486">
        <v>306988.59109000006</v>
      </c>
      <c r="C26" s="486">
        <v>217068.37418000007</v>
      </c>
      <c r="D26" s="26">
        <v>41.424835492357474</v>
      </c>
      <c r="E26" s="26">
        <v>0.4727131597721773</v>
      </c>
      <c r="F26" s="26">
        <v>1.5742511861918502</v>
      </c>
      <c r="G26" s="26"/>
      <c r="H26" s="486">
        <v>54872.26212</v>
      </c>
      <c r="I26" s="486">
        <v>35681.71607</v>
      </c>
      <c r="J26" s="26">
        <v>53.782575962300115</v>
      </c>
      <c r="K26" s="26">
        <v>2.367384621132095</v>
      </c>
    </row>
    <row r="27" spans="1:11" ht="12">
      <c r="A27" s="487" t="s">
        <v>1141</v>
      </c>
      <c r="B27" s="487">
        <v>285678.2376499997</v>
      </c>
      <c r="C27" s="487">
        <v>228352.1581699993</v>
      </c>
      <c r="D27" s="372">
        <v>25.104242473295706</v>
      </c>
      <c r="E27" s="470">
        <v>0.3013648442981936</v>
      </c>
      <c r="F27" s="470">
        <v>1.4649707433520285</v>
      </c>
      <c r="G27" s="470"/>
      <c r="H27" s="487">
        <v>32011.474509999996</v>
      </c>
      <c r="I27" s="487">
        <v>48622.67332999994</v>
      </c>
      <c r="J27" s="372">
        <v>-34.163483170208416</v>
      </c>
      <c r="K27" s="470">
        <v>1.3810889058848237</v>
      </c>
    </row>
    <row r="28" spans="1:11" s="65" customFormat="1" ht="12">
      <c r="A28" s="486" t="s">
        <v>1142</v>
      </c>
      <c r="B28" s="486">
        <v>235207.38831000004</v>
      </c>
      <c r="C28" s="486">
        <v>322000.38203999965</v>
      </c>
      <c r="D28" s="26">
        <v>-26.954313898676673</v>
      </c>
      <c r="E28" s="26">
        <v>-0.4562732578065229</v>
      </c>
      <c r="F28" s="26">
        <v>1.2061539770367258</v>
      </c>
      <c r="G28" s="26"/>
      <c r="H28" s="486">
        <v>33275.39836</v>
      </c>
      <c r="I28" s="486">
        <v>37042.88422999998</v>
      </c>
      <c r="J28" s="26">
        <v>-10.17060617258524</v>
      </c>
      <c r="K28" s="26">
        <v>1.4356190777634399</v>
      </c>
    </row>
    <row r="29" spans="1:11" ht="12">
      <c r="A29" s="487" t="s">
        <v>1143</v>
      </c>
      <c r="B29" s="487">
        <v>193052.43103999982</v>
      </c>
      <c r="C29" s="487">
        <v>248851.61726999903</v>
      </c>
      <c r="D29" s="470">
        <v>-22.422673737120306</v>
      </c>
      <c r="E29" s="470">
        <v>-0.29333792268205383</v>
      </c>
      <c r="F29" s="470">
        <v>0.9899814761286738</v>
      </c>
      <c r="G29" s="470"/>
      <c r="H29" s="487">
        <v>37366.42120999999</v>
      </c>
      <c r="I29" s="487">
        <v>40248.719</v>
      </c>
      <c r="J29" s="470">
        <v>-7.161216211626523</v>
      </c>
      <c r="K29" s="470">
        <v>1.6121203592052331</v>
      </c>
    </row>
    <row r="30" spans="1:11" ht="12">
      <c r="A30" s="486" t="s">
        <v>1144</v>
      </c>
      <c r="B30" s="486">
        <v>137518.78785000002</v>
      </c>
      <c r="C30" s="486">
        <v>79001.89121999996</v>
      </c>
      <c r="D30" s="521">
        <v>74.0702478464035</v>
      </c>
      <c r="E30" s="26">
        <v>0.30762500421585337</v>
      </c>
      <c r="F30" s="26">
        <v>0.7052024771600053</v>
      </c>
      <c r="G30" s="26"/>
      <c r="H30" s="486">
        <v>19675.941040000005</v>
      </c>
      <c r="I30" s="486">
        <v>15569.863760000002</v>
      </c>
      <c r="J30" s="521">
        <v>26.37195381599153</v>
      </c>
      <c r="K30" s="26">
        <v>0.8488901026630002</v>
      </c>
    </row>
    <row r="31" spans="1:11" ht="12">
      <c r="A31" s="487" t="s">
        <v>1145</v>
      </c>
      <c r="B31" s="487">
        <v>134751.6986699998</v>
      </c>
      <c r="C31" s="487">
        <v>155097.48598000006</v>
      </c>
      <c r="D31" s="470">
        <v>-13.118063894745433</v>
      </c>
      <c r="E31" s="470">
        <v>-0.10695838753357478</v>
      </c>
      <c r="F31" s="470">
        <v>0.6910127204382746</v>
      </c>
      <c r="G31" s="470"/>
      <c r="H31" s="487">
        <v>13744.863240000002</v>
      </c>
      <c r="I31" s="487">
        <v>10428.263650000006</v>
      </c>
      <c r="J31" s="470">
        <v>31.803948397487957</v>
      </c>
      <c r="K31" s="470">
        <v>0.5930023038375855</v>
      </c>
    </row>
    <row r="32" spans="1:11" ht="12">
      <c r="A32" s="486" t="s">
        <v>1146</v>
      </c>
      <c r="B32" s="486">
        <v>113188.82521000007</v>
      </c>
      <c r="C32" s="486">
        <v>115294.46057000004</v>
      </c>
      <c r="D32" s="24">
        <v>-1.8263109516190095</v>
      </c>
      <c r="E32" s="26">
        <v>-0.011069385490360385</v>
      </c>
      <c r="F32" s="26">
        <v>0.5804373436740039</v>
      </c>
      <c r="G32" s="26"/>
      <c r="H32" s="486">
        <v>15371.27922</v>
      </c>
      <c r="I32" s="486">
        <v>10643.734260000001</v>
      </c>
      <c r="J32" s="24">
        <v>44.4162250251445</v>
      </c>
      <c r="K32" s="26">
        <v>0.6631716759366463</v>
      </c>
    </row>
    <row r="33" spans="1:11" ht="12">
      <c r="A33" s="487" t="s">
        <v>1147</v>
      </c>
      <c r="B33" s="487">
        <v>20099.96202000001</v>
      </c>
      <c r="C33" s="487">
        <v>43827.23425000007</v>
      </c>
      <c r="D33" s="372">
        <v>-54.13819200786101</v>
      </c>
      <c r="E33" s="470">
        <v>-0.12473495076022903</v>
      </c>
      <c r="F33" s="470">
        <v>0.10307350165700306</v>
      </c>
      <c r="G33" s="470"/>
      <c r="H33" s="487">
        <v>4615.163299999999</v>
      </c>
      <c r="I33" s="487">
        <v>3831.2537300000013</v>
      </c>
      <c r="J33" s="372">
        <v>20.460915022717582</v>
      </c>
      <c r="K33" s="470">
        <v>0.19911456532518196</v>
      </c>
    </row>
    <row r="34" spans="1:11" ht="12">
      <c r="A34" s="486" t="s">
        <v>1148</v>
      </c>
      <c r="B34" s="486">
        <v>16091.413499999997</v>
      </c>
      <c r="C34" s="486">
        <v>31601.548530000004</v>
      </c>
      <c r="D34" s="24">
        <v>-49.08030065449456</v>
      </c>
      <c r="E34" s="26">
        <v>-0.08153722478074968</v>
      </c>
      <c r="F34" s="26">
        <v>0.08251748607312892</v>
      </c>
      <c r="G34" s="26"/>
      <c r="H34" s="486">
        <v>2884.0865</v>
      </c>
      <c r="I34" s="486">
        <v>2777.71829</v>
      </c>
      <c r="J34" s="24">
        <v>3.8293375675616153</v>
      </c>
      <c r="K34" s="26">
        <v>0.12442975307238326</v>
      </c>
    </row>
    <row r="35" spans="1:11" ht="12">
      <c r="A35" s="487" t="s">
        <v>1149</v>
      </c>
      <c r="B35" s="487">
        <v>15741.521060000001</v>
      </c>
      <c r="C35" s="487">
        <v>6.78932</v>
      </c>
      <c r="D35" s="372" t="s">
        <v>1208</v>
      </c>
      <c r="E35" s="470">
        <v>0.08271793612806322</v>
      </c>
      <c r="F35" s="470">
        <v>0.08072322203630004</v>
      </c>
      <c r="G35" s="470"/>
      <c r="H35" s="487">
        <v>3391.7465300000003</v>
      </c>
      <c r="I35" s="487">
        <v>9.999999999999999E-34</v>
      </c>
      <c r="J35" s="372" t="s">
        <v>1209</v>
      </c>
      <c r="K35" s="470">
        <v>0.14633201300030801</v>
      </c>
    </row>
    <row r="36" spans="1:11" ht="12">
      <c r="A36" s="486" t="s">
        <v>1150</v>
      </c>
      <c r="B36" s="486">
        <v>1785.5958600000001</v>
      </c>
      <c r="C36" s="486">
        <v>2229.36271</v>
      </c>
      <c r="D36" s="24">
        <v>-19.905547357074067</v>
      </c>
      <c r="E36" s="26">
        <v>-0.002332895060469063</v>
      </c>
      <c r="F36" s="26">
        <v>0.009156615204114088</v>
      </c>
      <c r="G36" s="26"/>
      <c r="H36" s="486">
        <v>0.038299999999999994</v>
      </c>
      <c r="I36" s="486">
        <v>3</v>
      </c>
      <c r="J36" s="24">
        <v>-98.72333333333333</v>
      </c>
      <c r="K36" s="26">
        <v>1.652398269841171E-06</v>
      </c>
    </row>
    <row r="37" spans="1:11" ht="12">
      <c r="A37" s="487" t="s">
        <v>1151</v>
      </c>
      <c r="B37" s="487">
        <v>1517.5199200000002</v>
      </c>
      <c r="C37" s="487">
        <v>10339.98789</v>
      </c>
      <c r="D37" s="372">
        <v>-85.32377468770903</v>
      </c>
      <c r="E37" s="470">
        <v>-0.046379967202055616</v>
      </c>
      <c r="F37" s="470">
        <v>0.007781909828138824</v>
      </c>
      <c r="G37" s="470"/>
      <c r="H37" s="487">
        <v>96.7295</v>
      </c>
      <c r="I37" s="487">
        <v>2793.794</v>
      </c>
      <c r="J37" s="372">
        <v>-96.53770106171035</v>
      </c>
      <c r="K37" s="470">
        <v>0.004173254789624063</v>
      </c>
    </row>
    <row r="38" spans="1:11" ht="12">
      <c r="A38" s="486" t="s">
        <v>1152</v>
      </c>
      <c r="B38" s="486">
        <v>1306.6118499999998</v>
      </c>
      <c r="C38" s="486">
        <v>6328.184840000001</v>
      </c>
      <c r="D38" s="521">
        <v>-79.35250181472259</v>
      </c>
      <c r="E38" s="26">
        <v>-0.026398553258666958</v>
      </c>
      <c r="F38" s="26">
        <v>0.006700363839097182</v>
      </c>
      <c r="G38" s="26"/>
      <c r="H38" s="486">
        <v>72.894</v>
      </c>
      <c r="I38" s="486">
        <v>141.81588</v>
      </c>
      <c r="J38" s="521">
        <v>-48.59955034654793</v>
      </c>
      <c r="K38" s="26">
        <v>0.0031449065138851786</v>
      </c>
    </row>
    <row r="39" spans="1:11" ht="12">
      <c r="A39" s="487" t="s">
        <v>1153</v>
      </c>
      <c r="B39" s="487">
        <v>1140.74403</v>
      </c>
      <c r="C39" s="487">
        <v>1138.42921</v>
      </c>
      <c r="D39" s="372">
        <v>0.20333455779828896</v>
      </c>
      <c r="E39" s="470">
        <v>1.2169075143569483E-05</v>
      </c>
      <c r="F39" s="470">
        <v>0.005849786260761367</v>
      </c>
      <c r="G39" s="470"/>
      <c r="H39" s="487">
        <v>9.999999999999999E-34</v>
      </c>
      <c r="I39" s="487">
        <v>302.064</v>
      </c>
      <c r="J39" s="372">
        <v>-100</v>
      </c>
      <c r="K39" s="470">
        <v>4.314355795929951E-38</v>
      </c>
    </row>
    <row r="40" spans="1:11" ht="12">
      <c r="A40" s="486" t="s">
        <v>1154</v>
      </c>
      <c r="B40" s="486">
        <v>426.01909</v>
      </c>
      <c r="C40" s="486">
        <v>219.2924</v>
      </c>
      <c r="D40" s="24">
        <v>94.26988349801454</v>
      </c>
      <c r="E40" s="26">
        <v>0.001086768139549224</v>
      </c>
      <c r="F40" s="26">
        <v>0.0021846448931265154</v>
      </c>
      <c r="G40" s="26"/>
      <c r="H40" s="486">
        <v>9.999999999999999E-34</v>
      </c>
      <c r="I40" s="486">
        <v>9.999999999999999E-34</v>
      </c>
      <c r="J40" s="24">
        <v>0</v>
      </c>
      <c r="K40" s="26">
        <v>4.314355795929951E-38</v>
      </c>
    </row>
    <row r="41" spans="1:11" ht="12">
      <c r="A41" s="487" t="s">
        <v>1155</v>
      </c>
      <c r="B41" s="487">
        <v>423.02096</v>
      </c>
      <c r="C41" s="487">
        <v>115.08493</v>
      </c>
      <c r="D41" s="372">
        <v>267.57285250119196</v>
      </c>
      <c r="E41" s="470">
        <v>0.0016188285432484507</v>
      </c>
      <c r="F41" s="470">
        <v>0.0021692703487758633</v>
      </c>
      <c r="G41" s="470"/>
      <c r="H41" s="487">
        <v>44.446709999999996</v>
      </c>
      <c r="I41" s="487">
        <v>40.60232</v>
      </c>
      <c r="J41" s="372">
        <v>9.468399835280342</v>
      </c>
      <c r="K41" s="470">
        <v>0.001917589208985177</v>
      </c>
    </row>
    <row r="42" spans="1:11" ht="13.5" customHeight="1">
      <c r="A42" s="486" t="s">
        <v>1156</v>
      </c>
      <c r="B42" s="486">
        <v>57.65</v>
      </c>
      <c r="C42" s="486">
        <v>9.999999999999999E-34</v>
      </c>
      <c r="D42" s="24" t="s">
        <v>1209</v>
      </c>
      <c r="E42" s="26">
        <v>0.0003030677037639057</v>
      </c>
      <c r="F42" s="26">
        <v>0.0002956317710756661</v>
      </c>
      <c r="G42" s="26"/>
      <c r="H42" s="486">
        <v>9.999999999999999E-34</v>
      </c>
      <c r="I42" s="486">
        <v>9.999999999999999E-34</v>
      </c>
      <c r="J42" s="24">
        <v>0</v>
      </c>
      <c r="K42" s="26">
        <v>4.314355795929951E-38</v>
      </c>
    </row>
    <row r="43" spans="1:11" ht="13.5" customHeight="1">
      <c r="A43" s="487" t="s">
        <v>1157</v>
      </c>
      <c r="B43" s="488">
        <v>20.7754</v>
      </c>
      <c r="C43" s="488">
        <v>9.999999999999999E-34</v>
      </c>
      <c r="D43" s="372" t="s">
        <v>1209</v>
      </c>
      <c r="E43" s="470">
        <v>0.0001092168737688924</v>
      </c>
      <c r="F43" s="470">
        <v>0.00010653717774163737</v>
      </c>
      <c r="G43" s="470"/>
      <c r="H43" s="488">
        <v>9.999999999999999E-34</v>
      </c>
      <c r="I43" s="488">
        <v>9.999999999999999E-34</v>
      </c>
      <c r="J43" s="372">
        <v>0</v>
      </c>
      <c r="K43" s="470">
        <v>4.314355795929951E-38</v>
      </c>
    </row>
    <row r="44" spans="1:11" ht="13.5" customHeight="1">
      <c r="A44" s="486" t="s">
        <v>1158</v>
      </c>
      <c r="B44" s="489">
        <v>4.41357</v>
      </c>
      <c r="C44" s="489">
        <v>3.56664</v>
      </c>
      <c r="D44" s="24">
        <v>23.745878473857747</v>
      </c>
      <c r="E44" s="26">
        <v>4.452335305269118E-06</v>
      </c>
      <c r="F44" s="26">
        <v>2.2632983796468823E-05</v>
      </c>
      <c r="G44" s="26"/>
      <c r="H44" s="489">
        <v>9.999999999999999E-34</v>
      </c>
      <c r="I44" s="489">
        <v>9.999999999999999E-34</v>
      </c>
      <c r="J44" s="24">
        <v>0</v>
      </c>
      <c r="K44" s="26">
        <v>4.314355795929951E-38</v>
      </c>
    </row>
    <row r="45" spans="1:11" ht="13.5" customHeight="1">
      <c r="A45" s="509" t="s">
        <v>1159</v>
      </c>
      <c r="B45" s="510">
        <v>9.999999999999999E-34</v>
      </c>
      <c r="C45" s="510">
        <v>793.89622</v>
      </c>
      <c r="D45" s="511">
        <v>-100</v>
      </c>
      <c r="E45" s="511">
        <v>-0.0041735352024673805</v>
      </c>
      <c r="F45" s="511">
        <v>5.128044598016758E-39</v>
      </c>
      <c r="G45" s="511"/>
      <c r="H45" s="510">
        <v>9.999999999999999E-34</v>
      </c>
      <c r="I45" s="510">
        <v>9.999999999999999E-34</v>
      </c>
      <c r="J45" s="511">
        <v>0</v>
      </c>
      <c r="K45" s="511">
        <v>4.314355795929951E-38</v>
      </c>
    </row>
    <row r="46" spans="1:11" ht="13.5" customHeight="1">
      <c r="A46" s="453"/>
      <c r="B46" s="472"/>
      <c r="C46" s="472"/>
      <c r="D46" s="473"/>
      <c r="E46" s="473"/>
      <c r="F46" s="473"/>
      <c r="G46" s="474"/>
      <c r="H46" s="472"/>
      <c r="I46" s="472"/>
      <c r="J46" s="473"/>
      <c r="K46" s="473"/>
    </row>
    <row r="47" spans="1:11" ht="13.5" customHeight="1">
      <c r="A47" s="274" t="s">
        <v>399</v>
      </c>
      <c r="B47" s="471"/>
      <c r="C47" s="471"/>
      <c r="D47" s="473"/>
      <c r="E47" s="473"/>
      <c r="F47" s="473"/>
      <c r="G47" s="474"/>
      <c r="H47" s="471"/>
      <c r="I47" s="471"/>
      <c r="J47" s="473"/>
      <c r="K47" s="473"/>
    </row>
    <row r="48" spans="1:11" ht="12">
      <c r="A48" s="274" t="s">
        <v>782</v>
      </c>
      <c r="B48" s="453"/>
      <c r="C48" s="453"/>
      <c r="D48" s="26"/>
      <c r="E48" s="26"/>
      <c r="F48" s="26"/>
      <c r="G48" s="9"/>
      <c r="I48" s="453"/>
      <c r="J48" s="26"/>
      <c r="K48" s="26"/>
    </row>
    <row r="49" spans="1:11" ht="13.5" customHeight="1">
      <c r="A49" s="274" t="s">
        <v>795</v>
      </c>
      <c r="B49" s="453"/>
      <c r="C49" s="453"/>
      <c r="D49" s="26"/>
      <c r="E49" s="26"/>
      <c r="F49" s="26"/>
      <c r="G49" s="9"/>
      <c r="I49" s="453"/>
      <c r="J49" s="26"/>
      <c r="K49" s="26"/>
    </row>
    <row r="50" ht="13.5" customHeight="1">
      <c r="A50" s="91" t="s">
        <v>1169</v>
      </c>
    </row>
    <row r="51" ht="13.5" customHeight="1">
      <c r="H51" s="60"/>
    </row>
    <row r="52" ht="12">
      <c r="H52" s="60"/>
    </row>
    <row r="53" ht="12">
      <c r="H53" s="60"/>
    </row>
  </sheetData>
  <sheetProtection/>
  <mergeCells count="8">
    <mergeCell ref="H1:I2"/>
    <mergeCell ref="H9:K9"/>
    <mergeCell ref="B10:C10"/>
    <mergeCell ref="H10:I10"/>
    <mergeCell ref="A5:F5"/>
    <mergeCell ref="A7:F7"/>
    <mergeCell ref="B9:F9"/>
    <mergeCell ref="A9:A1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O41"/>
  <sheetViews>
    <sheetView zoomScalePageLayoutView="0" workbookViewId="0" topLeftCell="A1">
      <selection activeCell="D15" sqref="D15"/>
    </sheetView>
  </sheetViews>
  <sheetFormatPr defaultColWidth="6.7109375" defaultRowHeight="12.75"/>
  <cols>
    <col min="1" max="1" width="5.8515625" style="1" customWidth="1"/>
    <col min="2" max="2" width="0.85546875" style="1" customWidth="1"/>
    <col min="3" max="3" width="35.57421875" style="39" customWidth="1"/>
    <col min="4" max="4" width="13.140625" style="1" customWidth="1"/>
    <col min="5" max="5" width="12.8515625" style="1" customWidth="1"/>
    <col min="6" max="6" width="12.28125" style="89" bestFit="1" customWidth="1"/>
    <col min="7" max="7" width="15.140625" style="89" customWidth="1"/>
    <col min="8" max="8" width="15.28125" style="89" customWidth="1"/>
    <col min="9" max="9" width="1.28515625" style="32" customWidth="1"/>
    <col min="10" max="10" width="12.8515625" style="1" customWidth="1"/>
    <col min="11" max="11" width="13.8515625" style="169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12.75"/>
    <row r="2" ht="12.75"/>
    <row r="3" ht="12.75"/>
    <row r="4" ht="12.75"/>
    <row r="5" spans="1:11" s="8" customFormat="1" ht="15">
      <c r="A5" s="171" t="s">
        <v>821</v>
      </c>
      <c r="B5" s="171"/>
      <c r="C5" s="171"/>
      <c r="D5" s="171"/>
      <c r="E5" s="171"/>
      <c r="F5" s="282"/>
      <c r="G5" s="282"/>
      <c r="H5" s="282"/>
      <c r="I5" s="283"/>
      <c r="K5" s="284"/>
    </row>
    <row r="6" spans="1:11" s="8" customFormat="1" ht="15">
      <c r="A6" s="996" t="s">
        <v>1106</v>
      </c>
      <c r="B6" s="996"/>
      <c r="C6" s="996"/>
      <c r="D6" s="996"/>
      <c r="E6" s="996"/>
      <c r="F6" s="996"/>
      <c r="G6" s="996"/>
      <c r="H6" s="285"/>
      <c r="I6" s="286"/>
      <c r="K6" s="284"/>
    </row>
    <row r="7" spans="1:11" s="8" customFormat="1" ht="15">
      <c r="A7" s="171" t="s">
        <v>351</v>
      </c>
      <c r="B7" s="171"/>
      <c r="C7" s="171"/>
      <c r="D7" s="171"/>
      <c r="E7" s="171"/>
      <c r="F7" s="171"/>
      <c r="G7" s="171"/>
      <c r="H7" s="285"/>
      <c r="I7" s="286"/>
      <c r="K7" s="284"/>
    </row>
    <row r="8" spans="1:3" s="555" customFormat="1" ht="9" customHeight="1" thickBot="1">
      <c r="A8" s="719"/>
      <c r="B8" s="719"/>
      <c r="C8" s="719"/>
    </row>
    <row r="9" spans="1:14" ht="12.75">
      <c r="A9" s="1024" t="s">
        <v>20</v>
      </c>
      <c r="B9" s="76"/>
      <c r="C9" s="1024" t="s">
        <v>355</v>
      </c>
      <c r="D9" s="1057" t="s">
        <v>1125</v>
      </c>
      <c r="E9" s="1057"/>
      <c r="F9" s="1057"/>
      <c r="G9" s="1057"/>
      <c r="H9" s="1057"/>
      <c r="I9" s="55"/>
      <c r="J9" s="1057" t="s">
        <v>1107</v>
      </c>
      <c r="K9" s="1057"/>
      <c r="L9" s="1057"/>
      <c r="M9" s="1057"/>
      <c r="N9" s="1057"/>
    </row>
    <row r="10" spans="1:14" s="175" customFormat="1" ht="12.75" customHeight="1">
      <c r="A10" s="1018"/>
      <c r="B10" s="685"/>
      <c r="C10" s="1018"/>
      <c r="D10" s="1013" t="s">
        <v>467</v>
      </c>
      <c r="E10" s="1013"/>
      <c r="F10" s="1013"/>
      <c r="G10" s="1013"/>
      <c r="H10" s="1013"/>
      <c r="I10" s="55"/>
      <c r="J10" s="1013" t="s">
        <v>467</v>
      </c>
      <c r="K10" s="1013"/>
      <c r="L10" s="1013"/>
      <c r="M10" s="1013"/>
      <c r="N10" s="1013"/>
    </row>
    <row r="11" spans="1:14" s="175" customFormat="1" ht="13.5" customHeight="1">
      <c r="A11" s="1018"/>
      <c r="B11" s="179"/>
      <c r="C11" s="1018"/>
      <c r="D11" s="1058" t="s">
        <v>1100</v>
      </c>
      <c r="E11" s="1058" t="s">
        <v>548</v>
      </c>
      <c r="F11" s="288" t="s">
        <v>469</v>
      </c>
      <c r="G11" s="288" t="s">
        <v>792</v>
      </c>
      <c r="H11" s="1025" t="s">
        <v>550</v>
      </c>
      <c r="I11" s="183"/>
      <c r="J11" s="1058" t="s">
        <v>1100</v>
      </c>
      <c r="K11" s="1058" t="s">
        <v>548</v>
      </c>
      <c r="L11" s="182" t="s">
        <v>469</v>
      </c>
      <c r="M11" s="182" t="s">
        <v>792</v>
      </c>
      <c r="N11" s="1016" t="s">
        <v>550</v>
      </c>
    </row>
    <row r="12" spans="1:14" s="175" customFormat="1" ht="13.5" customHeight="1" thickBot="1">
      <c r="A12" s="1019"/>
      <c r="B12" s="186"/>
      <c r="C12" s="1019"/>
      <c r="D12" s="1059"/>
      <c r="E12" s="1059"/>
      <c r="F12" s="289" t="s">
        <v>475</v>
      </c>
      <c r="G12" s="289" t="s">
        <v>474</v>
      </c>
      <c r="H12" s="1026"/>
      <c r="I12" s="189"/>
      <c r="J12" s="1059"/>
      <c r="K12" s="1059"/>
      <c r="L12" s="188" t="s">
        <v>1104</v>
      </c>
      <c r="M12" s="188" t="s">
        <v>474</v>
      </c>
      <c r="N12" s="1017"/>
    </row>
    <row r="13" spans="1:14" ht="10.5" customHeight="1">
      <c r="A13" s="190"/>
      <c r="B13" s="190"/>
      <c r="C13" s="190"/>
      <c r="D13" s="191"/>
      <c r="E13" s="191"/>
      <c r="F13" s="290"/>
      <c r="G13" s="290"/>
      <c r="H13" s="291"/>
      <c r="I13" s="26"/>
      <c r="J13" s="191"/>
      <c r="K13" s="191"/>
      <c r="L13" s="192"/>
      <c r="M13" s="192"/>
      <c r="N13" s="26"/>
    </row>
    <row r="14" spans="1:15" ht="13.5" customHeight="1">
      <c r="A14" s="194"/>
      <c r="B14" s="195" t="s">
        <v>551</v>
      </c>
      <c r="C14" s="195"/>
      <c r="D14" s="154">
        <v>39873646.45071</v>
      </c>
      <c r="E14" s="154">
        <v>37039666.286210015</v>
      </c>
      <c r="F14" s="198">
        <v>7.651203287312238</v>
      </c>
      <c r="G14" s="198">
        <v>7.651203287312238</v>
      </c>
      <c r="H14" s="198">
        <v>100</v>
      </c>
      <c r="I14" s="198"/>
      <c r="J14" s="154">
        <v>4589141.46954</v>
      </c>
      <c r="K14" s="154">
        <v>4965178.76423</v>
      </c>
      <c r="L14" s="198">
        <v>-7.573489546822304</v>
      </c>
      <c r="M14" s="198">
        <v>-7.573489546822304</v>
      </c>
      <c r="N14" s="198">
        <v>100</v>
      </c>
      <c r="O14" s="68"/>
    </row>
    <row r="15" spans="1:15" ht="12.75">
      <c r="A15" s="180"/>
      <c r="B15" s="9"/>
      <c r="C15" s="9"/>
      <c r="D15" s="18"/>
      <c r="E15" s="18"/>
      <c r="F15" s="20"/>
      <c r="G15" s="20"/>
      <c r="H15" s="20"/>
      <c r="I15" s="20"/>
      <c r="J15" s="18"/>
      <c r="K15" s="18"/>
      <c r="L15" s="20"/>
      <c r="M15" s="20"/>
      <c r="N15" s="20"/>
      <c r="O15" s="18"/>
    </row>
    <row r="16" spans="1:15" s="38" customFormat="1" ht="15" customHeight="1">
      <c r="A16" s="475" t="s">
        <v>552</v>
      </c>
      <c r="B16" s="467" t="s">
        <v>859</v>
      </c>
      <c r="C16" s="467"/>
      <c r="D16" s="366">
        <v>25926071.11563</v>
      </c>
      <c r="E16" s="366">
        <v>24038651.364110004</v>
      </c>
      <c r="F16" s="368">
        <v>7.851604164191745</v>
      </c>
      <c r="G16" s="368">
        <v>5.095671588765606</v>
      </c>
      <c r="H16" s="368">
        <v>65.02056727537733</v>
      </c>
      <c r="I16" s="368"/>
      <c r="J16" s="366">
        <v>2663387.17166</v>
      </c>
      <c r="K16" s="366">
        <v>3162231.3725600005</v>
      </c>
      <c r="L16" s="368">
        <v>-15.775069630536196</v>
      </c>
      <c r="M16" s="368">
        <v>-10.046852783906994</v>
      </c>
      <c r="N16" s="368">
        <v>58.03671970755282</v>
      </c>
      <c r="O16" s="68"/>
    </row>
    <row r="17" spans="1:15" s="38" customFormat="1" ht="15" customHeight="1">
      <c r="A17" s="209" t="s">
        <v>564</v>
      </c>
      <c r="B17" s="9" t="s">
        <v>21</v>
      </c>
      <c r="C17" s="9"/>
      <c r="D17" s="68">
        <v>11469151.099790001</v>
      </c>
      <c r="E17" s="68">
        <v>10976690.151600001</v>
      </c>
      <c r="F17" s="78">
        <v>4.486424790975967</v>
      </c>
      <c r="G17" s="78">
        <v>1.329550175708102</v>
      </c>
      <c r="H17" s="78">
        <v>28.76373775839049</v>
      </c>
      <c r="I17" s="78"/>
      <c r="J17" s="68">
        <v>1579696.17337</v>
      </c>
      <c r="K17" s="68">
        <v>1492107.15446</v>
      </c>
      <c r="L17" s="78">
        <v>5.870156084178733</v>
      </c>
      <c r="M17" s="78">
        <v>1.7640657682056926</v>
      </c>
      <c r="N17" s="78">
        <v>34.42247714207737</v>
      </c>
      <c r="O17" s="68"/>
    </row>
    <row r="18" spans="1:15" ht="15" customHeight="1">
      <c r="A18" s="476"/>
      <c r="B18" s="99" t="s">
        <v>860</v>
      </c>
      <c r="C18" s="99"/>
      <c r="D18" s="371">
        <v>5592751.898290002</v>
      </c>
      <c r="E18" s="371">
        <v>5609765.228480001</v>
      </c>
      <c r="F18" s="373">
        <v>-0.30328060974147136</v>
      </c>
      <c r="G18" s="373">
        <v>-0.04593273076094993</v>
      </c>
      <c r="H18" s="373">
        <v>14.0261862059782</v>
      </c>
      <c r="I18" s="373"/>
      <c r="J18" s="371">
        <v>749193.7935599998</v>
      </c>
      <c r="K18" s="371">
        <v>753244.31351</v>
      </c>
      <c r="L18" s="373">
        <v>-0.537743183367085</v>
      </c>
      <c r="M18" s="373">
        <v>-0.08157853205972887</v>
      </c>
      <c r="N18" s="373">
        <v>16.3253584255945</v>
      </c>
      <c r="O18" s="23"/>
    </row>
    <row r="19" spans="1:15" ht="15" customHeight="1">
      <c r="A19" s="296"/>
      <c r="B19" s="21" t="s">
        <v>954</v>
      </c>
      <c r="C19" s="60"/>
      <c r="D19" s="23">
        <v>1921394.1585199996</v>
      </c>
      <c r="E19" s="23">
        <v>1883345.1658500002</v>
      </c>
      <c r="F19" s="77">
        <v>2.020287802784516</v>
      </c>
      <c r="G19" s="77">
        <v>0.10272498779009012</v>
      </c>
      <c r="H19" s="77">
        <v>4.818706914340378</v>
      </c>
      <c r="I19" s="77"/>
      <c r="J19" s="23">
        <v>247599.94983</v>
      </c>
      <c r="K19" s="23">
        <v>246266.26215999995</v>
      </c>
      <c r="L19" s="77">
        <v>0.5415632893853491</v>
      </c>
      <c r="M19" s="77">
        <v>0.0268608187807488</v>
      </c>
      <c r="N19" s="77">
        <v>5.395343583836359</v>
      </c>
      <c r="O19" s="23"/>
    </row>
    <row r="20" spans="1:15" ht="15" customHeight="1">
      <c r="A20" s="476"/>
      <c r="B20" s="594" t="s">
        <v>955</v>
      </c>
      <c r="C20" s="99"/>
      <c r="D20" s="371">
        <v>3133898.59634</v>
      </c>
      <c r="E20" s="371">
        <v>2906488.296770001</v>
      </c>
      <c r="F20" s="373">
        <v>7.824228978410884</v>
      </c>
      <c r="G20" s="373">
        <v>0.6139642236859594</v>
      </c>
      <c r="H20" s="373">
        <v>7.859573616408482</v>
      </c>
      <c r="I20" s="373"/>
      <c r="J20" s="371">
        <v>446275.4819800001</v>
      </c>
      <c r="K20" s="371">
        <v>401017.94978</v>
      </c>
      <c r="L20" s="373">
        <v>11.28566245596451</v>
      </c>
      <c r="M20" s="373">
        <v>0.91149854514893</v>
      </c>
      <c r="N20" s="373">
        <v>9.72459630939931</v>
      </c>
      <c r="O20" s="23"/>
    </row>
    <row r="21" spans="1:15" ht="15" customHeight="1">
      <c r="A21" s="296"/>
      <c r="B21" s="21" t="s">
        <v>956</v>
      </c>
      <c r="C21" s="60"/>
      <c r="D21" s="23">
        <v>821106.4466399996</v>
      </c>
      <c r="E21" s="23">
        <v>577091.4605</v>
      </c>
      <c r="F21" s="77">
        <v>42.283589836623406</v>
      </c>
      <c r="G21" s="77">
        <v>0.6587936949930003</v>
      </c>
      <c r="H21" s="77">
        <v>2.0592710216634296</v>
      </c>
      <c r="I21" s="77"/>
      <c r="J21" s="23">
        <v>136626.948</v>
      </c>
      <c r="K21" s="23">
        <v>91578.62901000003</v>
      </c>
      <c r="L21" s="77">
        <v>49.190864153557996</v>
      </c>
      <c r="M21" s="77">
        <v>0.9072849363357426</v>
      </c>
      <c r="N21" s="77">
        <v>2.977178823247195</v>
      </c>
      <c r="O21" s="23"/>
    </row>
    <row r="22" spans="1:15" s="38" customFormat="1" ht="15" customHeight="1">
      <c r="A22" s="477" t="s">
        <v>568</v>
      </c>
      <c r="B22" s="467" t="s">
        <v>861</v>
      </c>
      <c r="C22" s="467"/>
      <c r="D22" s="366">
        <v>2329384.75153</v>
      </c>
      <c r="E22" s="366">
        <v>1884201.8258100012</v>
      </c>
      <c r="F22" s="368">
        <v>23.627135884374738</v>
      </c>
      <c r="G22" s="368">
        <v>1.2019085762814818</v>
      </c>
      <c r="H22" s="368">
        <v>5.84191554792833</v>
      </c>
      <c r="I22" s="368"/>
      <c r="J22" s="366">
        <v>323233.55442</v>
      </c>
      <c r="K22" s="366">
        <v>289217.85040999996</v>
      </c>
      <c r="L22" s="368">
        <v>11.761274057524052</v>
      </c>
      <c r="M22" s="368">
        <v>0.6850851827341045</v>
      </c>
      <c r="N22" s="368">
        <v>7.043442800040762</v>
      </c>
      <c r="O22" s="68"/>
    </row>
    <row r="23" spans="1:15" s="38" customFormat="1" ht="15" customHeight="1">
      <c r="A23" s="720" t="s">
        <v>577</v>
      </c>
      <c r="B23" s="15" t="s">
        <v>22</v>
      </c>
      <c r="C23" s="15"/>
      <c r="D23" s="721">
        <v>149039.48375999182</v>
      </c>
      <c r="E23" s="721">
        <v>140122.94469001144</v>
      </c>
      <c r="F23" s="722">
        <v>6.363368318947405</v>
      </c>
      <c r="G23" s="722">
        <v>0.024072946557026725</v>
      </c>
      <c r="H23" s="722">
        <v>0.3737794183038356</v>
      </c>
      <c r="I23" s="722"/>
      <c r="J23" s="721">
        <v>22824.570089999586</v>
      </c>
      <c r="K23" s="721">
        <v>21622.38679999858</v>
      </c>
      <c r="L23" s="722">
        <v>5.559900954140196</v>
      </c>
      <c r="M23" s="722">
        <v>0.02421228614489653</v>
      </c>
      <c r="N23" s="722">
        <v>0.4973603503290441</v>
      </c>
      <c r="O23" s="68"/>
    </row>
    <row r="24" spans="1:15" s="38" customFormat="1" ht="15" customHeight="1">
      <c r="A24" s="209"/>
      <c r="B24" s="9"/>
      <c r="C24" s="9"/>
      <c r="D24" s="68"/>
      <c r="E24" s="68"/>
      <c r="F24" s="78"/>
      <c r="G24" s="78"/>
      <c r="H24" s="78"/>
      <c r="I24" s="68"/>
      <c r="J24" s="68"/>
      <c r="K24" s="68"/>
      <c r="L24" s="78"/>
      <c r="M24" s="78"/>
      <c r="N24" s="78"/>
      <c r="O24" s="68"/>
    </row>
    <row r="25" spans="1:15" s="38" customFormat="1" ht="15" customHeight="1">
      <c r="A25" s="1061" t="s">
        <v>23</v>
      </c>
      <c r="B25" s="1062"/>
      <c r="C25" s="1062"/>
      <c r="D25" s="1062"/>
      <c r="E25" s="1062"/>
      <c r="F25" s="1062"/>
      <c r="G25" s="1062"/>
      <c r="H25" s="1062"/>
      <c r="I25" s="1062"/>
      <c r="J25" s="1062"/>
      <c r="K25" s="1062"/>
      <c r="L25" s="1062"/>
      <c r="M25" s="1062"/>
      <c r="N25" s="78"/>
      <c r="O25" s="68"/>
    </row>
    <row r="26" spans="1:15" s="38" customFormat="1" ht="15" customHeight="1">
      <c r="A26" s="1061" t="s">
        <v>24</v>
      </c>
      <c r="B26" s="1062"/>
      <c r="C26" s="1062"/>
      <c r="D26" s="1062"/>
      <c r="E26" s="1062"/>
      <c r="F26" s="1062"/>
      <c r="G26" s="1062"/>
      <c r="H26" s="1062"/>
      <c r="I26" s="1062"/>
      <c r="J26" s="1062"/>
      <c r="K26" s="1062"/>
      <c r="L26" s="1062"/>
      <c r="M26" s="1062"/>
      <c r="N26" s="78"/>
      <c r="O26" s="68"/>
    </row>
    <row r="27" spans="1:15" ht="14.25" customHeight="1">
      <c r="A27" s="228" t="s">
        <v>528</v>
      </c>
      <c r="B27" s="235"/>
      <c r="C27" s="235"/>
      <c r="D27" s="68"/>
      <c r="E27" s="68"/>
      <c r="F27" s="305"/>
      <c r="G27" s="305"/>
      <c r="H27" s="305"/>
      <c r="I27" s="234"/>
      <c r="J27" s="68"/>
      <c r="K27" s="68"/>
      <c r="L27" s="305"/>
      <c r="M27" s="305"/>
      <c r="N27" s="305"/>
      <c r="O27" s="234"/>
    </row>
    <row r="28" spans="1:14" ht="14.25" customHeight="1">
      <c r="A28" s="450" t="s">
        <v>529</v>
      </c>
      <c r="B28" s="21"/>
      <c r="C28" s="60"/>
      <c r="D28" s="263"/>
      <c r="E28" s="275"/>
      <c r="F28" s="306"/>
      <c r="G28" s="100"/>
      <c r="H28" s="243"/>
      <c r="I28" s="24"/>
      <c r="K28" s="277"/>
      <c r="L28" s="38"/>
      <c r="M28" s="38"/>
      <c r="N28" s="38"/>
    </row>
    <row r="29" spans="1:14" ht="14.25" customHeight="1">
      <c r="A29" s="279" t="s">
        <v>25</v>
      </c>
      <c r="B29" s="21"/>
      <c r="C29" s="60"/>
      <c r="D29" s="263"/>
      <c r="E29" s="275"/>
      <c r="F29" s="306"/>
      <c r="G29" s="100"/>
      <c r="H29" s="307"/>
      <c r="I29" s="24"/>
      <c r="K29" s="277"/>
      <c r="L29" s="38"/>
      <c r="M29" s="38"/>
      <c r="N29" s="38"/>
    </row>
    <row r="30" spans="1:14" ht="14.25" customHeight="1">
      <c r="A30" s="279" t="s">
        <v>26</v>
      </c>
      <c r="B30" s="21"/>
      <c r="C30" s="60"/>
      <c r="D30" s="275"/>
      <c r="E30" s="275"/>
      <c r="F30" s="306"/>
      <c r="G30" s="306"/>
      <c r="H30" s="306"/>
      <c r="I30" s="82"/>
      <c r="K30" s="280"/>
      <c r="L30" s="38"/>
      <c r="M30" s="38"/>
      <c r="N30" s="38"/>
    </row>
    <row r="31" spans="1:14" ht="14.25" customHeight="1">
      <c r="A31" s="279" t="s">
        <v>27</v>
      </c>
      <c r="B31" s="21"/>
      <c r="C31" s="60"/>
      <c r="D31" s="275"/>
      <c r="E31" s="275"/>
      <c r="F31" s="306"/>
      <c r="G31" s="306"/>
      <c r="H31" s="306"/>
      <c r="I31" s="82"/>
      <c r="K31" s="280"/>
      <c r="L31" s="38"/>
      <c r="M31" s="38"/>
      <c r="N31" s="38"/>
    </row>
    <row r="32" spans="1:14" ht="27.75" customHeight="1">
      <c r="A32" s="1063" t="s">
        <v>28</v>
      </c>
      <c r="B32" s="1064"/>
      <c r="C32" s="1064"/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38"/>
    </row>
    <row r="33" spans="1:14" ht="14.25" customHeight="1">
      <c r="A33" s="279" t="s">
        <v>29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38"/>
    </row>
    <row r="34" spans="1:14" ht="14.25" customHeight="1">
      <c r="A34" s="279" t="s">
        <v>30</v>
      </c>
      <c r="B34" s="21"/>
      <c r="C34" s="60"/>
      <c r="D34" s="275"/>
      <c r="E34" s="275"/>
      <c r="F34" s="306"/>
      <c r="G34" s="306"/>
      <c r="H34" s="306"/>
      <c r="I34" s="82"/>
      <c r="K34" s="280"/>
      <c r="L34" s="38"/>
      <c r="M34" s="38"/>
      <c r="N34" s="38"/>
    </row>
    <row r="35" spans="1:14" ht="13.5">
      <c r="A35" s="91" t="s">
        <v>1169</v>
      </c>
      <c r="B35" s="274"/>
      <c r="C35" s="274"/>
      <c r="D35" s="274"/>
      <c r="E35" s="274"/>
      <c r="F35" s="274"/>
      <c r="G35" s="274"/>
      <c r="H35" s="274"/>
      <c r="I35" s="281"/>
      <c r="K35" s="280"/>
      <c r="L35" s="38"/>
      <c r="M35" s="38"/>
      <c r="N35" s="38"/>
    </row>
    <row r="36" spans="1:14" ht="14.25" customHeight="1">
      <c r="A36" s="451"/>
      <c r="D36" s="452"/>
      <c r="E36" s="452"/>
      <c r="I36" s="89"/>
      <c r="J36" s="89"/>
      <c r="K36" s="280"/>
      <c r="L36" s="38"/>
      <c r="M36" s="38"/>
      <c r="N36" s="38"/>
    </row>
    <row r="38" spans="4:10" ht="12.75">
      <c r="D38" s="60"/>
      <c r="F38" s="1060"/>
      <c r="G38" s="1060"/>
      <c r="H38" s="1060"/>
      <c r="I38" s="1060"/>
      <c r="J38" s="1060"/>
    </row>
    <row r="39" spans="6:10" ht="12.75">
      <c r="F39" s="1060"/>
      <c r="G39" s="1060"/>
      <c r="H39" s="1060"/>
      <c r="I39" s="1060"/>
      <c r="J39" s="1060"/>
    </row>
    <row r="40" spans="6:10" ht="12.75">
      <c r="F40" s="1060"/>
      <c r="G40" s="1060"/>
      <c r="H40" s="1060"/>
      <c r="I40" s="1060"/>
      <c r="J40" s="1060"/>
    </row>
    <row r="41" spans="4:10" ht="12.75">
      <c r="D41" s="60"/>
      <c r="F41" s="1060"/>
      <c r="G41" s="1060"/>
      <c r="H41" s="1060"/>
      <c r="I41" s="1060"/>
      <c r="J41" s="1060"/>
    </row>
  </sheetData>
  <sheetProtection/>
  <mergeCells count="17">
    <mergeCell ref="F38:J41"/>
    <mergeCell ref="A25:M25"/>
    <mergeCell ref="A26:M26"/>
    <mergeCell ref="A32:M32"/>
    <mergeCell ref="H11:H12"/>
    <mergeCell ref="A9:A12"/>
    <mergeCell ref="C9:C12"/>
    <mergeCell ref="N11:N12"/>
    <mergeCell ref="A6:G6"/>
    <mergeCell ref="D9:H9"/>
    <mergeCell ref="J9:N9"/>
    <mergeCell ref="D10:H10"/>
    <mergeCell ref="J10:N10"/>
    <mergeCell ref="D11:D12"/>
    <mergeCell ref="E11:E12"/>
    <mergeCell ref="J11:J12"/>
    <mergeCell ref="K11:K1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30.28125" style="1" customWidth="1"/>
    <col min="2" max="3" width="12.28125" style="1" bestFit="1" customWidth="1"/>
    <col min="4" max="4" width="10.28125" style="1" bestFit="1" customWidth="1"/>
    <col min="5" max="5" width="0.85546875" style="1" customWidth="1"/>
    <col min="6" max="6" width="12.28125" style="1" bestFit="1" customWidth="1"/>
    <col min="7" max="7" width="1.8515625" style="1" customWidth="1"/>
    <col min="8" max="8" width="12.28125" style="1" bestFit="1" customWidth="1"/>
    <col min="9" max="9" width="2.140625" style="1" customWidth="1"/>
    <col min="10" max="10" width="10.28125" style="1" bestFit="1" customWidth="1"/>
    <col min="11" max="11" width="1.1484375" style="1" customWidth="1"/>
    <col min="12" max="12" width="11.00390625" style="1" customWidth="1"/>
    <col min="13" max="13" width="10.7109375" style="1" bestFit="1" customWidth="1"/>
    <col min="14" max="14" width="10.28125" style="1" bestFit="1" customWidth="1"/>
    <col min="15" max="15" width="0.85546875" style="1" customWidth="1"/>
    <col min="16" max="16" width="11.00390625" style="1" customWidth="1"/>
    <col min="17" max="17" width="2.00390625" style="1" customWidth="1"/>
    <col min="18" max="18" width="11.8515625" style="1" customWidth="1"/>
    <col min="19" max="19" width="2.00390625" style="1" customWidth="1"/>
    <col min="20" max="20" width="10.28125" style="1" bestFit="1" customWidth="1"/>
    <col min="21" max="16384" width="11.421875" style="117" customWidth="1"/>
  </cols>
  <sheetData>
    <row r="1" spans="1:20" ht="12.75">
      <c r="A1" s="525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</row>
    <row r="2" spans="1:20" ht="12.75">
      <c r="A2" s="525"/>
      <c r="B2" s="525"/>
      <c r="C2" s="525"/>
      <c r="D2" s="525"/>
      <c r="E2" s="525"/>
      <c r="F2" s="526"/>
      <c r="G2" s="526"/>
      <c r="H2" s="526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</row>
    <row r="3" spans="1:20" ht="15.75">
      <c r="A3" s="525"/>
      <c r="B3" s="525"/>
      <c r="C3" s="525"/>
      <c r="D3" s="525"/>
      <c r="E3" s="525"/>
      <c r="F3" s="723"/>
      <c r="G3" s="723"/>
      <c r="H3" s="723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</row>
    <row r="4" spans="1:20" ht="15.75">
      <c r="A4" s="525"/>
      <c r="B4" s="525"/>
      <c r="C4" s="525"/>
      <c r="D4" s="525"/>
      <c r="E4" s="525"/>
      <c r="F4" s="723"/>
      <c r="G4" s="723"/>
      <c r="H4" s="723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</row>
    <row r="5" spans="1:20" s="549" customFormat="1" ht="15">
      <c r="A5" s="983" t="s">
        <v>830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</row>
    <row r="6" spans="1:20" s="549" customFormat="1" ht="15">
      <c r="A6" s="550" t="s">
        <v>1240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2"/>
      <c r="M6" s="551"/>
      <c r="Q6" s="551"/>
      <c r="R6" s="551"/>
      <c r="S6" s="551"/>
      <c r="T6" s="551"/>
    </row>
    <row r="7" spans="1:20" s="8" customFormat="1" ht="14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20" ht="12.75">
      <c r="A8" s="1008" t="s">
        <v>355</v>
      </c>
      <c r="B8" s="1013" t="s">
        <v>1125</v>
      </c>
      <c r="C8" s="1013"/>
      <c r="D8" s="1013"/>
      <c r="E8" s="1013"/>
      <c r="F8" s="1013"/>
      <c r="G8" s="1013"/>
      <c r="H8" s="1013"/>
      <c r="I8" s="1013"/>
      <c r="J8" s="1013"/>
      <c r="K8" s="55"/>
      <c r="L8" s="1013" t="s">
        <v>1107</v>
      </c>
      <c r="M8" s="1013"/>
      <c r="N8" s="1013"/>
      <c r="O8" s="1013"/>
      <c r="P8" s="1013"/>
      <c r="Q8" s="1013"/>
      <c r="R8" s="1013"/>
      <c r="S8" s="1013"/>
      <c r="T8" s="1013"/>
    </row>
    <row r="9" spans="1:20" ht="12.75">
      <c r="A9" s="1011"/>
      <c r="B9" s="115" t="s">
        <v>847</v>
      </c>
      <c r="C9" s="54"/>
      <c r="D9" s="116"/>
      <c r="E9" s="111"/>
      <c r="F9" s="1068" t="s">
        <v>848</v>
      </c>
      <c r="G9" s="1068"/>
      <c r="H9" s="1068"/>
      <c r="I9" s="1068"/>
      <c r="J9" s="1068"/>
      <c r="K9" s="112"/>
      <c r="L9" s="115" t="s">
        <v>847</v>
      </c>
      <c r="M9" s="54"/>
      <c r="N9" s="116"/>
      <c r="O9" s="111"/>
      <c r="P9" s="1068" t="s">
        <v>848</v>
      </c>
      <c r="Q9" s="1068"/>
      <c r="R9" s="1068"/>
      <c r="S9" s="1068"/>
      <c r="T9" s="1068"/>
    </row>
    <row r="10" spans="1:20" ht="12.75" customHeight="1">
      <c r="A10" s="1011"/>
      <c r="B10" s="1065" t="s">
        <v>1099</v>
      </c>
      <c r="C10" s="1065" t="s">
        <v>849</v>
      </c>
      <c r="D10" s="112" t="s">
        <v>469</v>
      </c>
      <c r="E10" s="112"/>
      <c r="F10" s="1065" t="s">
        <v>1099</v>
      </c>
      <c r="H10" s="1065" t="s">
        <v>849</v>
      </c>
      <c r="I10" s="113"/>
      <c r="J10" s="112" t="s">
        <v>469</v>
      </c>
      <c r="K10" s="112"/>
      <c r="L10" s="1065" t="s">
        <v>1099</v>
      </c>
      <c r="M10" s="1065" t="s">
        <v>849</v>
      </c>
      <c r="N10" s="112" t="s">
        <v>469</v>
      </c>
      <c r="O10" s="112"/>
      <c r="P10" s="1065" t="s">
        <v>1099</v>
      </c>
      <c r="R10" s="1065" t="s">
        <v>849</v>
      </c>
      <c r="S10" s="113"/>
      <c r="T10" s="112" t="s">
        <v>469</v>
      </c>
    </row>
    <row r="11" spans="1:20" ht="13.5" customHeight="1" hidden="1">
      <c r="A11" s="1011"/>
      <c r="B11" s="1066"/>
      <c r="C11" s="1066"/>
      <c r="D11" s="112" t="s">
        <v>473</v>
      </c>
      <c r="E11" s="112"/>
      <c r="F11" s="1066"/>
      <c r="H11" s="1066"/>
      <c r="I11" s="104"/>
      <c r="J11" s="112" t="s">
        <v>473</v>
      </c>
      <c r="K11" s="112"/>
      <c r="L11" s="1066"/>
      <c r="M11" s="1066"/>
      <c r="N11" s="112" t="s">
        <v>473</v>
      </c>
      <c r="O11" s="112"/>
      <c r="P11" s="1066"/>
      <c r="R11" s="1066"/>
      <c r="S11" s="104"/>
      <c r="T11" s="112" t="s">
        <v>473</v>
      </c>
    </row>
    <row r="12" spans="1:20" ht="10.5" customHeight="1">
      <c r="A12" s="1012"/>
      <c r="B12" s="1067"/>
      <c r="C12" s="1067"/>
      <c r="D12" s="105" t="s">
        <v>473</v>
      </c>
      <c r="E12" s="105"/>
      <c r="F12" s="1067"/>
      <c r="G12" s="106"/>
      <c r="H12" s="1067"/>
      <c r="I12" s="107"/>
      <c r="J12" s="105" t="s">
        <v>473</v>
      </c>
      <c r="K12" s="105"/>
      <c r="L12" s="1067"/>
      <c r="M12" s="1067"/>
      <c r="N12" s="105" t="s">
        <v>473</v>
      </c>
      <c r="O12" s="105"/>
      <c r="P12" s="1067"/>
      <c r="Q12" s="106"/>
      <c r="R12" s="1067"/>
      <c r="S12" s="107"/>
      <c r="T12" s="105" t="s">
        <v>473</v>
      </c>
    </row>
    <row r="13" spans="1:20" s="1" customFormat="1" ht="12.75">
      <c r="A13" s="108" t="s">
        <v>850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9">
        <v>0</v>
      </c>
      <c r="L13" s="109"/>
      <c r="M13" s="109"/>
      <c r="N13" s="108"/>
      <c r="O13" s="108"/>
      <c r="P13" s="108"/>
      <c r="Q13" s="108"/>
      <c r="R13" s="108"/>
      <c r="S13" s="108"/>
      <c r="T13" s="108"/>
    </row>
    <row r="14" spans="1:20" s="1" customFormat="1" ht="13.5">
      <c r="A14" s="724" t="s">
        <v>1237</v>
      </c>
      <c r="B14" s="725">
        <v>39873646.45071</v>
      </c>
      <c r="C14" s="725">
        <v>37039666.286210015</v>
      </c>
      <c r="D14" s="726">
        <v>7.651203287312238</v>
      </c>
      <c r="E14" s="725">
        <v>0</v>
      </c>
      <c r="F14" s="725">
        <v>86236501.94224003</v>
      </c>
      <c r="G14" s="725"/>
      <c r="H14" s="725">
        <v>86537674.40904999</v>
      </c>
      <c r="I14" s="725"/>
      <c r="J14" s="726">
        <v>-0.34802468273686593</v>
      </c>
      <c r="K14" s="726">
        <v>0</v>
      </c>
      <c r="L14" s="725">
        <v>4589141.46954</v>
      </c>
      <c r="M14" s="725">
        <v>4965178.76423</v>
      </c>
      <c r="N14" s="726">
        <v>-7.57348954682231</v>
      </c>
      <c r="O14" s="725">
        <v>0</v>
      </c>
      <c r="P14" s="725">
        <v>7629976.000309999</v>
      </c>
      <c r="Q14" s="725"/>
      <c r="R14" s="725">
        <v>12687795.15634</v>
      </c>
      <c r="S14" s="725"/>
      <c r="T14" s="726">
        <v>-39.86365711068912</v>
      </c>
    </row>
    <row r="15" spans="1:20" s="1" customFormat="1" ht="12.75">
      <c r="A15" s="21"/>
      <c r="B15" s="535"/>
      <c r="C15" s="535"/>
      <c r="D15" s="522"/>
      <c r="E15" s="535"/>
      <c r="F15" s="535"/>
      <c r="G15" s="535"/>
      <c r="H15" s="535"/>
      <c r="I15" s="535"/>
      <c r="J15" s="522"/>
      <c r="K15" s="522"/>
      <c r="L15" s="535"/>
      <c r="M15" s="535"/>
      <c r="N15" s="522"/>
      <c r="O15" s="535"/>
      <c r="P15" s="535"/>
      <c r="Q15" s="535"/>
      <c r="R15" s="535"/>
      <c r="S15" s="535"/>
      <c r="T15" s="522"/>
    </row>
    <row r="16" spans="1:23" s="1" customFormat="1" ht="12.75">
      <c r="A16" s="657" t="s">
        <v>851</v>
      </c>
      <c r="B16" s="727">
        <v>27768411.09894</v>
      </c>
      <c r="C16" s="727">
        <v>25917941.535490006</v>
      </c>
      <c r="D16" s="728">
        <v>7.139724275232681</v>
      </c>
      <c r="E16" s="727">
        <v>0</v>
      </c>
      <c r="F16" s="727">
        <v>81451705.14315003</v>
      </c>
      <c r="G16" s="727"/>
      <c r="H16" s="727">
        <v>81524978.80973999</v>
      </c>
      <c r="I16" s="727"/>
      <c r="J16" s="728">
        <v>-0.08987879256119018</v>
      </c>
      <c r="K16" s="728">
        <v>0</v>
      </c>
      <c r="L16" s="727">
        <v>2916822.9290399994</v>
      </c>
      <c r="M16" s="727">
        <v>3444185.0626300005</v>
      </c>
      <c r="N16" s="728">
        <v>-15.311666591669848</v>
      </c>
      <c r="O16" s="727">
        <v>0</v>
      </c>
      <c r="P16" s="727">
        <v>6948290.381040001</v>
      </c>
      <c r="Q16" s="727"/>
      <c r="R16" s="727">
        <v>11992118.641110001</v>
      </c>
      <c r="S16" s="727"/>
      <c r="T16" s="728">
        <v>-42.05952601885815</v>
      </c>
      <c r="V16" s="638"/>
      <c r="W16" s="638"/>
    </row>
    <row r="17" spans="1:23" s="1" customFormat="1" ht="14.25" customHeight="1">
      <c r="A17" s="99" t="s">
        <v>852</v>
      </c>
      <c r="B17" s="101"/>
      <c r="C17" s="101"/>
      <c r="D17" s="102"/>
      <c r="E17" s="101"/>
      <c r="F17" s="101"/>
      <c r="G17" s="101"/>
      <c r="H17" s="101"/>
      <c r="I17" s="101"/>
      <c r="J17" s="102"/>
      <c r="K17" s="102"/>
      <c r="L17" s="101"/>
      <c r="M17" s="101"/>
      <c r="N17" s="102"/>
      <c r="O17" s="101"/>
      <c r="P17" s="101"/>
      <c r="Q17" s="101"/>
      <c r="R17" s="101"/>
      <c r="S17" s="101"/>
      <c r="T17" s="102"/>
      <c r="W17" s="32"/>
    </row>
    <row r="18" spans="1:23" s="1" customFormat="1" ht="13.5">
      <c r="A18" s="98" t="s">
        <v>853</v>
      </c>
      <c r="B18" s="535">
        <v>1337574.1233400009</v>
      </c>
      <c r="C18" s="535">
        <v>1811473.194860001</v>
      </c>
      <c r="D18" s="522">
        <v>-26.16097620791045</v>
      </c>
      <c r="E18" s="535">
        <v>0</v>
      </c>
      <c r="F18" s="535">
        <v>260656.00826</v>
      </c>
      <c r="G18" s="537" t="s">
        <v>1160</v>
      </c>
      <c r="H18" s="535">
        <v>300367.84249</v>
      </c>
      <c r="I18" s="537" t="s">
        <v>1161</v>
      </c>
      <c r="J18" s="522">
        <v>-13.221067175765366</v>
      </c>
      <c r="K18" s="522">
        <v>0</v>
      </c>
      <c r="L18" s="535">
        <v>174246.6685699999</v>
      </c>
      <c r="M18" s="535">
        <v>151735.0784100001</v>
      </c>
      <c r="N18" s="522">
        <v>14.836114625499919</v>
      </c>
      <c r="O18" s="535">
        <v>0</v>
      </c>
      <c r="P18" s="535">
        <v>38041.434760000004</v>
      </c>
      <c r="Q18" s="537" t="s">
        <v>1162</v>
      </c>
      <c r="R18" s="535">
        <v>23892.74</v>
      </c>
      <c r="S18" s="537" t="s">
        <v>1163</v>
      </c>
      <c r="T18" s="522">
        <v>59.2175479245997</v>
      </c>
      <c r="W18" s="32"/>
    </row>
    <row r="19" spans="1:20" s="1" customFormat="1" ht="12" customHeight="1">
      <c r="A19" s="110" t="s">
        <v>858</v>
      </c>
      <c r="B19" s="101">
        <v>20373036.015559997</v>
      </c>
      <c r="C19" s="101">
        <v>18017514.04629001</v>
      </c>
      <c r="D19" s="102">
        <v>13.07351260122932</v>
      </c>
      <c r="E19" s="101">
        <v>0</v>
      </c>
      <c r="F19" s="101">
        <v>27905475.72230003</v>
      </c>
      <c r="G19" s="101"/>
      <c r="H19" s="101">
        <v>26426415.73470999</v>
      </c>
      <c r="I19" s="101"/>
      <c r="J19" s="102">
        <v>5.5968997174571715</v>
      </c>
      <c r="K19" s="102">
        <v>0</v>
      </c>
      <c r="L19" s="101">
        <v>2271298.3260899996</v>
      </c>
      <c r="M19" s="101">
        <v>2339650.1760700005</v>
      </c>
      <c r="N19" s="102">
        <v>-2.921455980005272</v>
      </c>
      <c r="O19" s="101">
        <v>0</v>
      </c>
      <c r="P19" s="101">
        <v>3198379.7370400005</v>
      </c>
      <c r="Q19" s="101"/>
      <c r="R19" s="101">
        <v>3516503.7031099997</v>
      </c>
      <c r="S19" s="101"/>
      <c r="T19" s="102">
        <v>-9.04659835246725</v>
      </c>
    </row>
    <row r="20" spans="1:20" s="1" customFormat="1" ht="12.75">
      <c r="A20" s="98" t="s">
        <v>854</v>
      </c>
      <c r="B20" s="535">
        <v>5451146.204420004</v>
      </c>
      <c r="C20" s="535">
        <v>5583412.032729996</v>
      </c>
      <c r="D20" s="522">
        <v>-2.368906817814075</v>
      </c>
      <c r="E20" s="535">
        <v>0</v>
      </c>
      <c r="F20" s="535">
        <v>53187874.243240006</v>
      </c>
      <c r="G20" s="535"/>
      <c r="H20" s="535">
        <v>54733511.00444</v>
      </c>
      <c r="I20" s="535"/>
      <c r="J20" s="522">
        <v>-2.82393132257606</v>
      </c>
      <c r="K20" s="522">
        <v>0</v>
      </c>
      <c r="L20" s="535">
        <v>393391.32768000005</v>
      </c>
      <c r="M20" s="535">
        <v>879851.4903</v>
      </c>
      <c r="N20" s="522">
        <v>-55.288894544479696</v>
      </c>
      <c r="O20" s="535">
        <v>0</v>
      </c>
      <c r="P20" s="535">
        <v>3698384.3362399996</v>
      </c>
      <c r="Q20" s="535"/>
      <c r="R20" s="535">
        <v>8442704.613</v>
      </c>
      <c r="S20" s="535"/>
      <c r="T20" s="522">
        <v>-56.194317984958744</v>
      </c>
    </row>
    <row r="21" spans="1:20" s="1" customFormat="1" ht="13.5" customHeight="1">
      <c r="A21" s="110" t="s">
        <v>855</v>
      </c>
      <c r="B21" s="101">
        <v>606654.7556200001</v>
      </c>
      <c r="C21" s="101">
        <v>505542.26161000005</v>
      </c>
      <c r="D21" s="102">
        <v>20.00079947579202</v>
      </c>
      <c r="E21" s="101">
        <v>0</v>
      </c>
      <c r="F21" s="101">
        <v>97699.16935</v>
      </c>
      <c r="G21" s="101"/>
      <c r="H21" s="101">
        <v>64684.2281</v>
      </c>
      <c r="I21" s="101"/>
      <c r="J21" s="102">
        <v>51.04017195499314</v>
      </c>
      <c r="K21" s="102">
        <v>0</v>
      </c>
      <c r="L21" s="101">
        <v>77886.6067</v>
      </c>
      <c r="M21" s="101">
        <v>72948.31784999998</v>
      </c>
      <c r="N21" s="102">
        <v>6.769571931945562</v>
      </c>
      <c r="O21" s="101">
        <v>0</v>
      </c>
      <c r="P21" s="101">
        <v>13484.873</v>
      </c>
      <c r="Q21" s="101"/>
      <c r="R21" s="101">
        <v>9017.585</v>
      </c>
      <c r="S21" s="101"/>
      <c r="T21" s="102">
        <v>49.539738189326755</v>
      </c>
    </row>
    <row r="22" spans="1:20" s="1" customFormat="1" ht="12.75">
      <c r="A22" s="98"/>
      <c r="B22" s="535"/>
      <c r="C22" s="535"/>
      <c r="D22" s="522"/>
      <c r="E22" s="535"/>
      <c r="F22" s="535"/>
      <c r="G22" s="535"/>
      <c r="H22" s="535"/>
      <c r="I22" s="535"/>
      <c r="J22" s="522"/>
      <c r="K22" s="522"/>
      <c r="L22" s="535"/>
      <c r="M22" s="535"/>
      <c r="N22" s="522"/>
      <c r="O22" s="535"/>
      <c r="P22" s="535"/>
      <c r="Q22" s="535"/>
      <c r="R22" s="535"/>
      <c r="S22" s="535"/>
      <c r="T22" s="522"/>
    </row>
    <row r="23" spans="1:20" s="1" customFormat="1" ht="12.75">
      <c r="A23" s="110"/>
      <c r="B23" s="101"/>
      <c r="C23" s="101"/>
      <c r="D23" s="102"/>
      <c r="E23" s="101"/>
      <c r="F23" s="101"/>
      <c r="G23" s="101"/>
      <c r="H23" s="101"/>
      <c r="I23" s="101"/>
      <c r="J23" s="102"/>
      <c r="K23" s="102"/>
      <c r="L23" s="101"/>
      <c r="M23" s="101"/>
      <c r="N23" s="102"/>
      <c r="O23" s="101"/>
      <c r="P23" s="101"/>
      <c r="Q23" s="101"/>
      <c r="R23" s="101"/>
      <c r="S23" s="101"/>
      <c r="T23" s="102"/>
    </row>
    <row r="24" spans="1:20" s="1" customFormat="1" ht="12.75">
      <c r="A24" s="657" t="s">
        <v>856</v>
      </c>
      <c r="B24" s="727">
        <v>12105235.351769986</v>
      </c>
      <c r="C24" s="727">
        <v>11121724.750720007</v>
      </c>
      <c r="D24" s="728">
        <v>8.843148190538585</v>
      </c>
      <c r="E24" s="727">
        <v>0</v>
      </c>
      <c r="F24" s="727">
        <v>4784796.7990899915</v>
      </c>
      <c r="G24" s="727"/>
      <c r="H24" s="727">
        <v>5012695.59931</v>
      </c>
      <c r="I24" s="727"/>
      <c r="J24" s="728">
        <v>-4.546432068433984</v>
      </c>
      <c r="K24" s="728">
        <v>0</v>
      </c>
      <c r="L24" s="727">
        <v>1672318.5405000006</v>
      </c>
      <c r="M24" s="727">
        <v>1520993.7015999984</v>
      </c>
      <c r="N24" s="728">
        <v>9.949077286830121</v>
      </c>
      <c r="O24" s="727">
        <v>0</v>
      </c>
      <c r="P24" s="727">
        <v>681685.6192699986</v>
      </c>
      <c r="Q24" s="727"/>
      <c r="R24" s="727">
        <v>695676.515229999</v>
      </c>
      <c r="S24" s="727"/>
      <c r="T24" s="728">
        <v>-2.01112092383553</v>
      </c>
    </row>
    <row r="25" spans="1:20" s="1" customFormat="1" ht="12.75">
      <c r="A25" s="724"/>
      <c r="B25" s="725"/>
      <c r="C25" s="725"/>
      <c r="D25" s="726"/>
      <c r="E25" s="725"/>
      <c r="F25" s="725"/>
      <c r="G25" s="725"/>
      <c r="H25" s="725"/>
      <c r="I25" s="725"/>
      <c r="J25" s="726"/>
      <c r="K25" s="726"/>
      <c r="L25" s="725"/>
      <c r="M25" s="725"/>
      <c r="N25" s="726"/>
      <c r="O25" s="725"/>
      <c r="P25" s="725"/>
      <c r="Q25" s="725"/>
      <c r="R25" s="725"/>
      <c r="S25" s="725"/>
      <c r="T25" s="726"/>
    </row>
    <row r="26" spans="1:20" s="1" customFormat="1" ht="13.5">
      <c r="A26" s="464" t="s">
        <v>1238</v>
      </c>
      <c r="B26" s="729">
        <v>9840726.577169986</v>
      </c>
      <c r="C26" s="729">
        <v>9357805.101510005</v>
      </c>
      <c r="D26" s="612">
        <v>5.160627630319589</v>
      </c>
      <c r="E26" s="729">
        <v>0</v>
      </c>
      <c r="F26" s="729">
        <v>4784746.497589991</v>
      </c>
      <c r="G26" s="729"/>
      <c r="H26" s="729">
        <v>5012652.56761</v>
      </c>
      <c r="I26" s="729"/>
      <c r="J26" s="612">
        <v>-4.546616126811935</v>
      </c>
      <c r="K26" s="612">
        <v>0</v>
      </c>
      <c r="L26" s="729">
        <v>1358255.7876500005</v>
      </c>
      <c r="M26" s="729">
        <v>1239636.9202999985</v>
      </c>
      <c r="N26" s="612">
        <v>9.568839505142822</v>
      </c>
      <c r="O26" s="729">
        <v>0</v>
      </c>
      <c r="P26" s="729">
        <v>681678.4384299986</v>
      </c>
      <c r="Q26" s="729"/>
      <c r="R26" s="729">
        <v>695670.3660299989</v>
      </c>
      <c r="S26" s="729"/>
      <c r="T26" s="612">
        <v>-2.011286994995687</v>
      </c>
    </row>
    <row r="27" spans="14:20" s="1" customFormat="1" ht="14.25">
      <c r="N27" s="97"/>
      <c r="O27" s="97"/>
      <c r="P27" s="90"/>
      <c r="Q27" s="90"/>
      <c r="R27" s="90"/>
      <c r="S27" s="90"/>
      <c r="T27" s="97"/>
    </row>
    <row r="28" spans="1:20" s="1" customFormat="1" ht="11.25" customHeight="1">
      <c r="A28" s="91" t="s">
        <v>528</v>
      </c>
      <c r="B28" s="92"/>
      <c r="C28" s="39"/>
      <c r="D28" s="97"/>
      <c r="E28" s="97"/>
      <c r="F28" s="92"/>
      <c r="G28" s="92"/>
      <c r="H28" s="92"/>
      <c r="I28" s="92"/>
      <c r="J28" s="92"/>
      <c r="K28" s="92"/>
      <c r="L28" s="90"/>
      <c r="M28" s="90"/>
      <c r="N28" s="97"/>
      <c r="O28" s="97"/>
      <c r="P28" s="90"/>
      <c r="Q28" s="93"/>
      <c r="R28" s="93"/>
      <c r="S28" s="93"/>
      <c r="T28" s="94"/>
    </row>
    <row r="29" spans="1:20" s="1" customFormat="1" ht="16.5" customHeight="1">
      <c r="A29" s="91" t="s">
        <v>857</v>
      </c>
      <c r="B29" s="92"/>
      <c r="C29" s="39"/>
      <c r="D29" s="97"/>
      <c r="E29" s="97"/>
      <c r="F29" s="92"/>
      <c r="G29" s="92"/>
      <c r="H29" s="92"/>
      <c r="I29" s="92"/>
      <c r="J29" s="92"/>
      <c r="K29" s="92"/>
      <c r="L29" s="90"/>
      <c r="M29" s="90"/>
      <c r="O29" s="95"/>
      <c r="P29" s="93"/>
      <c r="Q29" s="93"/>
      <c r="R29" s="93"/>
      <c r="S29" s="93"/>
      <c r="T29" s="94"/>
    </row>
    <row r="30" spans="1:20" ht="16.5" customHeight="1">
      <c r="A30" s="514" t="s">
        <v>862</v>
      </c>
      <c r="B30" s="515"/>
      <c r="D30" s="515"/>
      <c r="E30" s="515"/>
      <c r="F30" s="515"/>
      <c r="G30" s="515"/>
      <c r="H30" s="93"/>
      <c r="I30" s="93"/>
      <c r="J30" s="93"/>
      <c r="K30" s="93"/>
      <c r="L30" s="730" t="s">
        <v>1164</v>
      </c>
      <c r="M30" s="731"/>
      <c r="N30" s="525"/>
      <c r="O30" s="732"/>
      <c r="P30" s="731"/>
      <c r="Q30" s="93"/>
      <c r="R30" s="93"/>
      <c r="S30" s="93"/>
      <c r="T30" s="94"/>
    </row>
    <row r="31" spans="1:20" ht="16.5" customHeight="1">
      <c r="A31" s="514" t="s">
        <v>863</v>
      </c>
      <c r="B31" s="515"/>
      <c r="C31" s="515"/>
      <c r="D31" s="515"/>
      <c r="E31" s="515"/>
      <c r="F31" s="93"/>
      <c r="G31" s="93"/>
      <c r="H31" s="93"/>
      <c r="I31" s="93"/>
      <c r="J31" s="93"/>
      <c r="K31" s="93"/>
      <c r="L31" s="730" t="s">
        <v>1165</v>
      </c>
      <c r="M31" s="731"/>
      <c r="N31" s="525"/>
      <c r="O31" s="732"/>
      <c r="P31" s="731"/>
      <c r="Q31" s="93"/>
      <c r="R31" s="93"/>
      <c r="S31" s="93"/>
      <c r="T31" s="94"/>
    </row>
    <row r="32" spans="1:20" ht="16.5" customHeight="1">
      <c r="A32" s="516" t="s">
        <v>1</v>
      </c>
      <c r="B32" s="515"/>
      <c r="C32" s="515"/>
      <c r="D32" s="515"/>
      <c r="E32" s="515"/>
      <c r="F32" s="93"/>
      <c r="G32" s="93"/>
      <c r="H32" s="93"/>
      <c r="I32" s="93"/>
      <c r="J32" s="93"/>
      <c r="K32" s="93"/>
      <c r="L32" s="96" t="s">
        <v>864</v>
      </c>
      <c r="M32" s="93"/>
      <c r="R32" s="93"/>
      <c r="S32" s="93"/>
      <c r="T32" s="93"/>
    </row>
    <row r="33" spans="1:20" ht="16.5" customHeight="1">
      <c r="A33" s="730" t="s">
        <v>1166</v>
      </c>
      <c r="B33" s="515"/>
      <c r="C33" s="515"/>
      <c r="D33" s="515"/>
      <c r="E33" s="515"/>
      <c r="F33" s="517"/>
      <c r="G33" s="38"/>
      <c r="H33" s="93"/>
      <c r="I33" s="93"/>
      <c r="J33" s="93"/>
      <c r="K33" s="93"/>
      <c r="L33" s="518" t="s">
        <v>865</v>
      </c>
      <c r="M33" s="93"/>
      <c r="Q33" s="93"/>
      <c r="R33" s="93"/>
      <c r="S33" s="93"/>
      <c r="T33" s="93"/>
    </row>
    <row r="34" spans="1:20" ht="16.5" customHeight="1">
      <c r="A34" s="730" t="s">
        <v>1167</v>
      </c>
      <c r="F34" s="517"/>
      <c r="G34" s="38"/>
      <c r="H34" s="93"/>
      <c r="I34" s="93"/>
      <c r="J34" s="93"/>
      <c r="K34" s="93"/>
      <c r="L34" s="518"/>
      <c r="M34" s="93"/>
      <c r="Q34" s="93"/>
      <c r="R34" s="93"/>
      <c r="S34" s="93"/>
      <c r="T34" s="93"/>
    </row>
    <row r="35" spans="1:16" ht="17.25" customHeight="1">
      <c r="A35" s="91" t="s">
        <v>1169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1:16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9" spans="3:18" ht="12.75">
      <c r="C39" s="3"/>
      <c r="F39" s="3"/>
      <c r="G39" s="3"/>
      <c r="H39" s="3"/>
      <c r="L39" s="3"/>
      <c r="M39" s="3"/>
      <c r="P39" s="3"/>
      <c r="R39" s="3"/>
    </row>
  </sheetData>
  <sheetProtection/>
  <mergeCells count="14">
    <mergeCell ref="L10:L12"/>
    <mergeCell ref="M10:M12"/>
    <mergeCell ref="P10:P12"/>
    <mergeCell ref="R10:R12"/>
    <mergeCell ref="B10:B12"/>
    <mergeCell ref="C10:C12"/>
    <mergeCell ref="F10:F12"/>
    <mergeCell ref="H10:H12"/>
    <mergeCell ref="A5:T5"/>
    <mergeCell ref="A8:A12"/>
    <mergeCell ref="B8:J8"/>
    <mergeCell ref="L8:T8"/>
    <mergeCell ref="F9:J9"/>
    <mergeCell ref="P9:T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246"/>
  <sheetViews>
    <sheetView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34" sqref="C34"/>
    </sheetView>
  </sheetViews>
  <sheetFormatPr defaultColWidth="11.421875" defaultRowHeight="12.75"/>
  <cols>
    <col min="1" max="1" width="18.421875" style="560" customWidth="1"/>
    <col min="2" max="2" width="18.140625" style="560" customWidth="1"/>
    <col min="3" max="3" width="50.421875" style="560" customWidth="1"/>
    <col min="4" max="4" width="0.9921875" style="575" customWidth="1"/>
    <col min="5" max="5" width="19.57421875" style="619" customWidth="1"/>
    <col min="6" max="6" width="19.57421875" style="576" customWidth="1"/>
    <col min="7" max="7" width="18.7109375" style="576" customWidth="1"/>
    <col min="8" max="8" width="19.00390625" style="576" customWidth="1"/>
    <col min="9" max="9" width="18.7109375" style="576" customWidth="1"/>
    <col min="10" max="10" width="15.57421875" style="577" customWidth="1"/>
    <col min="11" max="11" width="2.28125" style="574" customWidth="1"/>
    <col min="12" max="16" width="19.28125" style="625" customWidth="1"/>
    <col min="17" max="17" width="14.8515625" style="625" customWidth="1"/>
    <col min="18" max="18" width="17.421875" style="576" bestFit="1" customWidth="1"/>
    <col min="19" max="20" width="17.421875" style="576" customWidth="1"/>
    <col min="21" max="16384" width="11.421875" style="560" customWidth="1"/>
  </cols>
  <sheetData>
    <row r="1" ht="12.75"/>
    <row r="2" spans="7:8" ht="12.75">
      <c r="G2" s="1071" t="s">
        <v>952</v>
      </c>
      <c r="H2" s="1071"/>
    </row>
    <row r="3" spans="7:8" ht="12.75">
      <c r="G3" s="1071"/>
      <c r="H3" s="1071"/>
    </row>
    <row r="4" spans="7:8" ht="12.75">
      <c r="G4" s="1071"/>
      <c r="H4" s="1071"/>
    </row>
    <row r="6" spans="1:20" ht="15">
      <c r="A6" s="556" t="s">
        <v>873</v>
      </c>
      <c r="B6" s="556"/>
      <c r="C6" s="556"/>
      <c r="D6" s="556"/>
      <c r="E6" s="620"/>
      <c r="F6" s="556"/>
      <c r="G6" s="604" t="s">
        <v>958</v>
      </c>
      <c r="H6" s="604"/>
      <c r="I6" s="604"/>
      <c r="J6" s="557"/>
      <c r="K6" s="556"/>
      <c r="L6" s="626"/>
      <c r="M6" s="626"/>
      <c r="N6" s="626"/>
      <c r="O6" s="626"/>
      <c r="P6" s="626"/>
      <c r="Q6" s="626"/>
      <c r="R6" s="558"/>
      <c r="S6" s="558"/>
      <c r="T6" s="559"/>
    </row>
    <row r="7" spans="1:20" ht="15">
      <c r="A7" s="1072" t="s">
        <v>953</v>
      </c>
      <c r="B7" s="1072"/>
      <c r="C7" s="1072"/>
      <c r="D7" s="1072"/>
      <c r="E7" s="1072"/>
      <c r="F7" s="1072"/>
      <c r="G7" s="1072"/>
      <c r="H7" s="1072"/>
      <c r="I7" s="1072"/>
      <c r="J7" s="1072"/>
      <c r="K7" s="1072"/>
      <c r="L7" s="1072"/>
      <c r="M7" s="1072"/>
      <c r="N7" s="1072"/>
      <c r="O7" s="1072"/>
      <c r="P7" s="1072"/>
      <c r="Q7" s="1072"/>
      <c r="R7" s="1072"/>
      <c r="S7" s="1072"/>
      <c r="T7" s="1072"/>
    </row>
    <row r="8" spans="1:20" ht="15">
      <c r="A8" s="556" t="s">
        <v>950</v>
      </c>
      <c r="B8" s="556"/>
      <c r="C8" s="556"/>
      <c r="D8" s="556"/>
      <c r="E8" s="620"/>
      <c r="F8" s="556"/>
      <c r="G8" s="614" t="s">
        <v>1094</v>
      </c>
      <c r="H8" s="556"/>
      <c r="I8" s="556"/>
      <c r="J8" s="557"/>
      <c r="K8" s="556"/>
      <c r="L8" s="626"/>
      <c r="M8" s="626"/>
      <c r="N8" s="626"/>
      <c r="O8" s="626"/>
      <c r="P8" s="626"/>
      <c r="Q8" s="626"/>
      <c r="R8" s="558"/>
      <c r="S8" s="558"/>
      <c r="T8" s="556"/>
    </row>
    <row r="9" spans="1:20" ht="15">
      <c r="A9" s="556"/>
      <c r="B9" s="556"/>
      <c r="C9" s="556"/>
      <c r="D9" s="556"/>
      <c r="E9" s="620"/>
      <c r="F9" s="556"/>
      <c r="G9" s="556"/>
      <c r="H9" s="556"/>
      <c r="I9" s="556"/>
      <c r="J9" s="557"/>
      <c r="K9" s="556"/>
      <c r="L9" s="627"/>
      <c r="M9" s="626"/>
      <c r="N9" s="626"/>
      <c r="O9" s="628" t="str">
        <f>'Cuadro  15'!A35</f>
        <v>Fecha de publicación: 8 de octubre de 2012</v>
      </c>
      <c r="P9" s="626"/>
      <c r="Q9" s="626"/>
      <c r="R9" s="558"/>
      <c r="S9" s="558"/>
      <c r="T9" s="556"/>
    </row>
    <row r="10" spans="1:20" ht="15">
      <c r="A10" s="561"/>
      <c r="B10" s="561"/>
      <c r="C10" s="561"/>
      <c r="D10" s="556"/>
      <c r="E10" s="621"/>
      <c r="F10" s="561"/>
      <c r="G10" s="561"/>
      <c r="H10" s="561"/>
      <c r="I10" s="561"/>
      <c r="J10" s="562"/>
      <c r="K10" s="556"/>
      <c r="L10" s="629"/>
      <c r="M10" s="629"/>
      <c r="N10" s="629"/>
      <c r="O10" s="629"/>
      <c r="P10" s="629"/>
      <c r="Q10" s="629"/>
      <c r="R10" s="558"/>
      <c r="S10" s="558"/>
      <c r="T10" s="556"/>
    </row>
    <row r="11" spans="1:20" ht="50.25" customHeight="1">
      <c r="A11" s="563" t="s">
        <v>874</v>
      </c>
      <c r="B11" s="563" t="s">
        <v>875</v>
      </c>
      <c r="C11" s="563" t="s">
        <v>876</v>
      </c>
      <c r="D11" s="564"/>
      <c r="E11" s="1074" t="s">
        <v>877</v>
      </c>
      <c r="F11" s="1074"/>
      <c r="G11" s="1074"/>
      <c r="H11" s="1074"/>
      <c r="I11" s="1074"/>
      <c r="J11" s="601"/>
      <c r="K11" s="566"/>
      <c r="L11" s="1073" t="s">
        <v>468</v>
      </c>
      <c r="M11" s="1073"/>
      <c r="N11" s="1073"/>
      <c r="O11" s="1073"/>
      <c r="P11" s="1073"/>
      <c r="Q11" s="630"/>
      <c r="R11" s="558"/>
      <c r="S11" s="558"/>
      <c r="T11" s="556"/>
    </row>
    <row r="12" spans="1:20" s="570" customFormat="1" ht="34.5" customHeight="1">
      <c r="A12" s="567"/>
      <c r="B12" s="567"/>
      <c r="C12" s="567"/>
      <c r="D12" s="568"/>
      <c r="E12" s="622">
        <v>2011</v>
      </c>
      <c r="F12" s="567">
        <v>2010</v>
      </c>
      <c r="G12" s="567">
        <v>2009</v>
      </c>
      <c r="H12" s="567">
        <v>2008</v>
      </c>
      <c r="I12" s="567">
        <v>2007</v>
      </c>
      <c r="J12" s="602" t="s">
        <v>957</v>
      </c>
      <c r="K12" s="571"/>
      <c r="L12" s="631">
        <v>2011</v>
      </c>
      <c r="M12" s="631">
        <v>2010</v>
      </c>
      <c r="N12" s="631">
        <v>2009</v>
      </c>
      <c r="O12" s="631">
        <v>2008</v>
      </c>
      <c r="P12" s="631">
        <v>2007</v>
      </c>
      <c r="Q12" s="632" t="s">
        <v>957</v>
      </c>
      <c r="R12" s="569"/>
      <c r="S12" s="569"/>
      <c r="T12" s="569"/>
    </row>
    <row r="13" spans="1:21" ht="12.75">
      <c r="A13" s="1069" t="s">
        <v>491</v>
      </c>
      <c r="B13" s="476">
        <v>27</v>
      </c>
      <c r="C13" s="595" t="s">
        <v>389</v>
      </c>
      <c r="D13" s="595"/>
      <c r="E13" s="623">
        <v>14369475.039529998</v>
      </c>
      <c r="F13" s="596">
        <v>11805558.00663</v>
      </c>
      <c r="G13" s="596">
        <v>8768323.386409998</v>
      </c>
      <c r="H13" s="596">
        <v>9993646.146920001</v>
      </c>
      <c r="I13" s="596">
        <v>6642698.892140001</v>
      </c>
      <c r="J13" s="597">
        <f>((E13/F13)-1)*100</f>
        <v>21.717880946077294</v>
      </c>
      <c r="K13" s="595"/>
      <c r="L13" s="633">
        <v>27908404.003169995</v>
      </c>
      <c r="M13" s="633">
        <v>34380246.947230004</v>
      </c>
      <c r="N13" s="633">
        <v>36700543.28035999</v>
      </c>
      <c r="O13" s="633">
        <v>32537445.372039996</v>
      </c>
      <c r="P13" s="633">
        <v>35490292.37307999</v>
      </c>
      <c r="Q13" s="634">
        <f>((L13/M13)-1)*100</f>
        <v>-18.82430616043449</v>
      </c>
      <c r="R13" s="573"/>
      <c r="S13" s="574"/>
      <c r="T13" s="574"/>
      <c r="U13" s="574"/>
    </row>
    <row r="14" spans="1:21" ht="12.75">
      <c r="A14" s="1069"/>
      <c r="B14" s="296">
        <v>71</v>
      </c>
      <c r="C14" s="572" t="s">
        <v>434</v>
      </c>
      <c r="D14" s="572"/>
      <c r="E14" s="623">
        <v>1806943.496600001</v>
      </c>
      <c r="F14" s="593">
        <v>1510700.1088799986</v>
      </c>
      <c r="G14" s="593">
        <v>1073652.43576</v>
      </c>
      <c r="H14" s="593">
        <v>607803.6242299997</v>
      </c>
      <c r="I14" s="593">
        <v>363913.53414999996</v>
      </c>
      <c r="J14" s="25">
        <f aca="true" t="shared" si="0" ref="J14:J113">((E14/F14)-1)*100</f>
        <v>19.60967540669809</v>
      </c>
      <c r="K14" s="572"/>
      <c r="L14" s="633">
        <v>86.61923999999999</v>
      </c>
      <c r="M14" s="633">
        <v>65.41607</v>
      </c>
      <c r="N14" s="633">
        <v>68.91070000000005</v>
      </c>
      <c r="O14" s="633">
        <v>125.02884999999998</v>
      </c>
      <c r="P14" s="633">
        <v>115.77903</v>
      </c>
      <c r="Q14" s="634">
        <f aca="true" t="shared" si="1" ref="Q14:Q32">((L14/M14)-1)*100</f>
        <v>32.4127848096041</v>
      </c>
      <c r="R14" s="573"/>
      <c r="S14" s="574"/>
      <c r="T14" s="574"/>
      <c r="U14" s="574"/>
    </row>
    <row r="15" spans="1:21" ht="12.75">
      <c r="A15" s="1069"/>
      <c r="B15" s="476">
        <v>9</v>
      </c>
      <c r="C15" s="595" t="s">
        <v>371</v>
      </c>
      <c r="D15" s="595"/>
      <c r="E15" s="623">
        <v>981718.1726099984</v>
      </c>
      <c r="F15" s="596">
        <v>766309.3753800014</v>
      </c>
      <c r="G15" s="596">
        <v>680522.2415700009</v>
      </c>
      <c r="H15" s="596">
        <v>719802.6393399977</v>
      </c>
      <c r="I15" s="596">
        <v>617071.9320799996</v>
      </c>
      <c r="J15" s="597">
        <f t="shared" si="0"/>
        <v>28.109899754675325</v>
      </c>
      <c r="K15" s="595"/>
      <c r="L15" s="633">
        <v>166483.78199</v>
      </c>
      <c r="M15" s="633">
        <v>166097.8536</v>
      </c>
      <c r="N15" s="633">
        <v>193589.52560000005</v>
      </c>
      <c r="O15" s="633">
        <v>228371.92130000002</v>
      </c>
      <c r="P15" s="633">
        <v>227224.56443000006</v>
      </c>
      <c r="Q15" s="634">
        <f t="shared" si="1"/>
        <v>0.23235001635204533</v>
      </c>
      <c r="R15" s="573"/>
      <c r="S15" s="574"/>
      <c r="T15" s="574"/>
      <c r="U15" s="574"/>
    </row>
    <row r="16" spans="1:21" ht="12.75">
      <c r="A16" s="1069"/>
      <c r="B16" s="296">
        <v>6</v>
      </c>
      <c r="C16" s="572" t="s">
        <v>368</v>
      </c>
      <c r="D16" s="572"/>
      <c r="E16" s="637">
        <v>962383281.5099992</v>
      </c>
      <c r="F16" s="593">
        <v>947558.7117599972</v>
      </c>
      <c r="G16" s="593">
        <v>838141.3304299989</v>
      </c>
      <c r="H16" s="593">
        <v>853072.0963599999</v>
      </c>
      <c r="I16" s="593">
        <v>902781.1926500003</v>
      </c>
      <c r="J16" s="25">
        <f t="shared" si="0"/>
        <v>101464.50144629738</v>
      </c>
      <c r="K16" s="572"/>
      <c r="L16" s="633">
        <v>149584.5089799998</v>
      </c>
      <c r="M16" s="633">
        <v>169082.81518000006</v>
      </c>
      <c r="N16" s="633">
        <v>163627.14738000024</v>
      </c>
      <c r="O16" s="633">
        <v>175764.84537000008</v>
      </c>
      <c r="P16" s="633">
        <v>187840.80543000004</v>
      </c>
      <c r="Q16" s="634">
        <f t="shared" si="1"/>
        <v>-11.531808350389127</v>
      </c>
      <c r="R16" s="573"/>
      <c r="S16" s="574"/>
      <c r="T16" s="574"/>
      <c r="U16" s="574"/>
    </row>
    <row r="17" spans="1:21" ht="12.75">
      <c r="A17" s="1069"/>
      <c r="B17" s="476">
        <v>8</v>
      </c>
      <c r="C17" s="595" t="s">
        <v>370</v>
      </c>
      <c r="D17" s="595"/>
      <c r="E17" s="623">
        <v>192060.82810000022</v>
      </c>
      <c r="F17" s="596">
        <v>238593.16704999984</v>
      </c>
      <c r="G17" s="596">
        <v>265857.4932600003</v>
      </c>
      <c r="H17" s="596">
        <v>181817.26093000016</v>
      </c>
      <c r="I17" s="596">
        <v>155684.41384999998</v>
      </c>
      <c r="J17" s="597">
        <f t="shared" si="0"/>
        <v>-19.502796130053568</v>
      </c>
      <c r="K17" s="595"/>
      <c r="L17" s="633">
        <v>450195.5646600002</v>
      </c>
      <c r="M17" s="633">
        <v>552345.1619300003</v>
      </c>
      <c r="N17" s="633">
        <v>678867.3687900003</v>
      </c>
      <c r="O17" s="633">
        <v>490891.01538999926</v>
      </c>
      <c r="P17" s="633">
        <v>480444.2554699999</v>
      </c>
      <c r="Q17" s="634">
        <f t="shared" si="1"/>
        <v>-18.493797775483312</v>
      </c>
      <c r="R17" s="573"/>
      <c r="S17" s="574"/>
      <c r="T17" s="574"/>
      <c r="U17" s="574"/>
    </row>
    <row r="18" spans="1:21" ht="12.75">
      <c r="A18" s="1069"/>
      <c r="B18" s="296">
        <v>39</v>
      </c>
      <c r="C18" s="572" t="s">
        <v>402</v>
      </c>
      <c r="D18" s="572"/>
      <c r="E18" s="623">
        <v>145342.43339999998</v>
      </c>
      <c r="F18" s="593">
        <v>133650.76958000002</v>
      </c>
      <c r="G18" s="593">
        <v>93790.81253000005</v>
      </c>
      <c r="H18" s="593">
        <v>126269.51723999999</v>
      </c>
      <c r="I18" s="593">
        <v>154456.16357000003</v>
      </c>
      <c r="J18" s="25">
        <f t="shared" si="0"/>
        <v>8.747921060792407</v>
      </c>
      <c r="K18" s="572"/>
      <c r="L18" s="633">
        <v>54108.21325000001</v>
      </c>
      <c r="M18" s="633">
        <v>57520.85396999998</v>
      </c>
      <c r="N18" s="633">
        <v>52929.24776999999</v>
      </c>
      <c r="O18" s="633">
        <v>64137.40575000003</v>
      </c>
      <c r="P18" s="633">
        <v>88675.22234000007</v>
      </c>
      <c r="Q18" s="634">
        <f t="shared" si="1"/>
        <v>-5.932875617214995</v>
      </c>
      <c r="R18" s="573"/>
      <c r="S18" s="574"/>
      <c r="T18" s="574"/>
      <c r="U18" s="574"/>
    </row>
    <row r="19" spans="1:21" ht="12.75">
      <c r="A19" s="1069"/>
      <c r="B19" s="476">
        <v>21</v>
      </c>
      <c r="C19" s="595" t="s">
        <v>383</v>
      </c>
      <c r="D19" s="595"/>
      <c r="E19" s="623">
        <v>128103.87100999993</v>
      </c>
      <c r="F19" s="596">
        <v>116046.78789000007</v>
      </c>
      <c r="G19" s="596">
        <v>86620.18069000007</v>
      </c>
      <c r="H19" s="596">
        <v>61727.25845000001</v>
      </c>
      <c r="I19" s="596">
        <v>43294.108020000014</v>
      </c>
      <c r="J19" s="597">
        <f t="shared" si="0"/>
        <v>10.389846491424382</v>
      </c>
      <c r="K19" s="595"/>
      <c r="L19" s="633">
        <v>16437.233070000002</v>
      </c>
      <c r="M19" s="633">
        <v>15735.499150000001</v>
      </c>
      <c r="N19" s="633">
        <v>9042.10678</v>
      </c>
      <c r="O19" s="633">
        <v>10197.981059999998</v>
      </c>
      <c r="P19" s="633">
        <v>7044.30217</v>
      </c>
      <c r="Q19" s="634">
        <f t="shared" si="1"/>
        <v>4.459559327039209</v>
      </c>
      <c r="R19" s="573"/>
      <c r="S19" s="574"/>
      <c r="T19" s="574"/>
      <c r="U19" s="574"/>
    </row>
    <row r="20" spans="1:21" ht="12.75">
      <c r="A20" s="1069"/>
      <c r="B20" s="296">
        <v>62</v>
      </c>
      <c r="C20" s="572" t="s">
        <v>425</v>
      </c>
      <c r="D20" s="572"/>
      <c r="E20" s="623">
        <v>92612.91049999998</v>
      </c>
      <c r="F20" s="593">
        <v>119352.22788999998</v>
      </c>
      <c r="G20" s="593">
        <v>107737.79721</v>
      </c>
      <c r="H20" s="593">
        <v>161403.60300000003</v>
      </c>
      <c r="I20" s="593">
        <v>193425.41167000003</v>
      </c>
      <c r="J20" s="25">
        <f t="shared" si="0"/>
        <v>-22.403701935622077</v>
      </c>
      <c r="K20" s="572"/>
      <c r="L20" s="633">
        <v>3453.8992399999984</v>
      </c>
      <c r="M20" s="633">
        <v>5650.36787999999</v>
      </c>
      <c r="N20" s="633">
        <v>4580.386460000003</v>
      </c>
      <c r="O20" s="633">
        <v>7772.520460000001</v>
      </c>
      <c r="P20" s="633">
        <v>9380.643120000004</v>
      </c>
      <c r="Q20" s="634">
        <f t="shared" si="1"/>
        <v>-38.87302006962413</v>
      </c>
      <c r="R20" s="573"/>
      <c r="S20" s="574"/>
      <c r="T20" s="574"/>
      <c r="U20" s="574"/>
    </row>
    <row r="21" spans="1:21" ht="12.75">
      <c r="A21" s="1069"/>
      <c r="B21" s="476"/>
      <c r="C21" s="595" t="s">
        <v>878</v>
      </c>
      <c r="D21" s="595"/>
      <c r="E21" s="623">
        <f>E22-SUM(E13:E20)</f>
        <v>-960498809.0828991</v>
      </c>
      <c r="F21" s="596">
        <f>F22-SUM(F13:F20)</f>
        <v>1110701.5675399993</v>
      </c>
      <c r="G21" s="596">
        <f>G22-SUM(G13:G20)</f>
        <v>964278.301539991</v>
      </c>
      <c r="H21" s="596">
        <f>H22-SUM(H13:H20)</f>
        <v>1347186.3953599986</v>
      </c>
      <c r="I21" s="596">
        <f>I22-SUM(I13:I20)</f>
        <v>1299974.73147</v>
      </c>
      <c r="J21" s="597">
        <f t="shared" si="0"/>
        <v>-86576.76722112027</v>
      </c>
      <c r="K21" s="595"/>
      <c r="L21" s="633">
        <f>L22-SUM(L13:L20)</f>
        <v>360754.6850400083</v>
      </c>
      <c r="M21" s="633">
        <f>M22-SUM(M13:M20)</f>
        <v>504067.7561300099</v>
      </c>
      <c r="N21" s="633">
        <f>N22-SUM(N13:N20)</f>
        <v>694729.3149899915</v>
      </c>
      <c r="O21" s="633">
        <f>O22-SUM(O13:O20)</f>
        <v>1333125.649710022</v>
      </c>
      <c r="P21" s="633">
        <f>P22-SUM(P13:P20)</f>
        <v>1866210.6030599847</v>
      </c>
      <c r="Q21" s="634">
        <f t="shared" si="1"/>
        <v>-28.431310939285336</v>
      </c>
      <c r="R21" s="573"/>
      <c r="S21" s="574"/>
      <c r="T21" s="574"/>
      <c r="U21" s="574"/>
    </row>
    <row r="22" spans="1:21" ht="12.75">
      <c r="A22" s="1070"/>
      <c r="B22" s="603"/>
      <c r="C22" s="598" t="s">
        <v>476</v>
      </c>
      <c r="D22" s="598"/>
      <c r="E22" s="624">
        <v>19600729.178850006</v>
      </c>
      <c r="F22" s="600">
        <v>16748470.722599996</v>
      </c>
      <c r="G22" s="600">
        <v>12878923.97939999</v>
      </c>
      <c r="H22" s="600">
        <v>14052728.541829998</v>
      </c>
      <c r="I22" s="600">
        <v>10373300.3796</v>
      </c>
      <c r="J22" s="599">
        <f t="shared" si="0"/>
        <v>17.029963532140524</v>
      </c>
      <c r="K22" s="592"/>
      <c r="L22" s="635">
        <v>29109508.508640002</v>
      </c>
      <c r="M22" s="635">
        <v>35850812.67114002</v>
      </c>
      <c r="N22" s="635">
        <v>38497977.28882998</v>
      </c>
      <c r="O22" s="635">
        <v>34847831.73993001</v>
      </c>
      <c r="P22" s="635">
        <v>38357228.54812998</v>
      </c>
      <c r="Q22" s="636">
        <f t="shared" si="1"/>
        <v>-18.803769455208986</v>
      </c>
      <c r="R22" s="573"/>
      <c r="S22" s="574"/>
      <c r="T22" s="574"/>
      <c r="U22" s="574"/>
    </row>
    <row r="23" spans="1:21" ht="12.75">
      <c r="A23" s="1069" t="s">
        <v>515</v>
      </c>
      <c r="B23" s="476">
        <v>27</v>
      </c>
      <c r="C23" s="595" t="s">
        <v>389</v>
      </c>
      <c r="D23" s="595"/>
      <c r="E23" s="623">
        <v>1904880.3782200005</v>
      </c>
      <c r="F23" s="596">
        <v>1393778.7974200004</v>
      </c>
      <c r="G23" s="596">
        <v>1138199.3809300005</v>
      </c>
      <c r="H23" s="596">
        <v>534060.1408499997</v>
      </c>
      <c r="I23" s="596">
        <v>602338.0726999998</v>
      </c>
      <c r="J23" s="597">
        <f>((F23/G23)-1)*100</f>
        <v>22.45471406610422</v>
      </c>
      <c r="K23" s="595"/>
      <c r="L23" s="633">
        <v>17647304.143500004</v>
      </c>
      <c r="M23" s="633">
        <v>15258079.100629998</v>
      </c>
      <c r="N23" s="633">
        <v>14914977.6621</v>
      </c>
      <c r="O23" s="633">
        <v>7460975.89697</v>
      </c>
      <c r="P23" s="633">
        <v>12461983.14</v>
      </c>
      <c r="Q23" s="634">
        <f t="shared" si="1"/>
        <v>15.6587538124072</v>
      </c>
      <c r="R23" s="573"/>
      <c r="S23" s="574"/>
      <c r="T23" s="574"/>
      <c r="U23" s="574"/>
    </row>
    <row r="24" spans="1:21" ht="12.75">
      <c r="A24" s="1069"/>
      <c r="B24" s="296">
        <v>72</v>
      </c>
      <c r="C24" s="572" t="s">
        <v>435</v>
      </c>
      <c r="D24" s="572"/>
      <c r="E24" s="623">
        <v>202530.48957000003</v>
      </c>
      <c r="F24" s="593">
        <v>142863.40713</v>
      </c>
      <c r="G24" s="593">
        <v>111522.69984999998</v>
      </c>
      <c r="H24" s="593">
        <v>71478.83331</v>
      </c>
      <c r="I24" s="593">
        <v>100796.79230999999</v>
      </c>
      <c r="J24" s="25">
        <f>((F24/G24)-1)*100</f>
        <v>28.1025363644835</v>
      </c>
      <c r="K24" s="572"/>
      <c r="L24" s="633">
        <v>31663.637600000002</v>
      </c>
      <c r="M24" s="633">
        <v>23419.9615</v>
      </c>
      <c r="N24" s="633">
        <v>27263.66628</v>
      </c>
      <c r="O24" s="633">
        <v>11394.9625</v>
      </c>
      <c r="P24" s="633">
        <v>11312.76</v>
      </c>
      <c r="Q24" s="634">
        <f t="shared" si="1"/>
        <v>35.19935803481147</v>
      </c>
      <c r="R24" s="573"/>
      <c r="S24" s="574"/>
      <c r="T24" s="574"/>
      <c r="U24" s="574"/>
    </row>
    <row r="25" spans="1:21" ht="12.75">
      <c r="A25" s="1069"/>
      <c r="B25" s="476">
        <v>15</v>
      </c>
      <c r="C25" s="595" t="s">
        <v>377</v>
      </c>
      <c r="D25" s="595"/>
      <c r="E25" s="623">
        <v>105046.33258000002</v>
      </c>
      <c r="F25" s="596">
        <v>15888.11636</v>
      </c>
      <c r="G25" s="596">
        <v>11184.68159</v>
      </c>
      <c r="H25" s="596">
        <v>26240.1229</v>
      </c>
      <c r="I25" s="596">
        <v>11209.41195</v>
      </c>
      <c r="J25" s="597">
        <f aca="true" t="shared" si="2" ref="J25:J32">((F25/G25)-1)*100</f>
        <v>42.05246910386118</v>
      </c>
      <c r="K25" s="595"/>
      <c r="L25" s="633">
        <v>83054.34292</v>
      </c>
      <c r="M25" s="633">
        <v>15417.3058</v>
      </c>
      <c r="N25" s="633">
        <v>15381.603</v>
      </c>
      <c r="O25" s="633">
        <v>26812.305</v>
      </c>
      <c r="P25" s="633">
        <v>18837.654</v>
      </c>
      <c r="Q25" s="634">
        <f t="shared" si="1"/>
        <v>438.708539594512</v>
      </c>
      <c r="R25" s="573"/>
      <c r="S25" s="574"/>
      <c r="T25" s="574"/>
      <c r="U25" s="574"/>
    </row>
    <row r="26" spans="1:21" ht="12.75">
      <c r="A26" s="1069"/>
      <c r="B26" s="296">
        <v>8</v>
      </c>
      <c r="C26" s="572" t="s">
        <v>370</v>
      </c>
      <c r="D26" s="572"/>
      <c r="E26" s="623">
        <v>26725.404999999984</v>
      </c>
      <c r="F26" s="593">
        <v>27040.048189999987</v>
      </c>
      <c r="G26" s="593">
        <v>19609.22951</v>
      </c>
      <c r="H26" s="593">
        <v>14571.319980000015</v>
      </c>
      <c r="I26" s="593">
        <v>27276.829910000008</v>
      </c>
      <c r="J26" s="25">
        <f t="shared" si="2"/>
        <v>37.89449593728573</v>
      </c>
      <c r="K26" s="572"/>
      <c r="L26" s="633">
        <v>7559.354690000001</v>
      </c>
      <c r="M26" s="633">
        <v>17124.99321</v>
      </c>
      <c r="N26" s="633">
        <v>10185.315579999999</v>
      </c>
      <c r="O26" s="633">
        <v>8569.327580000005</v>
      </c>
      <c r="P26" s="633">
        <v>51047.581210000026</v>
      </c>
      <c r="Q26" s="634">
        <f t="shared" si="1"/>
        <v>-55.85776532988185</v>
      </c>
      <c r="R26" s="573"/>
      <c r="S26" s="574"/>
      <c r="T26" s="574"/>
      <c r="U26" s="574"/>
    </row>
    <row r="27" spans="1:21" ht="12.75">
      <c r="A27" s="1069"/>
      <c r="B27" s="476">
        <v>6</v>
      </c>
      <c r="C27" s="595" t="s">
        <v>368</v>
      </c>
      <c r="D27" s="595"/>
      <c r="E27" s="623">
        <v>22553.17586999999</v>
      </c>
      <c r="F27" s="596">
        <v>29184.533680000008</v>
      </c>
      <c r="G27" s="596">
        <v>18581.97822999999</v>
      </c>
      <c r="H27" s="596">
        <v>22310.032500000005</v>
      </c>
      <c r="I27" s="596">
        <v>16771.877099999994</v>
      </c>
      <c r="J27" s="597">
        <f t="shared" si="2"/>
        <v>57.058270754415915</v>
      </c>
      <c r="K27" s="595"/>
      <c r="L27" s="633">
        <v>4014.5286900000015</v>
      </c>
      <c r="M27" s="633">
        <v>5696.877199999999</v>
      </c>
      <c r="N27" s="633">
        <v>3950.4721300000006</v>
      </c>
      <c r="O27" s="633">
        <v>5130.652080000001</v>
      </c>
      <c r="P27" s="633">
        <v>4676.98695</v>
      </c>
      <c r="Q27" s="634">
        <f t="shared" si="1"/>
        <v>-29.53106501927052</v>
      </c>
      <c r="R27" s="573"/>
      <c r="S27" s="574"/>
      <c r="T27" s="574"/>
      <c r="U27" s="574"/>
    </row>
    <row r="28" spans="1:21" ht="12.75">
      <c r="A28" s="1069"/>
      <c r="B28" s="296">
        <v>85</v>
      </c>
      <c r="C28" s="572" t="s">
        <v>447</v>
      </c>
      <c r="D28" s="572"/>
      <c r="E28" s="623">
        <v>7772.437340000001</v>
      </c>
      <c r="F28" s="593">
        <v>6241.871469999998</v>
      </c>
      <c r="G28" s="593">
        <v>4631.646320000002</v>
      </c>
      <c r="H28" s="593">
        <v>7550.121600000004</v>
      </c>
      <c r="I28" s="593">
        <v>480.08392</v>
      </c>
      <c r="J28" s="25">
        <f t="shared" si="2"/>
        <v>34.76571911475303</v>
      </c>
      <c r="K28" s="572"/>
      <c r="L28" s="633">
        <v>70.62026</v>
      </c>
      <c r="M28" s="633">
        <v>33.137550000000005</v>
      </c>
      <c r="N28" s="633">
        <v>19.961850000000002</v>
      </c>
      <c r="O28" s="633">
        <v>39.313320000000004</v>
      </c>
      <c r="P28" s="633">
        <v>5.43744</v>
      </c>
      <c r="Q28" s="634">
        <f>((L28/M28)-1)*100</f>
        <v>113.11249624670498</v>
      </c>
      <c r="R28" s="573"/>
      <c r="S28" s="574"/>
      <c r="T28" s="574"/>
      <c r="U28" s="574"/>
    </row>
    <row r="29" spans="1:21" ht="12.75">
      <c r="A29" s="1069"/>
      <c r="B29" s="476">
        <v>62</v>
      </c>
      <c r="C29" s="595" t="s">
        <v>425</v>
      </c>
      <c r="D29" s="595"/>
      <c r="E29" s="623">
        <v>5682.927939999999</v>
      </c>
      <c r="F29" s="596">
        <v>1421.41022</v>
      </c>
      <c r="G29" s="596">
        <v>514.94174</v>
      </c>
      <c r="H29" s="596">
        <v>115.67180999999998</v>
      </c>
      <c r="I29" s="596">
        <v>117.45093</v>
      </c>
      <c r="J29" s="597">
        <f t="shared" si="2"/>
        <v>176.0332110580121</v>
      </c>
      <c r="K29" s="595"/>
      <c r="L29" s="633">
        <v>218.10764</v>
      </c>
      <c r="M29" s="633">
        <v>56.95492000000001</v>
      </c>
      <c r="N29" s="633">
        <v>19.117299999999997</v>
      </c>
      <c r="O29" s="633">
        <v>2.79944</v>
      </c>
      <c r="P29" s="633">
        <v>2.12879</v>
      </c>
      <c r="Q29" s="634">
        <f t="shared" si="1"/>
        <v>282.9478471745724</v>
      </c>
      <c r="R29" s="573"/>
      <c r="S29" s="574"/>
      <c r="T29" s="574"/>
      <c r="U29" s="574"/>
    </row>
    <row r="30" spans="1:21" ht="12.75">
      <c r="A30" s="1069"/>
      <c r="B30" s="296">
        <v>9</v>
      </c>
      <c r="C30" s="572" t="s">
        <v>371</v>
      </c>
      <c r="D30" s="572"/>
      <c r="E30" s="623">
        <v>5425.38807</v>
      </c>
      <c r="F30" s="593">
        <v>5650.654059999999</v>
      </c>
      <c r="G30" s="593">
        <v>8114.80653</v>
      </c>
      <c r="H30" s="593">
        <v>22272.11287000001</v>
      </c>
      <c r="I30" s="593">
        <v>30935.287319999967</v>
      </c>
      <c r="J30" s="25">
        <f t="shared" si="2"/>
        <v>-30.3661271638475</v>
      </c>
      <c r="K30" s="572"/>
      <c r="L30" s="633">
        <v>910.1521</v>
      </c>
      <c r="M30" s="633">
        <v>1393.9897</v>
      </c>
      <c r="N30" s="633">
        <v>2529.3081599999996</v>
      </c>
      <c r="O30" s="633">
        <v>7009.756760000001</v>
      </c>
      <c r="P30" s="633">
        <v>11357.16767</v>
      </c>
      <c r="Q30" s="634">
        <f t="shared" si="1"/>
        <v>-34.708836083939495</v>
      </c>
      <c r="R30" s="573"/>
      <c r="S30" s="574"/>
      <c r="T30" s="574"/>
      <c r="U30" s="574"/>
    </row>
    <row r="31" spans="1:21" ht="12.75">
      <c r="A31" s="1069"/>
      <c r="B31" s="476"/>
      <c r="C31" s="595" t="s">
        <v>878</v>
      </c>
      <c r="D31" s="595"/>
      <c r="E31" s="623">
        <f>E32-SUM(E23:E30)</f>
        <v>26818.25910000084</v>
      </c>
      <c r="F31" s="596">
        <f>F32-SUM(F23:F30)</f>
        <v>37954.58350000018</v>
      </c>
      <c r="G31" s="596">
        <f>G32-SUM(G23:G30)</f>
        <v>32230.974989999784</v>
      </c>
      <c r="H31" s="596">
        <f>H32-SUM(H23:H30)</f>
        <v>53737.62768999988</v>
      </c>
      <c r="I31" s="596">
        <f>I32-SUM(I23:I30)</f>
        <v>46252.34306999983</v>
      </c>
      <c r="J31" s="597">
        <f t="shared" si="2"/>
        <v>17.758099194257216</v>
      </c>
      <c r="K31" s="595"/>
      <c r="L31" s="633">
        <f>L32-SUM(L23:L30)</f>
        <v>11614.38824999705</v>
      </c>
      <c r="M31" s="633">
        <f>M32-SUM(M23:M30)</f>
        <v>14140.614249994978</v>
      </c>
      <c r="N31" s="633">
        <f>N32-SUM(N23:N30)</f>
        <v>12026.869220001623</v>
      </c>
      <c r="O31" s="633">
        <f>O32-SUM(O23:O30)</f>
        <v>19417.681899998337</v>
      </c>
      <c r="P31" s="633">
        <f>P32-SUM(P23:P30)</f>
        <v>18181.990520000458</v>
      </c>
      <c r="Q31" s="634">
        <f t="shared" si="1"/>
        <v>-17.865037227776902</v>
      </c>
      <c r="R31" s="573"/>
      <c r="S31" s="574"/>
      <c r="T31" s="574"/>
      <c r="U31" s="574"/>
    </row>
    <row r="32" spans="1:21" ht="12.75">
      <c r="A32" s="1070"/>
      <c r="B32" s="603"/>
      <c r="C32" s="598" t="s">
        <v>476</v>
      </c>
      <c r="D32" s="598"/>
      <c r="E32" s="624">
        <v>2307434.793690001</v>
      </c>
      <c r="F32" s="600">
        <v>1660023.4220300007</v>
      </c>
      <c r="G32" s="600">
        <v>1344590.33969</v>
      </c>
      <c r="H32" s="600">
        <v>752335.9835099996</v>
      </c>
      <c r="I32" s="600">
        <v>836178.1492099997</v>
      </c>
      <c r="J32" s="599">
        <f t="shared" si="2"/>
        <v>23.459419053443796</v>
      </c>
      <c r="K32" s="592"/>
      <c r="L32" s="635">
        <v>17786409.275650002</v>
      </c>
      <c r="M32" s="635">
        <v>15335362.934759995</v>
      </c>
      <c r="N32" s="635">
        <v>14986353.975620002</v>
      </c>
      <c r="O32" s="635">
        <v>7539352.695549999</v>
      </c>
      <c r="P32" s="635">
        <v>12577404.846580002</v>
      </c>
      <c r="Q32" s="636">
        <f t="shared" si="1"/>
        <v>15.98296924120608</v>
      </c>
      <c r="R32" s="573"/>
      <c r="S32" s="574"/>
      <c r="T32" s="574"/>
      <c r="U32" s="574"/>
    </row>
    <row r="33" spans="1:21" ht="12.75">
      <c r="A33" s="1069" t="s">
        <v>485</v>
      </c>
      <c r="B33" s="476">
        <v>27</v>
      </c>
      <c r="C33" s="595" t="s">
        <v>389</v>
      </c>
      <c r="D33" s="595"/>
      <c r="E33" s="623">
        <v>1580405.0621299997</v>
      </c>
      <c r="F33" s="596">
        <v>662108.13955</v>
      </c>
      <c r="G33" s="596">
        <v>325909.8770300001</v>
      </c>
      <c r="H33" s="596">
        <v>521857.8754899999</v>
      </c>
      <c r="I33" s="596">
        <v>100357.54045</v>
      </c>
      <c r="J33" s="597">
        <f t="shared" si="0"/>
        <v>138.69289134613538</v>
      </c>
      <c r="K33" s="595"/>
      <c r="L33" s="633">
        <v>5540915.72912</v>
      </c>
      <c r="M33" s="633">
        <v>4378042.52704</v>
      </c>
      <c r="N33" s="633">
        <v>4278482.13823</v>
      </c>
      <c r="O33" s="633">
        <v>3979574.0748500004</v>
      </c>
      <c r="P33" s="633">
        <v>2109065.6893200004</v>
      </c>
      <c r="Q33" s="634">
        <f aca="true" t="shared" si="3" ref="Q33:Q121">((L33/M33)-1)*100</f>
        <v>26.56148712347526</v>
      </c>
      <c r="R33" s="573"/>
      <c r="S33" s="574"/>
      <c r="T33" s="574"/>
      <c r="U33" s="574"/>
    </row>
    <row r="34" spans="1:21" ht="12.75">
      <c r="A34" s="1069"/>
      <c r="B34" s="296">
        <v>17</v>
      </c>
      <c r="C34" s="572" t="s">
        <v>379</v>
      </c>
      <c r="D34" s="572"/>
      <c r="E34" s="623">
        <v>152914.09398000006</v>
      </c>
      <c r="F34" s="593">
        <v>113675.54005000014</v>
      </c>
      <c r="G34" s="593">
        <v>71114.92943000003</v>
      </c>
      <c r="H34" s="593">
        <v>50959.6331</v>
      </c>
      <c r="I34" s="593">
        <v>50434.058159999986</v>
      </c>
      <c r="J34" s="25">
        <f t="shared" si="0"/>
        <v>34.51802728426965</v>
      </c>
      <c r="K34" s="572"/>
      <c r="L34" s="633">
        <v>202075.92456</v>
      </c>
      <c r="M34" s="633">
        <v>196372.00825</v>
      </c>
      <c r="N34" s="633">
        <v>151696.21135</v>
      </c>
      <c r="O34" s="633">
        <v>122131.58662999999</v>
      </c>
      <c r="P34" s="633">
        <v>141446.68813999998</v>
      </c>
      <c r="Q34" s="634">
        <f t="shared" si="3"/>
        <v>2.904648356367767</v>
      </c>
      <c r="R34" s="573"/>
      <c r="S34" s="574"/>
      <c r="T34" s="574"/>
      <c r="U34" s="574"/>
    </row>
    <row r="35" spans="1:21" ht="12.75">
      <c r="A35" s="1069"/>
      <c r="B35" s="476">
        <v>39</v>
      </c>
      <c r="C35" s="595" t="s">
        <v>402</v>
      </c>
      <c r="D35" s="595"/>
      <c r="E35" s="623">
        <v>60986.233069999995</v>
      </c>
      <c r="F35" s="596">
        <v>64843.69677</v>
      </c>
      <c r="G35" s="596">
        <v>45126.08901</v>
      </c>
      <c r="H35" s="596">
        <v>59779.63793</v>
      </c>
      <c r="I35" s="596">
        <v>65762.24358000001</v>
      </c>
      <c r="J35" s="597">
        <f t="shared" si="0"/>
        <v>-5.948864565329137</v>
      </c>
      <c r="K35" s="595"/>
      <c r="L35" s="633">
        <v>24546.420400000003</v>
      </c>
      <c r="M35" s="633">
        <v>31354.358240000012</v>
      </c>
      <c r="N35" s="633">
        <v>24787.792940000007</v>
      </c>
      <c r="O35" s="633">
        <v>31172.780480000005</v>
      </c>
      <c r="P35" s="633">
        <v>44279.952670000006</v>
      </c>
      <c r="Q35" s="634">
        <f t="shared" si="3"/>
        <v>-21.712891674864043</v>
      </c>
      <c r="R35" s="573"/>
      <c r="S35" s="574"/>
      <c r="T35" s="574"/>
      <c r="U35" s="574"/>
    </row>
    <row r="36" spans="1:21" ht="12.75">
      <c r="A36" s="1069"/>
      <c r="B36" s="296">
        <v>48</v>
      </c>
      <c r="C36" s="572" t="s">
        <v>411</v>
      </c>
      <c r="D36" s="572"/>
      <c r="E36" s="623">
        <v>35473.116170000016</v>
      </c>
      <c r="F36" s="593">
        <v>26896.73984000001</v>
      </c>
      <c r="G36" s="593">
        <v>19308.791340000003</v>
      </c>
      <c r="H36" s="593">
        <v>18861.314939999982</v>
      </c>
      <c r="I36" s="593">
        <v>14736.866640000007</v>
      </c>
      <c r="J36" s="25">
        <f t="shared" si="0"/>
        <v>31.886304366321315</v>
      </c>
      <c r="K36" s="572"/>
      <c r="L36" s="633">
        <v>19256.61889</v>
      </c>
      <c r="M36" s="633">
        <v>19999.608079999998</v>
      </c>
      <c r="N36" s="633">
        <v>16177.665079999999</v>
      </c>
      <c r="O36" s="633">
        <v>32475.09596999999</v>
      </c>
      <c r="P36" s="633">
        <v>16200.14596</v>
      </c>
      <c r="Q36" s="634">
        <f t="shared" si="3"/>
        <v>-3.715018749507404</v>
      </c>
      <c r="R36" s="573"/>
      <c r="S36" s="574"/>
      <c r="T36" s="574"/>
      <c r="U36" s="574"/>
    </row>
    <row r="37" spans="1:21" ht="12.75">
      <c r="A37" s="1069"/>
      <c r="B37" s="476">
        <v>85</v>
      </c>
      <c r="C37" s="595" t="s">
        <v>447</v>
      </c>
      <c r="D37" s="595"/>
      <c r="E37" s="623">
        <v>25121.96861</v>
      </c>
      <c r="F37" s="596">
        <v>24653.25363000002</v>
      </c>
      <c r="G37" s="596">
        <v>24502.900360000003</v>
      </c>
      <c r="H37" s="596">
        <v>20590.44073</v>
      </c>
      <c r="I37" s="596">
        <v>9297.332460000001</v>
      </c>
      <c r="J37" s="597">
        <f t="shared" si="0"/>
        <v>1.9012296998786704</v>
      </c>
      <c r="K37" s="595"/>
      <c r="L37" s="633">
        <v>8792.873240000004</v>
      </c>
      <c r="M37" s="633">
        <v>8877.143029999996</v>
      </c>
      <c r="N37" s="633">
        <v>8824.439169999998</v>
      </c>
      <c r="O37" s="633">
        <v>5148.4950999999965</v>
      </c>
      <c r="P37" s="633">
        <v>3834.3293900000012</v>
      </c>
      <c r="Q37" s="634">
        <f t="shared" si="3"/>
        <v>-0.9492895373568344</v>
      </c>
      <c r="R37" s="573"/>
      <c r="S37" s="574"/>
      <c r="T37" s="574"/>
      <c r="U37" s="574"/>
    </row>
    <row r="38" spans="1:21" ht="12.75">
      <c r="A38" s="1069"/>
      <c r="B38" s="296">
        <v>30</v>
      </c>
      <c r="C38" s="572" t="s">
        <v>392</v>
      </c>
      <c r="D38" s="572"/>
      <c r="E38" s="623">
        <v>20617.51935000001</v>
      </c>
      <c r="F38" s="593">
        <v>19459.353990000003</v>
      </c>
      <c r="G38" s="593">
        <v>20141.885729999995</v>
      </c>
      <c r="H38" s="593">
        <v>17714.48872</v>
      </c>
      <c r="I38" s="593">
        <v>15706.761739999996</v>
      </c>
      <c r="J38" s="25">
        <f t="shared" si="0"/>
        <v>5.951715358049281</v>
      </c>
      <c r="K38" s="572"/>
      <c r="L38" s="633">
        <v>1408.1801000000003</v>
      </c>
      <c r="M38" s="633">
        <v>1774.5601099999988</v>
      </c>
      <c r="N38" s="633">
        <v>5495.578980000001</v>
      </c>
      <c r="O38" s="633">
        <v>5466.4420500000015</v>
      </c>
      <c r="P38" s="633">
        <v>5352.067050000001</v>
      </c>
      <c r="Q38" s="634">
        <f t="shared" si="3"/>
        <v>-20.646243986629386</v>
      </c>
      <c r="R38" s="573"/>
      <c r="S38" s="574"/>
      <c r="T38" s="574"/>
      <c r="U38" s="574"/>
    </row>
    <row r="39" spans="1:21" ht="12.75">
      <c r="A39" s="1069"/>
      <c r="B39" s="476">
        <v>33</v>
      </c>
      <c r="C39" s="595" t="s">
        <v>395</v>
      </c>
      <c r="D39" s="595"/>
      <c r="E39" s="623">
        <v>16305.166890000006</v>
      </c>
      <c r="F39" s="596">
        <v>15317.683880000002</v>
      </c>
      <c r="G39" s="596">
        <v>9001.45621</v>
      </c>
      <c r="H39" s="596">
        <v>7700.113540000001</v>
      </c>
      <c r="I39" s="596">
        <v>5258.919069999998</v>
      </c>
      <c r="J39" s="597">
        <f t="shared" si="0"/>
        <v>6.446686181383732</v>
      </c>
      <c r="K39" s="595"/>
      <c r="L39" s="633">
        <v>2948.3249500000006</v>
      </c>
      <c r="M39" s="633">
        <v>2593.8595499999997</v>
      </c>
      <c r="N39" s="633">
        <v>2142.3395599999994</v>
      </c>
      <c r="O39" s="633">
        <v>1893.2204900000006</v>
      </c>
      <c r="P39" s="633">
        <v>1356.3983699999992</v>
      </c>
      <c r="Q39" s="634">
        <f t="shared" si="3"/>
        <v>13.665558723100535</v>
      </c>
      <c r="R39" s="573"/>
      <c r="S39" s="574"/>
      <c r="T39" s="574"/>
      <c r="U39" s="574"/>
    </row>
    <row r="40" spans="1:21" ht="12.75">
      <c r="A40" s="1069"/>
      <c r="B40" s="296">
        <v>15</v>
      </c>
      <c r="C40" s="572" t="s">
        <v>377</v>
      </c>
      <c r="D40" s="572"/>
      <c r="E40" s="623">
        <v>15455.699869999997</v>
      </c>
      <c r="F40" s="593">
        <v>12028.208769999996</v>
      </c>
      <c r="G40" s="593">
        <v>9027.84612</v>
      </c>
      <c r="H40" s="593">
        <v>14882.660609999999</v>
      </c>
      <c r="I40" s="593">
        <v>6518.63901</v>
      </c>
      <c r="J40" s="25">
        <f t="shared" si="0"/>
        <v>28.495440722218213</v>
      </c>
      <c r="K40" s="572"/>
      <c r="L40" s="633">
        <v>9233.54749</v>
      </c>
      <c r="M40" s="633">
        <v>10175.9155</v>
      </c>
      <c r="N40" s="633">
        <v>10095.30691</v>
      </c>
      <c r="O40" s="633">
        <v>11710.892800000001</v>
      </c>
      <c r="P40" s="633">
        <v>7682.403</v>
      </c>
      <c r="Q40" s="634">
        <f>((L40/M40)-1)*100</f>
        <v>-9.260768822225362</v>
      </c>
      <c r="R40" s="573"/>
      <c r="S40" s="574"/>
      <c r="T40" s="574"/>
      <c r="U40" s="574"/>
    </row>
    <row r="41" spans="1:21" ht="12.75">
      <c r="A41" s="1069"/>
      <c r="B41" s="476"/>
      <c r="C41" s="595" t="s">
        <v>878</v>
      </c>
      <c r="D41" s="595"/>
      <c r="E41" s="623">
        <v>146710.66067999927</v>
      </c>
      <c r="F41" s="596">
        <v>146869.24402999994</v>
      </c>
      <c r="G41" s="596">
        <v>102942.83958999993</v>
      </c>
      <c r="H41" s="596">
        <v>136509.2440599997</v>
      </c>
      <c r="I41" s="596">
        <v>107758.26870000007</v>
      </c>
      <c r="J41" s="597">
        <f t="shared" si="0"/>
        <v>-0.10797587408312159</v>
      </c>
      <c r="K41" s="595"/>
      <c r="L41" s="633">
        <f>L42-SUM(L33:L40)</f>
        <v>66127.50977999903</v>
      </c>
      <c r="M41" s="633">
        <f>M42-SUM(M33:M40)</f>
        <v>79365.39956999756</v>
      </c>
      <c r="N41" s="633">
        <f>N42-SUM(N33:N40)</f>
        <v>52752.97349999752</v>
      </c>
      <c r="O41" s="633">
        <f>O42-SUM(O33:O40)</f>
        <v>66795.95877999905</v>
      </c>
      <c r="P41" s="633">
        <f>P42-SUM(P33:P40)</f>
        <v>62493.452019999735</v>
      </c>
      <c r="Q41" s="634">
        <f t="shared" si="3"/>
        <v>-16.67967383988682</v>
      </c>
      <c r="R41" s="573"/>
      <c r="S41" s="574"/>
      <c r="T41" s="574"/>
      <c r="U41" s="574"/>
    </row>
    <row r="42" spans="1:21" ht="12.75">
      <c r="A42" s="1070"/>
      <c r="B42" s="603"/>
      <c r="C42" s="598" t="s">
        <v>476</v>
      </c>
      <c r="D42" s="598"/>
      <c r="E42" s="624">
        <v>2053989.5207499992</v>
      </c>
      <c r="F42" s="600">
        <v>1085851.8605100003</v>
      </c>
      <c r="G42" s="600">
        <v>627076.61482</v>
      </c>
      <c r="H42" s="600">
        <v>848855.4091199996</v>
      </c>
      <c r="I42" s="600">
        <v>375830.6298100001</v>
      </c>
      <c r="J42" s="599">
        <f t="shared" si="0"/>
        <v>89.15927627413987</v>
      </c>
      <c r="K42" s="592"/>
      <c r="L42" s="635">
        <v>5875305.128529999</v>
      </c>
      <c r="M42" s="635">
        <v>4728555.379369997</v>
      </c>
      <c r="N42" s="635">
        <v>4550454.4457199965</v>
      </c>
      <c r="O42" s="635">
        <v>4256368.54715</v>
      </c>
      <c r="P42" s="635">
        <v>2391711.12592</v>
      </c>
      <c r="Q42" s="636">
        <f t="shared" si="3"/>
        <v>24.251587581338384</v>
      </c>
      <c r="R42" s="573"/>
      <c r="S42" s="574"/>
      <c r="T42" s="574"/>
      <c r="U42" s="574"/>
    </row>
    <row r="43" spans="1:21" ht="12.75">
      <c r="A43" s="1069" t="s">
        <v>523</v>
      </c>
      <c r="B43" s="476">
        <v>27</v>
      </c>
      <c r="C43" s="595" t="s">
        <v>389</v>
      </c>
      <c r="D43" s="595"/>
      <c r="E43" s="623">
        <v>1228908.9084100001</v>
      </c>
      <c r="F43" s="596">
        <v>972025.32856</v>
      </c>
      <c r="G43" s="596">
        <v>427366.4731099999</v>
      </c>
      <c r="H43" s="596">
        <v>65506.063870000005</v>
      </c>
      <c r="I43" s="596">
        <v>0</v>
      </c>
      <c r="J43" s="597">
        <f t="shared" si="0"/>
        <v>26.427663179369866</v>
      </c>
      <c r="K43" s="595"/>
      <c r="L43" s="633">
        <v>3046434.191249999</v>
      </c>
      <c r="M43" s="633">
        <v>5967212.314229999</v>
      </c>
      <c r="N43" s="633">
        <v>1058485.21977</v>
      </c>
      <c r="O43" s="633">
        <v>203624.736</v>
      </c>
      <c r="P43" s="633">
        <v>0</v>
      </c>
      <c r="Q43" s="634">
        <f t="shared" si="3"/>
        <v>-48.947112473521784</v>
      </c>
      <c r="R43" s="573"/>
      <c r="S43" s="574"/>
      <c r="T43" s="574"/>
      <c r="U43" s="574"/>
    </row>
    <row r="44" spans="1:21" ht="12.75">
      <c r="A44" s="1069"/>
      <c r="B44" s="296">
        <v>72</v>
      </c>
      <c r="C44" s="572" t="s">
        <v>435</v>
      </c>
      <c r="D44" s="572"/>
      <c r="E44" s="623">
        <v>300403.3033400002</v>
      </c>
      <c r="F44" s="593">
        <v>363689.07872000005</v>
      </c>
      <c r="G44" s="593">
        <v>342741.16346999985</v>
      </c>
      <c r="H44" s="593">
        <v>217350.61801999997</v>
      </c>
      <c r="I44" s="593">
        <v>492312.3306399999</v>
      </c>
      <c r="J44" s="25">
        <f t="shared" si="0"/>
        <v>-17.401065658263228</v>
      </c>
      <c r="K44" s="572"/>
      <c r="L44" s="633">
        <v>37438.114</v>
      </c>
      <c r="M44" s="633">
        <v>53942.7455</v>
      </c>
      <c r="N44" s="633">
        <v>99911.13857</v>
      </c>
      <c r="O44" s="633">
        <v>29017.819</v>
      </c>
      <c r="P44" s="633">
        <v>38837.847409999995</v>
      </c>
      <c r="Q44" s="634">
        <f t="shared" si="3"/>
        <v>-30.596572990523807</v>
      </c>
      <c r="R44" s="573"/>
      <c r="S44" s="574"/>
      <c r="T44" s="574"/>
      <c r="U44" s="574"/>
    </row>
    <row r="45" spans="1:21" ht="12.75">
      <c r="A45" s="1069"/>
      <c r="B45" s="476">
        <v>74</v>
      </c>
      <c r="C45" s="595" t="s">
        <v>437</v>
      </c>
      <c r="D45" s="595"/>
      <c r="E45" s="623">
        <v>217933.60132000005</v>
      </c>
      <c r="F45" s="596">
        <v>217813.29307000025</v>
      </c>
      <c r="G45" s="596">
        <v>108459.82713</v>
      </c>
      <c r="H45" s="596">
        <v>94110.16849999999</v>
      </c>
      <c r="I45" s="596">
        <v>230322.60273999994</v>
      </c>
      <c r="J45" s="597">
        <f t="shared" si="0"/>
        <v>0.055234576505447386</v>
      </c>
      <c r="K45" s="595"/>
      <c r="L45" s="633">
        <v>33388.4772</v>
      </c>
      <c r="M45" s="633">
        <v>38298.09705</v>
      </c>
      <c r="N45" s="633">
        <v>29509.976480000005</v>
      </c>
      <c r="O45" s="633">
        <v>18426.3245</v>
      </c>
      <c r="P45" s="633">
        <v>45227.8421</v>
      </c>
      <c r="Q45" s="634">
        <f t="shared" si="3"/>
        <v>-12.819487724390722</v>
      </c>
      <c r="R45" s="573"/>
      <c r="S45" s="574"/>
      <c r="T45" s="574"/>
      <c r="U45" s="574"/>
    </row>
    <row r="46" spans="1:21" ht="12.75">
      <c r="A46" s="1069"/>
      <c r="B46" s="296">
        <v>41</v>
      </c>
      <c r="C46" s="572" t="s">
        <v>404</v>
      </c>
      <c r="D46" s="572"/>
      <c r="E46" s="623">
        <v>27323.586890000002</v>
      </c>
      <c r="F46" s="593">
        <v>17992.009899999997</v>
      </c>
      <c r="G46" s="593">
        <v>13752.73261</v>
      </c>
      <c r="H46" s="593">
        <v>22975.745250000004</v>
      </c>
      <c r="I46" s="593">
        <v>26468.97911</v>
      </c>
      <c r="J46" s="25">
        <f t="shared" si="0"/>
        <v>51.86511702619732</v>
      </c>
      <c r="K46" s="572"/>
      <c r="L46" s="633">
        <v>10455.00519</v>
      </c>
      <c r="M46" s="633">
        <v>7133.2285</v>
      </c>
      <c r="N46" s="633">
        <v>10364.65035</v>
      </c>
      <c r="O46" s="633">
        <v>9441.506</v>
      </c>
      <c r="P46" s="633">
        <v>11025.621140000001</v>
      </c>
      <c r="Q46" s="634">
        <f t="shared" si="3"/>
        <v>46.56764731425609</v>
      </c>
      <c r="R46" s="573"/>
      <c r="S46" s="574"/>
      <c r="T46" s="574"/>
      <c r="U46" s="574"/>
    </row>
    <row r="47" spans="1:21" ht="12.75">
      <c r="A47" s="1069"/>
      <c r="B47" s="476">
        <v>76</v>
      </c>
      <c r="C47" s="595" t="s">
        <v>439</v>
      </c>
      <c r="D47" s="595"/>
      <c r="E47" s="623">
        <v>14481.272600000011</v>
      </c>
      <c r="F47" s="596">
        <v>14082.668769999987</v>
      </c>
      <c r="G47" s="596">
        <v>7916.9439900000025</v>
      </c>
      <c r="H47" s="596">
        <v>3769.56966</v>
      </c>
      <c r="I47" s="596">
        <v>13470.103589999982</v>
      </c>
      <c r="J47" s="597">
        <f t="shared" si="0"/>
        <v>2.8304566166404532</v>
      </c>
      <c r="K47" s="595"/>
      <c r="L47" s="633">
        <v>7700.69</v>
      </c>
      <c r="M47" s="633">
        <v>8582.532</v>
      </c>
      <c r="N47" s="633">
        <v>7035.932269999999</v>
      </c>
      <c r="O47" s="633">
        <v>1691.3055</v>
      </c>
      <c r="P47" s="633">
        <v>7115.218</v>
      </c>
      <c r="Q47" s="634">
        <f t="shared" si="3"/>
        <v>-10.274846630341717</v>
      </c>
      <c r="R47" s="573"/>
      <c r="S47" s="574"/>
      <c r="T47" s="574"/>
      <c r="U47" s="574"/>
    </row>
    <row r="48" spans="1:21" ht="12.75">
      <c r="A48" s="1069"/>
      <c r="B48" s="296">
        <v>38</v>
      </c>
      <c r="C48" s="572" t="s">
        <v>401</v>
      </c>
      <c r="D48" s="572"/>
      <c r="E48" s="623">
        <v>6071.79415</v>
      </c>
      <c r="F48" s="593">
        <v>3873.0630300000007</v>
      </c>
      <c r="G48" s="593">
        <v>1980.39654</v>
      </c>
      <c r="H48" s="593">
        <v>2185.905</v>
      </c>
      <c r="I48" s="593">
        <v>2717.6947800000003</v>
      </c>
      <c r="J48" s="25">
        <f t="shared" si="0"/>
        <v>56.769825406120454</v>
      </c>
      <c r="K48" s="572"/>
      <c r="L48" s="633">
        <v>865.00554</v>
      </c>
      <c r="M48" s="633">
        <v>791.2525</v>
      </c>
      <c r="N48" s="633">
        <v>540.1646999999999</v>
      </c>
      <c r="O48" s="633">
        <v>562.158</v>
      </c>
      <c r="P48" s="633">
        <v>838.67451</v>
      </c>
      <c r="Q48" s="634">
        <f t="shared" si="3"/>
        <v>9.321049854502817</v>
      </c>
      <c r="R48" s="573"/>
      <c r="S48" s="574"/>
      <c r="T48" s="574"/>
      <c r="U48" s="574"/>
    </row>
    <row r="49" spans="1:21" ht="12.75">
      <c r="A49" s="1069"/>
      <c r="B49" s="476">
        <v>39</v>
      </c>
      <c r="C49" s="595" t="s">
        <v>402</v>
      </c>
      <c r="D49" s="595"/>
      <c r="E49" s="623">
        <v>5006.979189999999</v>
      </c>
      <c r="F49" s="596">
        <v>8176.1054</v>
      </c>
      <c r="G49" s="596">
        <v>22862.957920000004</v>
      </c>
      <c r="H49" s="596">
        <v>5745.68933</v>
      </c>
      <c r="I49" s="596">
        <v>2604.2101600000005</v>
      </c>
      <c r="J49" s="597">
        <f t="shared" si="0"/>
        <v>-38.760828719257965</v>
      </c>
      <c r="K49" s="595"/>
      <c r="L49" s="633">
        <v>5155.56825</v>
      </c>
      <c r="M49" s="633">
        <v>8155.025229999999</v>
      </c>
      <c r="N49" s="633">
        <v>25358.003060000003</v>
      </c>
      <c r="O49" s="633">
        <v>3897.82661</v>
      </c>
      <c r="P49" s="633">
        <v>2784.88793</v>
      </c>
      <c r="Q49" s="634">
        <f t="shared" si="3"/>
        <v>-36.78047455899777</v>
      </c>
      <c r="R49" s="573"/>
      <c r="S49" s="574"/>
      <c r="T49" s="574"/>
      <c r="U49" s="574"/>
    </row>
    <row r="50" spans="1:21" ht="12.75">
      <c r="A50" s="1069"/>
      <c r="B50" s="296">
        <v>15</v>
      </c>
      <c r="C50" s="572" t="s">
        <v>377</v>
      </c>
      <c r="D50" s="572"/>
      <c r="E50" s="623">
        <v>4788.3296900000005</v>
      </c>
      <c r="F50" s="593">
        <v>3363.880020000001</v>
      </c>
      <c r="G50" s="593">
        <v>140.23323000000002</v>
      </c>
      <c r="H50" s="593">
        <v>0</v>
      </c>
      <c r="I50" s="593">
        <v>0</v>
      </c>
      <c r="J50" s="25">
        <f t="shared" si="0"/>
        <v>42.3454362679677</v>
      </c>
      <c r="K50" s="572"/>
      <c r="L50" s="633">
        <v>17521.394</v>
      </c>
      <c r="M50" s="633">
        <v>20511.064</v>
      </c>
      <c r="N50" s="633">
        <v>1367.245</v>
      </c>
      <c r="O50" s="633">
        <v>0</v>
      </c>
      <c r="P50" s="633">
        <v>0</v>
      </c>
      <c r="Q50" s="634">
        <f t="shared" si="3"/>
        <v>-14.575889383407892</v>
      </c>
      <c r="R50" s="573"/>
      <c r="S50" s="574"/>
      <c r="T50" s="574"/>
      <c r="U50" s="574"/>
    </row>
    <row r="51" spans="1:21" ht="12.75">
      <c r="A51" s="1069"/>
      <c r="B51" s="476"/>
      <c r="C51" s="595" t="s">
        <v>878</v>
      </c>
      <c r="D51" s="595"/>
      <c r="E51" s="623">
        <v>15984.840419999557</v>
      </c>
      <c r="F51" s="596">
        <v>18571.640739999944</v>
      </c>
      <c r="G51" s="596">
        <v>24505.506890000193</v>
      </c>
      <c r="H51" s="596">
        <v>31309.507779999985</v>
      </c>
      <c r="I51" s="596">
        <v>16862.21355000022</v>
      </c>
      <c r="J51" s="597">
        <f t="shared" si="0"/>
        <v>-13.928765671354437</v>
      </c>
      <c r="K51" s="595"/>
      <c r="L51" s="633">
        <f>L52-SUM(L43:L50)</f>
        <v>15235.93243999919</v>
      </c>
      <c r="M51" s="633">
        <f>M52-SUM(M43:M50)</f>
        <v>33627.99811999872</v>
      </c>
      <c r="N51" s="633">
        <f>N52-SUM(N43:N50)</f>
        <v>32142.465020000003</v>
      </c>
      <c r="O51" s="633">
        <f>O52-SUM(O43:O50)</f>
        <v>33134.18619000004</v>
      </c>
      <c r="P51" s="633">
        <f>P52-SUM(P43:P50)</f>
        <v>19818.97714999999</v>
      </c>
      <c r="Q51" s="634">
        <f t="shared" si="3"/>
        <v>-54.69271651071519</v>
      </c>
      <c r="R51" s="573"/>
      <c r="S51" s="574"/>
      <c r="T51" s="574"/>
      <c r="U51" s="574"/>
    </row>
    <row r="52" spans="1:21" ht="12.75">
      <c r="A52" s="1070"/>
      <c r="B52" s="603"/>
      <c r="C52" s="598" t="s">
        <v>476</v>
      </c>
      <c r="D52" s="598"/>
      <c r="E52" s="624">
        <v>1820902.61601</v>
      </c>
      <c r="F52" s="600">
        <v>1619587.0682100004</v>
      </c>
      <c r="G52" s="600">
        <v>949726.2348899998</v>
      </c>
      <c r="H52" s="600">
        <v>442953.2674099999</v>
      </c>
      <c r="I52" s="600">
        <v>784758.13457</v>
      </c>
      <c r="J52" s="599">
        <f t="shared" si="0"/>
        <v>12.430054039792848</v>
      </c>
      <c r="K52" s="592"/>
      <c r="L52" s="635">
        <v>3174194.377869998</v>
      </c>
      <c r="M52" s="635">
        <v>6138254.257129998</v>
      </c>
      <c r="N52" s="635">
        <v>1264714.7952200002</v>
      </c>
      <c r="O52" s="635">
        <v>299795.8618</v>
      </c>
      <c r="P52" s="635">
        <v>125649.06823999998</v>
      </c>
      <c r="Q52" s="636">
        <f t="shared" si="3"/>
        <v>-48.28832034477952</v>
      </c>
      <c r="R52" s="573"/>
      <c r="S52" s="574"/>
      <c r="T52" s="574"/>
      <c r="U52" s="574"/>
    </row>
    <row r="53" spans="1:21" ht="12.75">
      <c r="A53" s="1069" t="s">
        <v>480</v>
      </c>
      <c r="B53" s="476">
        <v>87</v>
      </c>
      <c r="C53" s="595" t="s">
        <v>449</v>
      </c>
      <c r="D53" s="595"/>
      <c r="E53" s="623">
        <v>225392.33576000007</v>
      </c>
      <c r="F53" s="596">
        <v>250996.62555999987</v>
      </c>
      <c r="G53" s="596">
        <v>135956.91037999996</v>
      </c>
      <c r="H53" s="596">
        <v>192888.85132999995</v>
      </c>
      <c r="I53" s="596">
        <v>149381.24869999994</v>
      </c>
      <c r="J53" s="597">
        <f t="shared" si="0"/>
        <v>-10.20104941366201</v>
      </c>
      <c r="K53" s="595"/>
      <c r="L53" s="633">
        <v>25651.148510000003</v>
      </c>
      <c r="M53" s="633">
        <v>28982.168380000003</v>
      </c>
      <c r="N53" s="633">
        <v>17113.409390000004</v>
      </c>
      <c r="O53" s="633">
        <v>24593.843860000015</v>
      </c>
      <c r="P53" s="633">
        <v>18157.39239</v>
      </c>
      <c r="Q53" s="634">
        <f t="shared" si="3"/>
        <v>-11.493342479849334</v>
      </c>
      <c r="R53" s="573"/>
      <c r="S53" s="574"/>
      <c r="T53" s="574"/>
      <c r="U53" s="574"/>
    </row>
    <row r="54" spans="1:21" ht="12.75">
      <c r="A54" s="1069"/>
      <c r="B54" s="296">
        <v>27</v>
      </c>
      <c r="C54" s="572" t="s">
        <v>389</v>
      </c>
      <c r="D54" s="572"/>
      <c r="E54" s="623">
        <v>154861.32343</v>
      </c>
      <c r="F54" s="593">
        <v>298954.32863</v>
      </c>
      <c r="G54" s="593">
        <v>81491.25718</v>
      </c>
      <c r="H54" s="593">
        <v>59315.32989</v>
      </c>
      <c r="I54" s="593">
        <v>67240.60135</v>
      </c>
      <c r="J54" s="25">
        <f t="shared" si="0"/>
        <v>-48.19900279093679</v>
      </c>
      <c r="K54" s="572"/>
      <c r="L54" s="633">
        <v>58499.70513999999</v>
      </c>
      <c r="M54" s="633">
        <v>382558.74847999995</v>
      </c>
      <c r="N54" s="633">
        <v>22761.413469999996</v>
      </c>
      <c r="O54" s="633">
        <v>56167.397679999995</v>
      </c>
      <c r="P54" s="633">
        <v>66476.00203999999</v>
      </c>
      <c r="Q54" s="634">
        <f t="shared" si="3"/>
        <v>-84.70830810367461</v>
      </c>
      <c r="R54" s="573"/>
      <c r="S54" s="574"/>
      <c r="T54" s="574"/>
      <c r="U54" s="574"/>
    </row>
    <row r="55" spans="1:21" ht="12.75">
      <c r="A55" s="1069"/>
      <c r="B55" s="476">
        <v>39</v>
      </c>
      <c r="C55" s="595" t="s">
        <v>402</v>
      </c>
      <c r="D55" s="595"/>
      <c r="E55" s="623">
        <v>142909.7027200001</v>
      </c>
      <c r="F55" s="596">
        <v>129699.84755999992</v>
      </c>
      <c r="G55" s="596">
        <v>111718.28127</v>
      </c>
      <c r="H55" s="596">
        <v>149531.75811000008</v>
      </c>
      <c r="I55" s="596">
        <v>139988.83437999993</v>
      </c>
      <c r="J55" s="597">
        <f t="shared" si="0"/>
        <v>10.184942703104728</v>
      </c>
      <c r="K55" s="595"/>
      <c r="L55" s="633">
        <v>57773.63001000002</v>
      </c>
      <c r="M55" s="633">
        <v>60908.64491999997</v>
      </c>
      <c r="N55" s="633">
        <v>65896.39527000001</v>
      </c>
      <c r="O55" s="633">
        <v>73979.63057000001</v>
      </c>
      <c r="P55" s="633">
        <v>84517.46995999996</v>
      </c>
      <c r="Q55" s="634">
        <f t="shared" si="3"/>
        <v>-5.147077092451502</v>
      </c>
      <c r="R55" s="573"/>
      <c r="S55" s="574"/>
      <c r="T55" s="574"/>
      <c r="U55" s="574"/>
    </row>
    <row r="56" spans="1:21" ht="12.75">
      <c r="A56" s="1069"/>
      <c r="B56" s="296">
        <v>48</v>
      </c>
      <c r="C56" s="572" t="s">
        <v>411</v>
      </c>
      <c r="D56" s="572"/>
      <c r="E56" s="623">
        <v>130952.99578000006</v>
      </c>
      <c r="F56" s="593">
        <v>125260.42530000005</v>
      </c>
      <c r="G56" s="593">
        <v>101255.19297000005</v>
      </c>
      <c r="H56" s="593">
        <v>132230.22847999993</v>
      </c>
      <c r="I56" s="593">
        <v>109712.68127999999</v>
      </c>
      <c r="J56" s="25">
        <f t="shared" si="0"/>
        <v>4.544588178082787</v>
      </c>
      <c r="K56" s="572"/>
      <c r="L56" s="633">
        <v>91878.88455999999</v>
      </c>
      <c r="M56" s="633">
        <v>116989.31668</v>
      </c>
      <c r="N56" s="633">
        <v>72632.64119000001</v>
      </c>
      <c r="O56" s="633">
        <v>92766.45997999996</v>
      </c>
      <c r="P56" s="633">
        <v>84306.2266</v>
      </c>
      <c r="Q56" s="634">
        <f t="shared" si="3"/>
        <v>-21.463867669801328</v>
      </c>
      <c r="R56" s="573"/>
      <c r="S56" s="574"/>
      <c r="T56" s="574"/>
      <c r="U56" s="574"/>
    </row>
    <row r="57" spans="1:21" ht="12.75">
      <c r="A57" s="1069"/>
      <c r="B57" s="476">
        <v>30</v>
      </c>
      <c r="C57" s="595" t="s">
        <v>392</v>
      </c>
      <c r="D57" s="595"/>
      <c r="E57" s="623">
        <v>110628.25639999991</v>
      </c>
      <c r="F57" s="596">
        <v>96207.66575000003</v>
      </c>
      <c r="G57" s="596">
        <v>98573.71118000007</v>
      </c>
      <c r="H57" s="596">
        <v>84733.31186000006</v>
      </c>
      <c r="I57" s="596">
        <v>70194.12935999992</v>
      </c>
      <c r="J57" s="597">
        <f t="shared" si="0"/>
        <v>14.989024562213626</v>
      </c>
      <c r="K57" s="595"/>
      <c r="L57" s="633">
        <v>5948.2581299999765</v>
      </c>
      <c r="M57" s="633">
        <v>5555.6080799999845</v>
      </c>
      <c r="N57" s="633">
        <v>8293.178610000014</v>
      </c>
      <c r="O57" s="633">
        <v>9114.952790000008</v>
      </c>
      <c r="P57" s="633">
        <v>7310.093639999999</v>
      </c>
      <c r="Q57" s="634">
        <f>((L57/M57)-1)*100</f>
        <v>7.067634079760232</v>
      </c>
      <c r="R57" s="573"/>
      <c r="S57" s="574"/>
      <c r="T57" s="574"/>
      <c r="U57" s="574"/>
    </row>
    <row r="58" spans="1:21" ht="12.75">
      <c r="A58" s="1069"/>
      <c r="B58" s="296">
        <v>33</v>
      </c>
      <c r="C58" s="572" t="s">
        <v>395</v>
      </c>
      <c r="D58" s="572"/>
      <c r="E58" s="623">
        <v>91356.16129999996</v>
      </c>
      <c r="F58" s="593">
        <v>86419.80846000007</v>
      </c>
      <c r="G58" s="593">
        <v>71288.52795</v>
      </c>
      <c r="H58" s="593">
        <v>85159.56237000004</v>
      </c>
      <c r="I58" s="593">
        <v>63969.08466999999</v>
      </c>
      <c r="J58" s="25">
        <f t="shared" si="0"/>
        <v>5.712061769130994</v>
      </c>
      <c r="K58" s="572"/>
      <c r="L58" s="633">
        <v>17419.37614999999</v>
      </c>
      <c r="M58" s="633">
        <v>17444.60856</v>
      </c>
      <c r="N58" s="633">
        <v>15672.166870000001</v>
      </c>
      <c r="O58" s="633">
        <v>17922.55196</v>
      </c>
      <c r="P58" s="633">
        <v>16660.161510000005</v>
      </c>
      <c r="Q58" s="634">
        <f t="shared" si="3"/>
        <v>-0.1446430277482369</v>
      </c>
      <c r="R58" s="573"/>
      <c r="S58" s="574"/>
      <c r="T58" s="574"/>
      <c r="U58" s="574"/>
    </row>
    <row r="59" spans="1:21" ht="12.75">
      <c r="A59" s="1069"/>
      <c r="B59" s="476">
        <v>84</v>
      </c>
      <c r="C59" s="595" t="s">
        <v>446</v>
      </c>
      <c r="D59" s="595"/>
      <c r="E59" s="623">
        <v>73038.37591999995</v>
      </c>
      <c r="F59" s="596">
        <v>74452.09706000003</v>
      </c>
      <c r="G59" s="596">
        <v>55693.09793999996</v>
      </c>
      <c r="H59" s="596">
        <v>57021.77466999999</v>
      </c>
      <c r="I59" s="596">
        <v>50452.08924</v>
      </c>
      <c r="J59" s="597">
        <f t="shared" si="0"/>
        <v>-1.8988332039335032</v>
      </c>
      <c r="K59" s="595"/>
      <c r="L59" s="633">
        <v>10247.494129999992</v>
      </c>
      <c r="M59" s="633">
        <v>10562.957579999998</v>
      </c>
      <c r="N59" s="633">
        <v>8799.252919999997</v>
      </c>
      <c r="O59" s="633">
        <v>9672.653090000009</v>
      </c>
      <c r="P59" s="633">
        <v>9339.870620000002</v>
      </c>
      <c r="Q59" s="634">
        <f t="shared" si="3"/>
        <v>-2.9865068340074408</v>
      </c>
      <c r="R59" s="573"/>
      <c r="S59" s="574"/>
      <c r="T59" s="574"/>
      <c r="U59" s="574"/>
    </row>
    <row r="60" spans="1:21" ht="12.75">
      <c r="A60" s="1069"/>
      <c r="B60" s="296">
        <v>85</v>
      </c>
      <c r="C60" s="572" t="s">
        <v>447</v>
      </c>
      <c r="D60" s="572"/>
      <c r="E60" s="623">
        <v>58938.26116000004</v>
      </c>
      <c r="F60" s="593">
        <v>53257.96907</v>
      </c>
      <c r="G60" s="593">
        <v>56617.49736999999</v>
      </c>
      <c r="H60" s="593">
        <v>55765.30792000002</v>
      </c>
      <c r="I60" s="593">
        <v>45220.79571</v>
      </c>
      <c r="J60" s="25">
        <f>((E60/F60)-1)*100</f>
        <v>10.665619041037978</v>
      </c>
      <c r="K60" s="572"/>
      <c r="L60" s="633">
        <v>7341.17998</v>
      </c>
      <c r="M60" s="633">
        <v>7386.485510000003</v>
      </c>
      <c r="N60" s="633">
        <v>8419.969019999993</v>
      </c>
      <c r="O60" s="633">
        <v>7959.5694600000015</v>
      </c>
      <c r="P60" s="633">
        <v>7639.99739</v>
      </c>
      <c r="Q60" s="634">
        <f t="shared" si="3"/>
        <v>-0.6133570551064893</v>
      </c>
      <c r="R60" s="573"/>
      <c r="S60" s="574"/>
      <c r="T60" s="574"/>
      <c r="U60" s="574"/>
    </row>
    <row r="61" spans="1:21" ht="12.75">
      <c r="A61" s="1069"/>
      <c r="B61" s="476"/>
      <c r="C61" s="595" t="s">
        <v>878</v>
      </c>
      <c r="D61" s="595"/>
      <c r="E61" s="623">
        <v>749945.1425800001</v>
      </c>
      <c r="F61" s="596">
        <v>709286.4666300004</v>
      </c>
      <c r="G61" s="596">
        <v>544739.1255399998</v>
      </c>
      <c r="H61" s="596">
        <v>682916.0265900005</v>
      </c>
      <c r="I61" s="596">
        <v>579876.62849</v>
      </c>
      <c r="J61" s="597">
        <f t="shared" si="0"/>
        <v>5.732334939813444</v>
      </c>
      <c r="K61" s="595"/>
      <c r="L61" s="633">
        <f>L62-SUM(L53:L60)</f>
        <v>432868.55377</v>
      </c>
      <c r="M61" s="633">
        <f>M62-SUM(M53:M60)</f>
        <v>408203.3689199998</v>
      </c>
      <c r="N61" s="633">
        <f>N62-SUM(N53:N60)</f>
        <v>358087.09956</v>
      </c>
      <c r="O61" s="633">
        <f>O62-SUM(O53:O60)</f>
        <v>462359.63349999965</v>
      </c>
      <c r="P61" s="633">
        <f>P62-SUM(P53:P60)</f>
        <v>418685.90420999995</v>
      </c>
      <c r="Q61" s="634">
        <f t="shared" si="3"/>
        <v>6.04237660146163</v>
      </c>
      <c r="R61" s="573"/>
      <c r="S61" s="574"/>
      <c r="T61" s="574"/>
      <c r="U61" s="574"/>
    </row>
    <row r="62" spans="1:21" ht="12.75">
      <c r="A62" s="1070"/>
      <c r="B62" s="603"/>
      <c r="C62" s="598" t="s">
        <v>476</v>
      </c>
      <c r="D62" s="598"/>
      <c r="E62" s="624">
        <v>1738022.55505</v>
      </c>
      <c r="F62" s="600">
        <v>1824535.2340200003</v>
      </c>
      <c r="G62" s="600">
        <v>1257333.60178</v>
      </c>
      <c r="H62" s="600">
        <v>1499562.1512200006</v>
      </c>
      <c r="I62" s="600">
        <v>1276036.0931799999</v>
      </c>
      <c r="J62" s="599">
        <f t="shared" si="0"/>
        <v>-4.741628298368717</v>
      </c>
      <c r="K62" s="592"/>
      <c r="L62" s="635">
        <v>707628.23038</v>
      </c>
      <c r="M62" s="635">
        <v>1038591.9071099998</v>
      </c>
      <c r="N62" s="635">
        <v>577675.5263</v>
      </c>
      <c r="O62" s="635">
        <v>754536.6928899997</v>
      </c>
      <c r="P62" s="635">
        <v>713093.1183599998</v>
      </c>
      <c r="Q62" s="636">
        <f t="shared" si="3"/>
        <v>-31.86657574204905</v>
      </c>
      <c r="R62" s="573"/>
      <c r="S62" s="574"/>
      <c r="T62" s="574"/>
      <c r="U62" s="574"/>
    </row>
    <row r="63" spans="1:21" ht="12.75">
      <c r="A63" s="1069" t="s">
        <v>880</v>
      </c>
      <c r="B63" s="476">
        <v>27</v>
      </c>
      <c r="C63" s="595" t="s">
        <v>389</v>
      </c>
      <c r="D63" s="595"/>
      <c r="E63" s="623">
        <v>1311663.1147199997</v>
      </c>
      <c r="F63" s="596">
        <v>629654.7512899999</v>
      </c>
      <c r="G63" s="596">
        <v>25569.865670000017</v>
      </c>
      <c r="H63" s="596">
        <v>36910.13331000002</v>
      </c>
      <c r="I63" s="596">
        <v>11177.654620000003</v>
      </c>
      <c r="J63" s="597">
        <f t="shared" si="0"/>
        <v>108.31465371026594</v>
      </c>
      <c r="K63" s="595"/>
      <c r="L63" s="633">
        <v>2247648.07856</v>
      </c>
      <c r="M63" s="633">
        <v>1701312.49839</v>
      </c>
      <c r="N63" s="633">
        <v>290310.92866000003</v>
      </c>
      <c r="O63" s="633">
        <v>348746.16883</v>
      </c>
      <c r="P63" s="633">
        <v>201215.46834</v>
      </c>
      <c r="Q63" s="634">
        <f t="shared" si="3"/>
        <v>32.112594287469975</v>
      </c>
      <c r="R63" s="573"/>
      <c r="S63" s="574"/>
      <c r="T63" s="574"/>
      <c r="U63" s="574"/>
    </row>
    <row r="64" spans="1:21" ht="12.75">
      <c r="A64" s="1069"/>
      <c r="B64" s="296">
        <v>87</v>
      </c>
      <c r="C64" s="572" t="s">
        <v>449</v>
      </c>
      <c r="D64" s="572"/>
      <c r="E64" s="623">
        <v>72634.41474999997</v>
      </c>
      <c r="F64" s="593">
        <v>1164.60937</v>
      </c>
      <c r="G64" s="593">
        <v>1618.3964200000003</v>
      </c>
      <c r="H64" s="593">
        <v>2006.3906200000001</v>
      </c>
      <c r="I64" s="593">
        <v>637.5969500000001</v>
      </c>
      <c r="J64" s="25">
        <f t="shared" si="0"/>
        <v>6136.804942587743</v>
      </c>
      <c r="K64" s="572"/>
      <c r="L64" s="633">
        <v>9980.329630000002</v>
      </c>
      <c r="M64" s="633">
        <v>202.39605000000003</v>
      </c>
      <c r="N64" s="633">
        <v>284.51245</v>
      </c>
      <c r="O64" s="633">
        <v>278.25076</v>
      </c>
      <c r="P64" s="633">
        <v>106.62819999999998</v>
      </c>
      <c r="Q64" s="634">
        <f t="shared" si="3"/>
        <v>4831.089134397633</v>
      </c>
      <c r="R64" s="573"/>
      <c r="S64" s="574"/>
      <c r="T64" s="574"/>
      <c r="U64" s="574"/>
    </row>
    <row r="65" spans="1:21" ht="12.75">
      <c r="A65" s="1069"/>
      <c r="B65" s="476">
        <v>94</v>
      </c>
      <c r="C65" s="595" t="s">
        <v>456</v>
      </c>
      <c r="D65" s="595"/>
      <c r="E65" s="623">
        <v>36253.864850000005</v>
      </c>
      <c r="F65" s="596">
        <v>13146.149549999996</v>
      </c>
      <c r="G65" s="596">
        <v>14867.813699999997</v>
      </c>
      <c r="H65" s="596">
        <v>13525.6202</v>
      </c>
      <c r="I65" s="596">
        <v>15476.536419999995</v>
      </c>
      <c r="J65" s="597">
        <f t="shared" si="0"/>
        <v>175.7755395381153</v>
      </c>
      <c r="K65" s="595"/>
      <c r="L65" s="633">
        <v>7160.970479999998</v>
      </c>
      <c r="M65" s="633">
        <v>2698.939840000001</v>
      </c>
      <c r="N65" s="633">
        <v>2624.4161999999997</v>
      </c>
      <c r="O65" s="633">
        <v>3188.50195</v>
      </c>
      <c r="P65" s="633">
        <v>6048.43091</v>
      </c>
      <c r="Q65" s="634">
        <f t="shared" si="3"/>
        <v>165.32530936295325</v>
      </c>
      <c r="R65" s="573"/>
      <c r="S65" s="574"/>
      <c r="T65" s="574"/>
      <c r="U65" s="574"/>
    </row>
    <row r="66" spans="1:21" ht="12.75">
      <c r="A66" s="1069"/>
      <c r="B66" s="296">
        <v>30</v>
      </c>
      <c r="C66" s="572" t="s">
        <v>392</v>
      </c>
      <c r="D66" s="572"/>
      <c r="E66" s="623">
        <v>34013.019009999975</v>
      </c>
      <c r="F66" s="593">
        <v>38930.86131</v>
      </c>
      <c r="G66" s="593">
        <v>30352.131329999982</v>
      </c>
      <c r="H66" s="593">
        <v>26123.742640000008</v>
      </c>
      <c r="I66" s="593">
        <v>24735.08504000001</v>
      </c>
      <c r="J66" s="25">
        <f t="shared" si="0"/>
        <v>-12.632246332389263</v>
      </c>
      <c r="K66" s="572"/>
      <c r="L66" s="633">
        <v>1825.6303399999977</v>
      </c>
      <c r="M66" s="633">
        <v>2690.36464</v>
      </c>
      <c r="N66" s="633">
        <v>2432.9653499999995</v>
      </c>
      <c r="O66" s="633">
        <v>2528.427400000004</v>
      </c>
      <c r="P66" s="633">
        <v>2302.1831700000002</v>
      </c>
      <c r="Q66" s="634">
        <f t="shared" si="3"/>
        <v>-32.14189954563194</v>
      </c>
      <c r="R66" s="573"/>
      <c r="S66" s="574"/>
      <c r="T66" s="574"/>
      <c r="U66" s="574"/>
    </row>
    <row r="67" spans="1:21" ht="12.75">
      <c r="A67" s="1069"/>
      <c r="B67" s="476">
        <v>39</v>
      </c>
      <c r="C67" s="595" t="s">
        <v>402</v>
      </c>
      <c r="D67" s="595"/>
      <c r="E67" s="623">
        <v>29379.550009999995</v>
      </c>
      <c r="F67" s="596">
        <v>31703.397579999997</v>
      </c>
      <c r="G67" s="596">
        <v>25816.85858000001</v>
      </c>
      <c r="H67" s="596">
        <v>32057.956729999998</v>
      </c>
      <c r="I67" s="596">
        <v>16704.361609999996</v>
      </c>
      <c r="J67" s="597">
        <f t="shared" si="0"/>
        <v>-7.329963812667173</v>
      </c>
      <c r="K67" s="595"/>
      <c r="L67" s="633">
        <v>11185.550459999999</v>
      </c>
      <c r="M67" s="633">
        <v>12833.934819999999</v>
      </c>
      <c r="N67" s="633">
        <v>10108.494119999998</v>
      </c>
      <c r="O67" s="633">
        <v>12107.57773999999</v>
      </c>
      <c r="P67" s="633">
        <v>6542.476119999996</v>
      </c>
      <c r="Q67" s="634">
        <f t="shared" si="3"/>
        <v>-12.843951470216364</v>
      </c>
      <c r="R67" s="573"/>
      <c r="S67" s="574"/>
      <c r="T67" s="574"/>
      <c r="U67" s="574"/>
    </row>
    <row r="68" spans="1:21" ht="12.75">
      <c r="A68" s="1069"/>
      <c r="B68" s="296">
        <v>33</v>
      </c>
      <c r="C68" s="572" t="s">
        <v>395</v>
      </c>
      <c r="D68" s="572"/>
      <c r="E68" s="623">
        <v>13637.2503</v>
      </c>
      <c r="F68" s="593">
        <v>13712.339850000002</v>
      </c>
      <c r="G68" s="593">
        <v>11095.749529999997</v>
      </c>
      <c r="H68" s="593">
        <v>8837.170739999998</v>
      </c>
      <c r="I68" s="593">
        <v>6654.409640000003</v>
      </c>
      <c r="J68" s="25">
        <f t="shared" si="0"/>
        <v>-0.5476056662933604</v>
      </c>
      <c r="K68" s="572"/>
      <c r="L68" s="633">
        <v>2208.564419999999</v>
      </c>
      <c r="M68" s="633">
        <v>2597.48001</v>
      </c>
      <c r="N68" s="633">
        <v>2132.0688</v>
      </c>
      <c r="O68" s="633">
        <v>1462.1475400000004</v>
      </c>
      <c r="P68" s="633">
        <v>1133.5887099999998</v>
      </c>
      <c r="Q68" s="634">
        <f t="shared" si="3"/>
        <v>-14.972803967796523</v>
      </c>
      <c r="R68" s="573"/>
      <c r="S68" s="574"/>
      <c r="T68" s="574"/>
      <c r="U68" s="574"/>
    </row>
    <row r="69" spans="1:21" ht="12.75">
      <c r="A69" s="1069"/>
      <c r="B69" s="476">
        <v>76</v>
      </c>
      <c r="C69" s="595" t="s">
        <v>439</v>
      </c>
      <c r="D69" s="595"/>
      <c r="E69" s="623">
        <v>12136.33804</v>
      </c>
      <c r="F69" s="596">
        <v>14925.850660000011</v>
      </c>
      <c r="G69" s="596">
        <v>8635.799580000003</v>
      </c>
      <c r="H69" s="596">
        <v>6571.533289999999</v>
      </c>
      <c r="I69" s="596">
        <v>4618.166</v>
      </c>
      <c r="J69" s="597">
        <f t="shared" si="0"/>
        <v>-18.689136609651758</v>
      </c>
      <c r="K69" s="595"/>
      <c r="L69" s="633">
        <v>2078.1562100000006</v>
      </c>
      <c r="M69" s="633">
        <v>3672.4927299999995</v>
      </c>
      <c r="N69" s="633">
        <v>1746.2746299999997</v>
      </c>
      <c r="O69" s="633">
        <v>1942.1060400000001</v>
      </c>
      <c r="P69" s="633">
        <v>1001.5061599999999</v>
      </c>
      <c r="Q69" s="634">
        <f t="shared" si="3"/>
        <v>-43.412925149616264</v>
      </c>
      <c r="R69" s="573"/>
      <c r="S69" s="574"/>
      <c r="T69" s="574"/>
      <c r="U69" s="574"/>
    </row>
    <row r="70" spans="1:21" ht="12.75">
      <c r="A70" s="1069"/>
      <c r="B70" s="296">
        <v>38</v>
      </c>
      <c r="C70" s="572" t="s">
        <v>401</v>
      </c>
      <c r="D70" s="572"/>
      <c r="E70" s="623">
        <v>10867.999310000001</v>
      </c>
      <c r="F70" s="593">
        <v>9687.227679999998</v>
      </c>
      <c r="G70" s="593">
        <v>9512.77666</v>
      </c>
      <c r="H70" s="593">
        <v>14171.256559999994</v>
      </c>
      <c r="I70" s="593">
        <v>13639.177670000003</v>
      </c>
      <c r="J70" s="25">
        <f t="shared" si="0"/>
        <v>12.188953011167403</v>
      </c>
      <c r="K70" s="572"/>
      <c r="L70" s="633">
        <v>5795.567760000001</v>
      </c>
      <c r="M70" s="633">
        <v>5593.458350000001</v>
      </c>
      <c r="N70" s="633">
        <v>5939.55181</v>
      </c>
      <c r="O70" s="633">
        <v>6309.280839999999</v>
      </c>
      <c r="P70" s="633">
        <v>4650.097430000001</v>
      </c>
      <c r="Q70" s="634">
        <f t="shared" si="3"/>
        <v>3.6133175104450466</v>
      </c>
      <c r="R70" s="573"/>
      <c r="S70" s="574"/>
      <c r="T70" s="574"/>
      <c r="U70" s="574"/>
    </row>
    <row r="71" spans="1:21" ht="12.75">
      <c r="A71" s="1069"/>
      <c r="B71" s="476"/>
      <c r="C71" s="595" t="s">
        <v>878</v>
      </c>
      <c r="D71" s="595"/>
      <c r="E71" s="623">
        <f>E72-SUM(E63:E70)</f>
        <v>178832.38085999922</v>
      </c>
      <c r="F71" s="596">
        <f>F72-SUM(F63:F70)</f>
        <v>183420.27503999963</v>
      </c>
      <c r="G71" s="596">
        <f>G72-SUM(G63:G70)</f>
        <v>182119.91809000005</v>
      </c>
      <c r="H71" s="596">
        <f>H72-SUM(H63:H70)</f>
        <v>178775.70527999988</v>
      </c>
      <c r="I71" s="596">
        <f>I72-SUM(I63:I70)</f>
        <v>152678.9838199999</v>
      </c>
      <c r="J71" s="597">
        <f t="shared" si="0"/>
        <v>-2.501301548588286</v>
      </c>
      <c r="K71" s="595"/>
      <c r="L71" s="633">
        <f>L72-SUM(L63:L70)</f>
        <v>125493.1487500011</v>
      </c>
      <c r="M71" s="633">
        <f>M72-SUM(M63:M70)</f>
        <v>139399.40100999968</v>
      </c>
      <c r="N71" s="633">
        <f>N72-SUM(N63:N70)</f>
        <v>207921.67844999995</v>
      </c>
      <c r="O71" s="633">
        <f>O72-SUM(O63:O70)</f>
        <v>128786.96104000014</v>
      </c>
      <c r="P71" s="633">
        <f>P72-SUM(P63:P70)</f>
        <v>166122.84014999974</v>
      </c>
      <c r="Q71" s="634">
        <f t="shared" si="3"/>
        <v>-9.975833582671589</v>
      </c>
      <c r="R71" s="573"/>
      <c r="S71" s="574"/>
      <c r="T71" s="574"/>
      <c r="U71" s="574"/>
    </row>
    <row r="72" spans="1:21" ht="12.75">
      <c r="A72" s="1070"/>
      <c r="B72" s="603"/>
      <c r="C72" s="598" t="s">
        <v>476</v>
      </c>
      <c r="D72" s="598"/>
      <c r="E72" s="624">
        <v>1699417.931849999</v>
      </c>
      <c r="F72" s="600">
        <v>936345.4623299994</v>
      </c>
      <c r="G72" s="600">
        <v>309589.3095600001</v>
      </c>
      <c r="H72" s="600">
        <v>318979.50936999987</v>
      </c>
      <c r="I72" s="600">
        <v>246321.97176999992</v>
      </c>
      <c r="J72" s="599">
        <f t="shared" si="0"/>
        <v>81.49475810147806</v>
      </c>
      <c r="K72" s="592"/>
      <c r="L72" s="635">
        <v>2413375.9966100017</v>
      </c>
      <c r="M72" s="635">
        <v>1871000.96584</v>
      </c>
      <c r="N72" s="635">
        <v>523500.8904699999</v>
      </c>
      <c r="O72" s="635">
        <v>505349.4221400001</v>
      </c>
      <c r="P72" s="635">
        <v>389123.21918999974</v>
      </c>
      <c r="Q72" s="636">
        <f t="shared" si="3"/>
        <v>28.98849549906557</v>
      </c>
      <c r="R72" s="573"/>
      <c r="S72" s="574"/>
      <c r="T72" s="574"/>
      <c r="U72" s="574"/>
    </row>
    <row r="73" spans="1:21" ht="12.75">
      <c r="A73" s="1069" t="s">
        <v>881</v>
      </c>
      <c r="B73" s="476">
        <v>27</v>
      </c>
      <c r="C73" s="595" t="s">
        <v>389</v>
      </c>
      <c r="D73" s="595"/>
      <c r="E73" s="623">
        <v>1603055.8996399997</v>
      </c>
      <c r="F73" s="596">
        <v>82714.02652</v>
      </c>
      <c r="G73" s="596">
        <v>889.1976699999998</v>
      </c>
      <c r="H73" s="596">
        <v>6198.276640000001</v>
      </c>
      <c r="I73" s="596">
        <v>0</v>
      </c>
      <c r="J73" s="597">
        <f t="shared" si="0"/>
        <v>1838.0702005268545</v>
      </c>
      <c r="K73" s="595"/>
      <c r="L73" s="633">
        <v>2503808.9507700005</v>
      </c>
      <c r="M73" s="633">
        <v>203046.69746999998</v>
      </c>
      <c r="N73" s="633">
        <v>755.6841699999999</v>
      </c>
      <c r="O73" s="633">
        <v>7050.385870000001</v>
      </c>
      <c r="P73" s="633">
        <v>0</v>
      </c>
      <c r="Q73" s="634">
        <f t="shared" si="3"/>
        <v>1133.1197611031998</v>
      </c>
      <c r="R73" s="573"/>
      <c r="S73" s="574"/>
      <c r="T73" s="574"/>
      <c r="U73" s="574"/>
    </row>
    <row r="74" spans="1:21" ht="12.75">
      <c r="A74" s="1069"/>
      <c r="B74" s="296">
        <v>72</v>
      </c>
      <c r="C74" s="572" t="s">
        <v>435</v>
      </c>
      <c r="D74" s="572"/>
      <c r="E74" s="623">
        <v>3902.50242</v>
      </c>
      <c r="F74" s="593">
        <v>125.07029000000001</v>
      </c>
      <c r="G74" s="593">
        <v>58.09486</v>
      </c>
      <c r="H74" s="593">
        <v>46.71972</v>
      </c>
      <c r="I74" s="593">
        <v>145.17808</v>
      </c>
      <c r="J74" s="25">
        <f t="shared" si="0"/>
        <v>3020.2473585053644</v>
      </c>
      <c r="K74" s="572"/>
      <c r="L74" s="633">
        <v>102.26603</v>
      </c>
      <c r="M74" s="633">
        <v>126.718</v>
      </c>
      <c r="N74" s="633">
        <v>63.598240000000004</v>
      </c>
      <c r="O74" s="633">
        <v>27.10265</v>
      </c>
      <c r="P74" s="633">
        <v>113.99461</v>
      </c>
      <c r="Q74" s="634">
        <f t="shared" si="3"/>
        <v>-19.2963667355861</v>
      </c>
      <c r="R74" s="573"/>
      <c r="S74" s="574"/>
      <c r="T74" s="574"/>
      <c r="U74" s="574"/>
    </row>
    <row r="75" spans="1:21" ht="12.75">
      <c r="A75" s="1069"/>
      <c r="B75" s="476">
        <v>25</v>
      </c>
      <c r="C75" s="595" t="s">
        <v>387</v>
      </c>
      <c r="D75" s="595"/>
      <c r="E75" s="623">
        <v>1421.61842</v>
      </c>
      <c r="F75" s="596">
        <v>1078.13213</v>
      </c>
      <c r="G75" s="596">
        <v>2278.6096000000002</v>
      </c>
      <c r="H75" s="596">
        <v>3214.50459</v>
      </c>
      <c r="I75" s="596">
        <v>4074.2633900000005</v>
      </c>
      <c r="J75" s="597">
        <f t="shared" si="0"/>
        <v>31.85938721629602</v>
      </c>
      <c r="K75" s="595"/>
      <c r="L75" s="633">
        <v>32684.82</v>
      </c>
      <c r="M75" s="633">
        <v>27054.82</v>
      </c>
      <c r="N75" s="633">
        <v>27341.71856</v>
      </c>
      <c r="O75" s="633">
        <v>37874.29615</v>
      </c>
      <c r="P75" s="633">
        <v>85272.9295</v>
      </c>
      <c r="Q75" s="634">
        <f t="shared" si="3"/>
        <v>20.809600655262162</v>
      </c>
      <c r="R75" s="573"/>
      <c r="S75" s="574"/>
      <c r="T75" s="574"/>
      <c r="U75" s="574"/>
    </row>
    <row r="76" spans="1:21" ht="12.75">
      <c r="A76" s="1069"/>
      <c r="B76" s="296">
        <v>39</v>
      </c>
      <c r="C76" s="572" t="s">
        <v>402</v>
      </c>
      <c r="D76" s="572"/>
      <c r="E76" s="623">
        <v>1200.42082</v>
      </c>
      <c r="F76" s="593">
        <v>1210.7407099999998</v>
      </c>
      <c r="G76" s="593">
        <v>1276.5953900000004</v>
      </c>
      <c r="H76" s="593">
        <v>1050.79724</v>
      </c>
      <c r="I76" s="593">
        <v>1218.6067499999997</v>
      </c>
      <c r="J76" s="25">
        <f t="shared" si="0"/>
        <v>-0.8523616918770127</v>
      </c>
      <c r="K76" s="572"/>
      <c r="L76" s="633">
        <v>343.16584</v>
      </c>
      <c r="M76" s="633">
        <v>415.61496999999997</v>
      </c>
      <c r="N76" s="633">
        <v>391.69631</v>
      </c>
      <c r="O76" s="633">
        <v>334.51682</v>
      </c>
      <c r="P76" s="633">
        <v>403.01800999999995</v>
      </c>
      <c r="Q76" s="634">
        <f t="shared" si="3"/>
        <v>-17.431790293790417</v>
      </c>
      <c r="R76" s="573"/>
      <c r="S76" s="574"/>
      <c r="T76" s="574"/>
      <c r="U76" s="574"/>
    </row>
    <row r="77" spans="1:21" ht="12.75">
      <c r="A77" s="1069"/>
      <c r="B77" s="476">
        <v>48</v>
      </c>
      <c r="C77" s="595" t="s">
        <v>411</v>
      </c>
      <c r="D77" s="595"/>
      <c r="E77" s="623">
        <v>769.70383</v>
      </c>
      <c r="F77" s="596">
        <v>707.4723799999998</v>
      </c>
      <c r="G77" s="596">
        <v>830.6207200000002</v>
      </c>
      <c r="H77" s="596">
        <v>575.5478700000001</v>
      </c>
      <c r="I77" s="596">
        <v>303.41105999999996</v>
      </c>
      <c r="J77" s="597">
        <f t="shared" si="0"/>
        <v>8.796308062231372</v>
      </c>
      <c r="K77" s="595"/>
      <c r="L77" s="633">
        <v>284.36695000000003</v>
      </c>
      <c r="M77" s="633">
        <v>261.671</v>
      </c>
      <c r="N77" s="633">
        <v>297.42963999999995</v>
      </c>
      <c r="O77" s="633">
        <v>310.70342</v>
      </c>
      <c r="P77" s="633">
        <v>84.67403000000002</v>
      </c>
      <c r="Q77" s="634">
        <f t="shared" si="3"/>
        <v>8.673467827921332</v>
      </c>
      <c r="R77" s="573"/>
      <c r="S77" s="574"/>
      <c r="T77" s="574"/>
      <c r="U77" s="574"/>
    </row>
    <row r="78" spans="1:21" ht="12.75">
      <c r="A78" s="1069"/>
      <c r="B78" s="296">
        <v>94</v>
      </c>
      <c r="C78" s="572" t="s">
        <v>456</v>
      </c>
      <c r="D78" s="572"/>
      <c r="E78" s="623">
        <v>732.31783</v>
      </c>
      <c r="F78" s="593">
        <v>488.08816</v>
      </c>
      <c r="G78" s="593">
        <v>958.0187900000001</v>
      </c>
      <c r="H78" s="593">
        <v>1004.4430600000001</v>
      </c>
      <c r="I78" s="593">
        <v>753.63656</v>
      </c>
      <c r="J78" s="25">
        <f t="shared" si="0"/>
        <v>50.03802386847489</v>
      </c>
      <c r="K78" s="572"/>
      <c r="L78" s="633">
        <v>88.36075</v>
      </c>
      <c r="M78" s="633">
        <v>97.4788</v>
      </c>
      <c r="N78" s="633">
        <v>134.77602</v>
      </c>
      <c r="O78" s="633">
        <v>95.91536</v>
      </c>
      <c r="P78" s="633">
        <v>143.69952</v>
      </c>
      <c r="Q78" s="634">
        <f t="shared" si="3"/>
        <v>-9.353880023143502</v>
      </c>
      <c r="R78" s="573"/>
      <c r="S78" s="574"/>
      <c r="T78" s="574"/>
      <c r="U78" s="574"/>
    </row>
    <row r="79" spans="1:21" ht="12.75">
      <c r="A79" s="1069"/>
      <c r="B79" s="476">
        <v>69</v>
      </c>
      <c r="C79" s="595" t="s">
        <v>432</v>
      </c>
      <c r="D79" s="595"/>
      <c r="E79" s="623">
        <v>729.1672899999998</v>
      </c>
      <c r="F79" s="596">
        <v>646.86048</v>
      </c>
      <c r="G79" s="596">
        <v>569.3085900000002</v>
      </c>
      <c r="H79" s="596">
        <v>330.58719999999994</v>
      </c>
      <c r="I79" s="596">
        <v>265.84547</v>
      </c>
      <c r="J79" s="597">
        <f t="shared" si="0"/>
        <v>12.724043676311725</v>
      </c>
      <c r="K79" s="595"/>
      <c r="L79" s="633">
        <v>1780.87648</v>
      </c>
      <c r="M79" s="633">
        <v>1566.39997</v>
      </c>
      <c r="N79" s="633">
        <v>1473.1994500000003</v>
      </c>
      <c r="O79" s="633">
        <v>772.0698100000002</v>
      </c>
      <c r="P79" s="633">
        <v>560.63748</v>
      </c>
      <c r="Q79" s="634">
        <f t="shared" si="3"/>
        <v>13.69232087000103</v>
      </c>
      <c r="R79" s="573"/>
      <c r="S79" s="574"/>
      <c r="T79" s="574"/>
      <c r="U79" s="574"/>
    </row>
    <row r="80" spans="1:21" ht="12.75">
      <c r="A80" s="1069"/>
      <c r="B80" s="296">
        <v>19</v>
      </c>
      <c r="C80" s="572" t="s">
        <v>381</v>
      </c>
      <c r="D80" s="572"/>
      <c r="E80" s="623">
        <v>547.2018399999998</v>
      </c>
      <c r="F80" s="593">
        <v>574.9722399999999</v>
      </c>
      <c r="G80" s="593">
        <v>670.49783</v>
      </c>
      <c r="H80" s="593">
        <v>508.97964</v>
      </c>
      <c r="I80" s="593">
        <v>143.01522000000003</v>
      </c>
      <c r="J80" s="25">
        <f t="shared" si="0"/>
        <v>-4.829867960234068</v>
      </c>
      <c r="K80" s="572"/>
      <c r="L80" s="633">
        <v>193.49117999999999</v>
      </c>
      <c r="M80" s="633">
        <v>222.55410000000006</v>
      </c>
      <c r="N80" s="633">
        <v>258.41149999999993</v>
      </c>
      <c r="O80" s="633">
        <v>199.02551</v>
      </c>
      <c r="P80" s="633">
        <v>68.84819999999999</v>
      </c>
      <c r="Q80" s="634">
        <f t="shared" si="3"/>
        <v>-13.058811318236806</v>
      </c>
      <c r="R80" s="573"/>
      <c r="S80" s="574"/>
      <c r="T80" s="574"/>
      <c r="U80" s="574"/>
    </row>
    <row r="81" spans="1:21" ht="12.75">
      <c r="A81" s="1069"/>
      <c r="B81" s="476"/>
      <c r="C81" s="595" t="s">
        <v>878</v>
      </c>
      <c r="D81" s="595"/>
      <c r="E81" s="623">
        <f>E82-SUM(E73:E80)</f>
        <v>7503.4037699997425</v>
      </c>
      <c r="F81" s="596">
        <f>F82-SUM(F73:F80)</f>
        <v>9689.088569999978</v>
      </c>
      <c r="G81" s="596">
        <f>G82-SUM(G73:G80)</f>
        <v>11078.442029999998</v>
      </c>
      <c r="H81" s="596">
        <f>H82-SUM(H73:H80)</f>
        <v>10735.959059999997</v>
      </c>
      <c r="I81" s="596">
        <f>I82-SUM(I73:I80)</f>
        <v>7801.388470000002</v>
      </c>
      <c r="J81" s="597">
        <f t="shared" si="0"/>
        <v>-22.5582084858601</v>
      </c>
      <c r="K81" s="595"/>
      <c r="L81" s="633">
        <f>L82-SUM(L73:L80)</f>
        <v>4262.7285700012</v>
      </c>
      <c r="M81" s="633">
        <f>M82-SUM(M73:M80)</f>
        <v>5017.333920000005</v>
      </c>
      <c r="N81" s="633">
        <f>N82-SUM(N73:N80)</f>
        <v>5353.20015000003</v>
      </c>
      <c r="O81" s="633">
        <f>O82-SUM(O73:O80)</f>
        <v>4616.610520000002</v>
      </c>
      <c r="P81" s="633">
        <f>P82-SUM(P73:P80)</f>
        <v>4006.2047699999966</v>
      </c>
      <c r="Q81" s="634">
        <f t="shared" si="3"/>
        <v>-15.039966684115058</v>
      </c>
      <c r="R81" s="573"/>
      <c r="S81" s="574"/>
      <c r="T81" s="574"/>
      <c r="U81" s="574"/>
    </row>
    <row r="82" spans="1:21" ht="12.75">
      <c r="A82" s="1070"/>
      <c r="B82" s="603"/>
      <c r="C82" s="598" t="s">
        <v>476</v>
      </c>
      <c r="D82" s="598"/>
      <c r="E82" s="624">
        <v>1619862.2358599997</v>
      </c>
      <c r="F82" s="600">
        <v>97234.45147999999</v>
      </c>
      <c r="G82" s="600">
        <v>18609.38548</v>
      </c>
      <c r="H82" s="600">
        <v>23665.81502</v>
      </c>
      <c r="I82" s="600">
        <v>14705.345000000003</v>
      </c>
      <c r="J82" s="599">
        <f t="shared" si="0"/>
        <v>1565.9344617099905</v>
      </c>
      <c r="K82" s="592"/>
      <c r="L82" s="635">
        <v>2543549.0265700016</v>
      </c>
      <c r="M82" s="635">
        <v>237809.28823</v>
      </c>
      <c r="N82" s="635">
        <v>36069.71404000003</v>
      </c>
      <c r="O82" s="635">
        <v>51280.62611</v>
      </c>
      <c r="P82" s="635">
        <v>90654.00611999998</v>
      </c>
      <c r="Q82" s="636">
        <f t="shared" si="3"/>
        <v>969.5751396009305</v>
      </c>
      <c r="R82" s="573"/>
      <c r="S82" s="574"/>
      <c r="T82" s="574"/>
      <c r="U82" s="574"/>
    </row>
    <row r="83" spans="1:21" ht="12.75">
      <c r="A83" s="1069" t="s">
        <v>490</v>
      </c>
      <c r="B83" s="476">
        <v>27</v>
      </c>
      <c r="C83" s="595" t="s">
        <v>389</v>
      </c>
      <c r="D83" s="595"/>
      <c r="E83" s="623">
        <v>342265.78054</v>
      </c>
      <c r="F83" s="596">
        <v>210838.30440999998</v>
      </c>
      <c r="G83" s="596">
        <v>315574.77760000003</v>
      </c>
      <c r="H83" s="596">
        <v>149655.89005000002</v>
      </c>
      <c r="I83" s="596">
        <v>11517.285450000001</v>
      </c>
      <c r="J83" s="597">
        <f t="shared" si="0"/>
        <v>62.33567306366863</v>
      </c>
      <c r="K83" s="595"/>
      <c r="L83" s="633">
        <v>222508.15706</v>
      </c>
      <c r="M83" s="633">
        <v>177182.62379</v>
      </c>
      <c r="N83" s="633">
        <v>315302.72676</v>
      </c>
      <c r="O83" s="633">
        <v>757150.3767799999</v>
      </c>
      <c r="P83" s="633">
        <v>62907.614</v>
      </c>
      <c r="Q83" s="634">
        <f t="shared" si="3"/>
        <v>25.581251874744005</v>
      </c>
      <c r="R83" s="573"/>
      <c r="S83" s="574"/>
      <c r="T83" s="574"/>
      <c r="U83" s="574"/>
    </row>
    <row r="84" spans="1:21" ht="12.75">
      <c r="A84" s="1069"/>
      <c r="B84" s="296">
        <v>48</v>
      </c>
      <c r="C84" s="572" t="s">
        <v>411</v>
      </c>
      <c r="D84" s="572"/>
      <c r="E84" s="623">
        <v>127741.36403999997</v>
      </c>
      <c r="F84" s="593">
        <v>125149.84341</v>
      </c>
      <c r="G84" s="593">
        <v>257797.52660999968</v>
      </c>
      <c r="H84" s="593">
        <v>254529.49451999992</v>
      </c>
      <c r="I84" s="593">
        <v>176298.62383000017</v>
      </c>
      <c r="J84" s="25">
        <f t="shared" si="0"/>
        <v>2.070734216989756</v>
      </c>
      <c r="K84" s="572"/>
      <c r="L84" s="633">
        <v>47009.615849999995</v>
      </c>
      <c r="M84" s="633">
        <v>48551.74419000002</v>
      </c>
      <c r="N84" s="633">
        <v>102175.56463000007</v>
      </c>
      <c r="O84" s="633">
        <v>111020.36838000006</v>
      </c>
      <c r="P84" s="633">
        <v>99684.76008000001</v>
      </c>
      <c r="Q84" s="634">
        <f t="shared" si="3"/>
        <v>-3.176257343021782</v>
      </c>
      <c r="R84" s="573"/>
      <c r="S84" s="574"/>
      <c r="T84" s="574"/>
      <c r="U84" s="574"/>
    </row>
    <row r="85" spans="1:21" ht="12.75">
      <c r="A85" s="1069"/>
      <c r="B85" s="476">
        <v>39</v>
      </c>
      <c r="C85" s="595" t="s">
        <v>402</v>
      </c>
      <c r="D85" s="595"/>
      <c r="E85" s="623">
        <v>117930.60400999998</v>
      </c>
      <c r="F85" s="596">
        <v>70864.20588999998</v>
      </c>
      <c r="G85" s="596">
        <v>170162.48996999994</v>
      </c>
      <c r="H85" s="596">
        <v>264777.80681</v>
      </c>
      <c r="I85" s="596">
        <v>242762.19320999997</v>
      </c>
      <c r="J85" s="597">
        <f t="shared" si="0"/>
        <v>66.4177316726861</v>
      </c>
      <c r="K85" s="595"/>
      <c r="L85" s="633">
        <v>43812.13816999999</v>
      </c>
      <c r="M85" s="633">
        <v>22879.545090000014</v>
      </c>
      <c r="N85" s="633">
        <v>52860.23429999999</v>
      </c>
      <c r="O85" s="633">
        <v>86550.13068000003</v>
      </c>
      <c r="P85" s="633">
        <v>91354.88873999997</v>
      </c>
      <c r="Q85" s="634">
        <f t="shared" si="3"/>
        <v>91.4904251708615</v>
      </c>
      <c r="R85" s="573"/>
      <c r="S85" s="574"/>
      <c r="T85" s="574"/>
      <c r="U85" s="574"/>
    </row>
    <row r="86" spans="1:21" ht="12.75">
      <c r="A86" s="1069"/>
      <c r="B86" s="296">
        <v>17</v>
      </c>
      <c r="C86" s="572" t="s">
        <v>379</v>
      </c>
      <c r="D86" s="572"/>
      <c r="E86" s="623">
        <v>79335.15391000008</v>
      </c>
      <c r="F86" s="593">
        <v>56070.22142000011</v>
      </c>
      <c r="G86" s="593">
        <v>71348.35233000008</v>
      </c>
      <c r="H86" s="593">
        <v>86195.61298000002</v>
      </c>
      <c r="I86" s="593">
        <v>107162.91161000008</v>
      </c>
      <c r="J86" s="25">
        <f t="shared" si="0"/>
        <v>41.4924926294324</v>
      </c>
      <c r="K86" s="572"/>
      <c r="L86" s="633">
        <v>30536.08418</v>
      </c>
      <c r="M86" s="633">
        <v>24957.51563</v>
      </c>
      <c r="N86" s="633">
        <v>47553.51705999999</v>
      </c>
      <c r="O86" s="633">
        <v>53655.378959999936</v>
      </c>
      <c r="P86" s="633">
        <v>109629.68464000008</v>
      </c>
      <c r="Q86" s="634">
        <f t="shared" si="3"/>
        <v>22.352259065779446</v>
      </c>
      <c r="R86" s="573"/>
      <c r="S86" s="574"/>
      <c r="T86" s="574"/>
      <c r="U86" s="574"/>
    </row>
    <row r="87" spans="1:21" ht="12.75">
      <c r="A87" s="1069"/>
      <c r="B87" s="476">
        <v>33</v>
      </c>
      <c r="C87" s="595" t="s">
        <v>395</v>
      </c>
      <c r="D87" s="595"/>
      <c r="E87" s="623">
        <v>75303.90961000005</v>
      </c>
      <c r="F87" s="596">
        <v>80834.93987999999</v>
      </c>
      <c r="G87" s="596">
        <v>159661.46074999997</v>
      </c>
      <c r="H87" s="596">
        <v>179588.96606000004</v>
      </c>
      <c r="I87" s="596">
        <v>121594.24675000008</v>
      </c>
      <c r="J87" s="597">
        <f t="shared" si="0"/>
        <v>-6.842375683350288</v>
      </c>
      <c r="K87" s="595"/>
      <c r="L87" s="633">
        <v>11619.700800000002</v>
      </c>
      <c r="M87" s="633">
        <v>14674.070969999999</v>
      </c>
      <c r="N87" s="633">
        <v>24250.846010000005</v>
      </c>
      <c r="O87" s="633">
        <v>25872.846990000005</v>
      </c>
      <c r="P87" s="633">
        <v>24731.02131</v>
      </c>
      <c r="Q87" s="634">
        <f t="shared" si="3"/>
        <v>-20.814743067853627</v>
      </c>
      <c r="R87" s="573"/>
      <c r="S87" s="574"/>
      <c r="T87" s="574"/>
      <c r="U87" s="574"/>
    </row>
    <row r="88" spans="1:21" ht="12.75">
      <c r="A88" s="1069"/>
      <c r="B88" s="296">
        <v>62</v>
      </c>
      <c r="C88" s="572" t="s">
        <v>425</v>
      </c>
      <c r="D88" s="572"/>
      <c r="E88" s="623">
        <v>64476.807799999995</v>
      </c>
      <c r="F88" s="593">
        <v>88675.23087000001</v>
      </c>
      <c r="G88" s="593">
        <v>91762.43092000003</v>
      </c>
      <c r="H88" s="593">
        <v>281067.27348999993</v>
      </c>
      <c r="I88" s="593">
        <v>316483.81517</v>
      </c>
      <c r="J88" s="25">
        <f t="shared" si="0"/>
        <v>-27.288818797072523</v>
      </c>
      <c r="K88" s="572"/>
      <c r="L88" s="633">
        <v>1363.5271000000005</v>
      </c>
      <c r="M88" s="633">
        <v>3350.472720000003</v>
      </c>
      <c r="N88" s="633">
        <v>2645.84622</v>
      </c>
      <c r="O88" s="633">
        <v>5924.357210000005</v>
      </c>
      <c r="P88" s="633">
        <v>6974.929100000003</v>
      </c>
      <c r="Q88" s="634">
        <f t="shared" si="3"/>
        <v>-59.3034412170949</v>
      </c>
      <c r="R88" s="573"/>
      <c r="S88" s="574"/>
      <c r="T88" s="574"/>
      <c r="U88" s="574"/>
    </row>
    <row r="89" spans="1:21" ht="12.75">
      <c r="A89" s="1069"/>
      <c r="B89" s="476">
        <v>85</v>
      </c>
      <c r="C89" s="595" t="s">
        <v>447</v>
      </c>
      <c r="D89" s="595"/>
      <c r="E89" s="623">
        <v>55604.54819000002</v>
      </c>
      <c r="F89" s="596">
        <v>52107.39471</v>
      </c>
      <c r="G89" s="596">
        <v>163954.11419000002</v>
      </c>
      <c r="H89" s="596">
        <v>227066.9861500001</v>
      </c>
      <c r="I89" s="596">
        <v>197415.54597000004</v>
      </c>
      <c r="J89" s="597">
        <f t="shared" si="0"/>
        <v>6.711434143777839</v>
      </c>
      <c r="K89" s="595"/>
      <c r="L89" s="633">
        <v>11852.337440000005</v>
      </c>
      <c r="M89" s="633">
        <v>9327.644760000001</v>
      </c>
      <c r="N89" s="633">
        <v>22932.496619999994</v>
      </c>
      <c r="O89" s="633">
        <v>31184.266259999997</v>
      </c>
      <c r="P89" s="633">
        <v>35157.269770000006</v>
      </c>
      <c r="Q89" s="634">
        <f t="shared" si="3"/>
        <v>27.06677564337263</v>
      </c>
      <c r="R89" s="573"/>
      <c r="S89" s="574"/>
      <c r="T89" s="574"/>
      <c r="U89" s="574"/>
    </row>
    <row r="90" spans="1:21" ht="12.75">
      <c r="A90" s="1069"/>
      <c r="B90" s="296">
        <v>84</v>
      </c>
      <c r="C90" s="572" t="s">
        <v>446</v>
      </c>
      <c r="D90" s="572"/>
      <c r="E90" s="623">
        <v>55513.17447999998</v>
      </c>
      <c r="F90" s="593">
        <v>62016.2405</v>
      </c>
      <c r="G90" s="593">
        <v>281967.45973999996</v>
      </c>
      <c r="H90" s="593">
        <v>318494.62379000004</v>
      </c>
      <c r="I90" s="593">
        <v>199816.8408299999</v>
      </c>
      <c r="J90" s="25">
        <f t="shared" si="0"/>
        <v>-10.486069403062281</v>
      </c>
      <c r="K90" s="572"/>
      <c r="L90" s="633">
        <v>7411.360340000002</v>
      </c>
      <c r="M90" s="633">
        <v>9398.432879999995</v>
      </c>
      <c r="N90" s="633">
        <v>25610.574330000007</v>
      </c>
      <c r="O90" s="633">
        <v>37404.93549999999</v>
      </c>
      <c r="P90" s="633">
        <v>33103.297990000014</v>
      </c>
      <c r="Q90" s="634">
        <f t="shared" si="3"/>
        <v>-21.142594359837506</v>
      </c>
      <c r="R90" s="573"/>
      <c r="S90" s="574"/>
      <c r="T90" s="574"/>
      <c r="U90" s="574"/>
    </row>
    <row r="91" spans="1:21" ht="12.75">
      <c r="A91" s="1069"/>
      <c r="B91" s="476"/>
      <c r="C91" s="595" t="s">
        <v>878</v>
      </c>
      <c r="D91" s="595"/>
      <c r="E91" s="623">
        <f>E92-SUM(E83:E90)</f>
        <v>635066.6031599996</v>
      </c>
      <c r="F91" s="596">
        <f>F92-SUM(F83:F90)</f>
        <v>676320.6707799998</v>
      </c>
      <c r="G91" s="596">
        <f>G92-SUM(G83:G90)</f>
        <v>2537332.256189999</v>
      </c>
      <c r="H91" s="596">
        <f>H92-SUM(H83:H90)</f>
        <v>4330182.986920003</v>
      </c>
      <c r="I91" s="596">
        <f>I92-SUM(I83:I90)</f>
        <v>3837280.6088500004</v>
      </c>
      <c r="J91" s="597">
        <f t="shared" si="0"/>
        <v>-6.099779202729671</v>
      </c>
      <c r="K91" s="595"/>
      <c r="L91" s="633">
        <f>L92-SUM(L83:L90)</f>
        <v>377589.3108600004</v>
      </c>
      <c r="M91" s="633">
        <f>M92-SUM(M83:M90)</f>
        <v>328445.57909999974</v>
      </c>
      <c r="N91" s="633">
        <f>N92-SUM(N83:N90)</f>
        <v>920634.6807999999</v>
      </c>
      <c r="O91" s="633">
        <f>O92-SUM(O83:O90)</f>
        <v>1293328.7022100016</v>
      </c>
      <c r="P91" s="633">
        <f>P92-SUM(P83:P90)</f>
        <v>1328295.7087500005</v>
      </c>
      <c r="Q91" s="634">
        <f t="shared" si="3"/>
        <v>14.962518872887042</v>
      </c>
      <c r="R91" s="573"/>
      <c r="S91" s="574"/>
      <c r="T91" s="574"/>
      <c r="U91" s="574"/>
    </row>
    <row r="92" spans="1:21" ht="12.75">
      <c r="A92" s="1070"/>
      <c r="B92" s="603"/>
      <c r="C92" s="598" t="s">
        <v>476</v>
      </c>
      <c r="D92" s="598"/>
      <c r="E92" s="624">
        <v>1553237.9457399996</v>
      </c>
      <c r="F92" s="600">
        <v>1422877.0518699999</v>
      </c>
      <c r="G92" s="600">
        <v>4049560.8682999993</v>
      </c>
      <c r="H92" s="600">
        <v>6091559.640770003</v>
      </c>
      <c r="I92" s="600">
        <v>5210332.07167</v>
      </c>
      <c r="J92" s="599">
        <f t="shared" si="0"/>
        <v>9.161782017544983</v>
      </c>
      <c r="K92" s="592"/>
      <c r="L92" s="635">
        <v>753702.2318000004</v>
      </c>
      <c r="M92" s="635">
        <v>638767.6291299998</v>
      </c>
      <c r="N92" s="635">
        <v>1513966.4867299998</v>
      </c>
      <c r="O92" s="635">
        <v>2402091.3629700015</v>
      </c>
      <c r="P92" s="635">
        <v>1791839.1743800004</v>
      </c>
      <c r="Q92" s="636">
        <f t="shared" si="3"/>
        <v>17.993178963458334</v>
      </c>
      <c r="R92" s="573"/>
      <c r="S92" s="574"/>
      <c r="T92" s="574"/>
      <c r="U92" s="574"/>
    </row>
    <row r="93" spans="1:21" ht="12.75">
      <c r="A93" s="1069" t="s">
        <v>503</v>
      </c>
      <c r="B93" s="476">
        <v>27</v>
      </c>
      <c r="C93" s="595" t="s">
        <v>389</v>
      </c>
      <c r="D93" s="595"/>
      <c r="E93" s="623">
        <v>1118743.74816</v>
      </c>
      <c r="F93" s="596">
        <v>295316.08271000005</v>
      </c>
      <c r="G93" s="596">
        <v>266441.77355</v>
      </c>
      <c r="H93" s="596">
        <v>281280.5647</v>
      </c>
      <c r="I93" s="596">
        <v>143106.64444</v>
      </c>
      <c r="J93" s="597">
        <f t="shared" si="0"/>
        <v>278.8292658813996</v>
      </c>
      <c r="K93" s="595"/>
      <c r="L93" s="633">
        <v>3693644.1689999993</v>
      </c>
      <c r="M93" s="633">
        <v>2635514.99903</v>
      </c>
      <c r="N93" s="633">
        <v>2520661.8933099997</v>
      </c>
      <c r="O93" s="633">
        <v>1669410.4792099998</v>
      </c>
      <c r="P93" s="633">
        <v>2344330.8745</v>
      </c>
      <c r="Q93" s="634">
        <f t="shared" si="3"/>
        <v>40.14885782700699</v>
      </c>
      <c r="R93" s="573"/>
      <c r="S93" s="574"/>
      <c r="T93" s="574"/>
      <c r="U93" s="574"/>
    </row>
    <row r="94" spans="1:21" ht="12.75">
      <c r="A94" s="1069"/>
      <c r="B94" s="296">
        <v>9</v>
      </c>
      <c r="C94" s="572" t="s">
        <v>371</v>
      </c>
      <c r="D94" s="572"/>
      <c r="E94" s="623">
        <v>80855.89867999987</v>
      </c>
      <c r="F94" s="593">
        <v>52013.16606999995</v>
      </c>
      <c r="G94" s="593">
        <v>40504.17978999998</v>
      </c>
      <c r="H94" s="593">
        <v>55454.436190000015</v>
      </c>
      <c r="I94" s="593">
        <v>54262.873850000025</v>
      </c>
      <c r="J94" s="25">
        <f t="shared" si="0"/>
        <v>55.452753195571724</v>
      </c>
      <c r="K94" s="572"/>
      <c r="L94" s="633">
        <v>12272.49266</v>
      </c>
      <c r="M94" s="633">
        <v>11218.29631</v>
      </c>
      <c r="N94" s="633">
        <v>12394.961770000002</v>
      </c>
      <c r="O94" s="633">
        <v>16923.4826</v>
      </c>
      <c r="P94" s="633">
        <v>19647.99599</v>
      </c>
      <c r="Q94" s="634">
        <f t="shared" si="3"/>
        <v>9.397116289933338</v>
      </c>
      <c r="R94" s="573"/>
      <c r="S94" s="574"/>
      <c r="T94" s="574"/>
      <c r="U94" s="574"/>
    </row>
    <row r="95" spans="1:21" ht="12.75">
      <c r="A95" s="1069"/>
      <c r="B95" s="476">
        <v>72</v>
      </c>
      <c r="C95" s="595" t="s">
        <v>435</v>
      </c>
      <c r="D95" s="595"/>
      <c r="E95" s="623">
        <v>53488.889609999984</v>
      </c>
      <c r="F95" s="596">
        <v>77292.05236999999</v>
      </c>
      <c r="G95" s="596">
        <v>41839.656879999995</v>
      </c>
      <c r="H95" s="596">
        <v>132893.08643999998</v>
      </c>
      <c r="I95" s="596">
        <v>202220.66697999995</v>
      </c>
      <c r="J95" s="597">
        <f t="shared" si="0"/>
        <v>-30.796391129651155</v>
      </c>
      <c r="K95" s="595"/>
      <c r="L95" s="633">
        <v>12549.8345</v>
      </c>
      <c r="M95" s="633">
        <v>17014.1225</v>
      </c>
      <c r="N95" s="633">
        <v>10831.705179999999</v>
      </c>
      <c r="O95" s="633">
        <v>20918.186</v>
      </c>
      <c r="P95" s="633">
        <v>21709.21455</v>
      </c>
      <c r="Q95" s="634">
        <f t="shared" si="3"/>
        <v>-26.238720216102827</v>
      </c>
      <c r="R95" s="573"/>
      <c r="S95" s="574"/>
      <c r="T95" s="574"/>
      <c r="U95" s="574"/>
    </row>
    <row r="96" spans="1:21" ht="12.75">
      <c r="A96" s="1069"/>
      <c r="B96" s="296">
        <v>6</v>
      </c>
      <c r="C96" s="572" t="s">
        <v>368</v>
      </c>
      <c r="D96" s="572"/>
      <c r="E96" s="623">
        <v>24898.501529999994</v>
      </c>
      <c r="F96" s="593">
        <v>27930.03113999998</v>
      </c>
      <c r="G96" s="593">
        <v>22699.761169999998</v>
      </c>
      <c r="H96" s="593">
        <v>22568.839619999988</v>
      </c>
      <c r="I96" s="593">
        <v>19214.05218000001</v>
      </c>
      <c r="J96" s="25">
        <f t="shared" si="0"/>
        <v>-10.854014429143922</v>
      </c>
      <c r="K96" s="572"/>
      <c r="L96" s="633">
        <v>4289.94346</v>
      </c>
      <c r="M96" s="633">
        <v>4871.330990000001</v>
      </c>
      <c r="N96" s="633">
        <v>4708.640229999999</v>
      </c>
      <c r="O96" s="633">
        <v>4432.906459999999</v>
      </c>
      <c r="P96" s="633">
        <v>4260.928609999999</v>
      </c>
      <c r="Q96" s="634">
        <f t="shared" si="3"/>
        <v>-11.934880450404394</v>
      </c>
      <c r="R96" s="573"/>
      <c r="S96" s="574"/>
      <c r="T96" s="574"/>
      <c r="U96" s="574"/>
    </row>
    <row r="97" spans="1:21" ht="12.75">
      <c r="A97" s="1069"/>
      <c r="B97" s="476">
        <v>74</v>
      </c>
      <c r="C97" s="595" t="s">
        <v>437</v>
      </c>
      <c r="D97" s="595"/>
      <c r="E97" s="623">
        <v>20081.143099999998</v>
      </c>
      <c r="F97" s="596">
        <v>9071.92813</v>
      </c>
      <c r="G97" s="596">
        <v>4601.82079</v>
      </c>
      <c r="H97" s="596">
        <v>8835.89537</v>
      </c>
      <c r="I97" s="596">
        <v>3491.7950199999996</v>
      </c>
      <c r="J97" s="597">
        <f t="shared" si="0"/>
        <v>121.3547419273922</v>
      </c>
      <c r="K97" s="595"/>
      <c r="L97" s="633">
        <v>2511.419</v>
      </c>
      <c r="M97" s="633">
        <v>1500.87069</v>
      </c>
      <c r="N97" s="633">
        <v>1278.06549</v>
      </c>
      <c r="O97" s="633">
        <v>1431.4888799999999</v>
      </c>
      <c r="P97" s="633">
        <v>520.68207</v>
      </c>
      <c r="Q97" s="634">
        <f t="shared" si="3"/>
        <v>67.33080449455642</v>
      </c>
      <c r="R97" s="573"/>
      <c r="S97" s="574"/>
      <c r="T97" s="574"/>
      <c r="U97" s="574"/>
    </row>
    <row r="98" spans="1:21" ht="12.75">
      <c r="A98" s="1069"/>
      <c r="B98" s="296">
        <v>39</v>
      </c>
      <c r="C98" s="572" t="s">
        <v>402</v>
      </c>
      <c r="D98" s="572"/>
      <c r="E98" s="623">
        <v>16476.869149999995</v>
      </c>
      <c r="F98" s="593">
        <v>15689.83013</v>
      </c>
      <c r="G98" s="593">
        <v>16145.888779999997</v>
      </c>
      <c r="H98" s="593">
        <v>19487.7416</v>
      </c>
      <c r="I98" s="593">
        <v>22737.236770000003</v>
      </c>
      <c r="J98" s="25">
        <f t="shared" si="0"/>
        <v>5.016236718172773</v>
      </c>
      <c r="K98" s="572"/>
      <c r="L98" s="633">
        <v>5958.76591</v>
      </c>
      <c r="M98" s="633">
        <v>5913.901270000002</v>
      </c>
      <c r="N98" s="633">
        <v>8457.541609999997</v>
      </c>
      <c r="O98" s="633">
        <v>9131.020269999999</v>
      </c>
      <c r="P98" s="633">
        <v>17405.741719999998</v>
      </c>
      <c r="Q98" s="634">
        <f t="shared" si="3"/>
        <v>0.7586301825427411</v>
      </c>
      <c r="R98" s="573"/>
      <c r="S98" s="574"/>
      <c r="T98" s="574"/>
      <c r="U98" s="574"/>
    </row>
    <row r="99" spans="1:21" ht="12.75">
      <c r="A99" s="1069"/>
      <c r="B99" s="476">
        <v>3</v>
      </c>
      <c r="C99" s="595" t="s">
        <v>365</v>
      </c>
      <c r="D99" s="595"/>
      <c r="E99" s="623">
        <v>9694.890749999999</v>
      </c>
      <c r="F99" s="596">
        <v>12909.89472</v>
      </c>
      <c r="G99" s="596">
        <v>24471.756880000004</v>
      </c>
      <c r="H99" s="596">
        <v>29416.48380999999</v>
      </c>
      <c r="I99" s="596">
        <v>24061.198399999994</v>
      </c>
      <c r="J99" s="597">
        <f t="shared" si="0"/>
        <v>-24.903409669323796</v>
      </c>
      <c r="K99" s="595"/>
      <c r="L99" s="633">
        <v>2035.3652000000002</v>
      </c>
      <c r="M99" s="633">
        <v>2347.11734</v>
      </c>
      <c r="N99" s="633">
        <v>5211.268120000001</v>
      </c>
      <c r="O99" s="633">
        <v>5331.198260000001</v>
      </c>
      <c r="P99" s="633">
        <v>4884.54798</v>
      </c>
      <c r="Q99" s="634">
        <f t="shared" si="3"/>
        <v>-13.282341478504843</v>
      </c>
      <c r="R99" s="573"/>
      <c r="S99" s="574"/>
      <c r="T99" s="574"/>
      <c r="U99" s="574"/>
    </row>
    <row r="100" spans="1:21" ht="12.75">
      <c r="A100" s="1069"/>
      <c r="B100" s="296">
        <v>32</v>
      </c>
      <c r="C100" s="572" t="s">
        <v>394</v>
      </c>
      <c r="D100" s="572"/>
      <c r="E100" s="623">
        <v>8860.157539999998</v>
      </c>
      <c r="F100" s="593">
        <v>8601.637439999999</v>
      </c>
      <c r="G100" s="593">
        <v>5090.08089</v>
      </c>
      <c r="H100" s="593">
        <v>13419.680999999999</v>
      </c>
      <c r="I100" s="593">
        <v>8950.501219999998</v>
      </c>
      <c r="J100" s="25">
        <f t="shared" si="0"/>
        <v>3.005475431896376</v>
      </c>
      <c r="K100" s="572"/>
      <c r="L100" s="633">
        <v>2467.43008</v>
      </c>
      <c r="M100" s="633">
        <v>2637.5052400000004</v>
      </c>
      <c r="N100" s="633">
        <v>1418.7825899999998</v>
      </c>
      <c r="O100" s="633">
        <v>3764.9605799999995</v>
      </c>
      <c r="P100" s="633">
        <v>3568.9098699999995</v>
      </c>
      <c r="Q100" s="634">
        <f t="shared" si="3"/>
        <v>-6.448334487479546</v>
      </c>
      <c r="R100" s="573"/>
      <c r="S100" s="574"/>
      <c r="T100" s="574"/>
      <c r="U100" s="574"/>
    </row>
    <row r="101" spans="1:21" ht="12.75">
      <c r="A101" s="1069"/>
      <c r="B101" s="476"/>
      <c r="C101" s="595" t="s">
        <v>878</v>
      </c>
      <c r="D101" s="595"/>
      <c r="E101" s="623">
        <f>E102-SUM(E93:E100)</f>
        <v>66851.56731999968</v>
      </c>
      <c r="F101" s="596">
        <f>F102-SUM(F93:F100)</f>
        <v>66305.33952000015</v>
      </c>
      <c r="G101" s="596">
        <f>G102-SUM(G93:G100)</f>
        <v>61229.146029999945</v>
      </c>
      <c r="H101" s="596">
        <f>H102-SUM(H93:H100)</f>
        <v>59847.54913000006</v>
      </c>
      <c r="I101" s="596">
        <f>I102-SUM(I93:I100)</f>
        <v>103291.89371000032</v>
      </c>
      <c r="J101" s="597">
        <f t="shared" si="0"/>
        <v>0.8238066556235157</v>
      </c>
      <c r="K101" s="595"/>
      <c r="L101" s="633">
        <f>L102-SUM(L93:L100)</f>
        <v>29080.73603999801</v>
      </c>
      <c r="M101" s="633">
        <f>M102-SUM(M93:M100)</f>
        <v>37346.495710000396</v>
      </c>
      <c r="N101" s="633">
        <f>N102-SUM(N93:N100)</f>
        <v>46576.60639000079</v>
      </c>
      <c r="O101" s="633">
        <f>O102-SUM(O93:O100)</f>
        <v>41599.95083000022</v>
      </c>
      <c r="P101" s="633">
        <f>P102-SUM(P93:P100)</f>
        <v>116570.72657000134</v>
      </c>
      <c r="Q101" s="634">
        <f t="shared" si="3"/>
        <v>-22.132624528381218</v>
      </c>
      <c r="R101" s="573"/>
      <c r="S101" s="574"/>
      <c r="T101" s="574"/>
      <c r="U101" s="574"/>
    </row>
    <row r="102" spans="1:21" ht="12.75">
      <c r="A102" s="1070"/>
      <c r="B102" s="603"/>
      <c r="C102" s="598" t="s">
        <v>476</v>
      </c>
      <c r="D102" s="598"/>
      <c r="E102" s="624">
        <v>1399951.6658399994</v>
      </c>
      <c r="F102" s="600">
        <v>565129.9622300002</v>
      </c>
      <c r="G102" s="600">
        <v>483024.06475999986</v>
      </c>
      <c r="H102" s="600">
        <v>623204.27786</v>
      </c>
      <c r="I102" s="600">
        <v>581336.8625700003</v>
      </c>
      <c r="J102" s="599">
        <f t="shared" si="0"/>
        <v>147.72207446156222</v>
      </c>
      <c r="K102" s="592"/>
      <c r="L102" s="635">
        <v>3764810.1558499974</v>
      </c>
      <c r="M102" s="635">
        <v>2718364.63908</v>
      </c>
      <c r="N102" s="635">
        <v>2611539.4646900008</v>
      </c>
      <c r="O102" s="635">
        <v>1772943.67309</v>
      </c>
      <c r="P102" s="635">
        <v>2532899.6218600012</v>
      </c>
      <c r="Q102" s="636">
        <f t="shared" si="3"/>
        <v>38.495406455999046</v>
      </c>
      <c r="R102" s="573"/>
      <c r="S102" s="574"/>
      <c r="T102" s="574"/>
      <c r="U102" s="574"/>
    </row>
    <row r="103" spans="1:21" ht="12.75">
      <c r="A103" s="1069" t="s">
        <v>484</v>
      </c>
      <c r="B103" s="476">
        <v>27</v>
      </c>
      <c r="C103" s="595" t="s">
        <v>389</v>
      </c>
      <c r="D103" s="595"/>
      <c r="E103" s="623">
        <v>465959.6696</v>
      </c>
      <c r="F103" s="596">
        <v>386771.56866</v>
      </c>
      <c r="G103" s="596">
        <v>185928.31717000002</v>
      </c>
      <c r="H103" s="596">
        <v>272068.04372</v>
      </c>
      <c r="I103" s="596">
        <v>236181.53605000002</v>
      </c>
      <c r="J103" s="597">
        <f t="shared" si="0"/>
        <v>20.474126682670434</v>
      </c>
      <c r="K103" s="595"/>
      <c r="L103" s="633">
        <v>2507934.08395</v>
      </c>
      <c r="M103" s="633">
        <v>2251712.4088000003</v>
      </c>
      <c r="N103" s="633">
        <v>1495862.27626</v>
      </c>
      <c r="O103" s="633">
        <v>1263745.41766</v>
      </c>
      <c r="P103" s="633">
        <v>974165.0077999999</v>
      </c>
      <c r="Q103" s="634">
        <f t="shared" si="3"/>
        <v>11.378969807540695</v>
      </c>
      <c r="R103" s="573"/>
      <c r="S103" s="574"/>
      <c r="T103" s="574"/>
      <c r="U103" s="574"/>
    </row>
    <row r="104" spans="1:21" ht="12.75">
      <c r="A104" s="1069"/>
      <c r="B104" s="296">
        <v>39</v>
      </c>
      <c r="C104" s="572" t="s">
        <v>402</v>
      </c>
      <c r="D104" s="572"/>
      <c r="E104" s="623">
        <v>317810.8164400001</v>
      </c>
      <c r="F104" s="593">
        <v>265945.8830300001</v>
      </c>
      <c r="G104" s="593">
        <v>152643.87059</v>
      </c>
      <c r="H104" s="593">
        <v>113577.51327</v>
      </c>
      <c r="I104" s="593">
        <v>43108.79539</v>
      </c>
      <c r="J104" s="25">
        <f t="shared" si="0"/>
        <v>19.50206290809524</v>
      </c>
      <c r="K104" s="572"/>
      <c r="L104" s="633">
        <v>212353.98124999998</v>
      </c>
      <c r="M104" s="633">
        <v>198011.5795</v>
      </c>
      <c r="N104" s="633">
        <v>141494.44630000007</v>
      </c>
      <c r="O104" s="633">
        <v>73163.12852</v>
      </c>
      <c r="P104" s="633">
        <v>29039.177130000007</v>
      </c>
      <c r="Q104" s="634">
        <f t="shared" si="3"/>
        <v>7.243213647512969</v>
      </c>
      <c r="R104" s="573"/>
      <c r="S104" s="574"/>
      <c r="T104" s="574"/>
      <c r="U104" s="574"/>
    </row>
    <row r="105" spans="1:21" ht="12.75">
      <c r="A105" s="1069"/>
      <c r="B105" s="476">
        <v>40</v>
      </c>
      <c r="C105" s="595" t="s">
        <v>403</v>
      </c>
      <c r="D105" s="595"/>
      <c r="E105" s="623">
        <v>87232.90715999992</v>
      </c>
      <c r="F105" s="596">
        <v>77282.49154000003</v>
      </c>
      <c r="G105" s="596">
        <v>49392.90933999998</v>
      </c>
      <c r="H105" s="596">
        <v>56960.59447000006</v>
      </c>
      <c r="I105" s="596">
        <v>30820.35145000001</v>
      </c>
      <c r="J105" s="597">
        <f t="shared" si="0"/>
        <v>12.875381501966366</v>
      </c>
      <c r="K105" s="595"/>
      <c r="L105" s="633">
        <v>13037.873289999998</v>
      </c>
      <c r="M105" s="633">
        <v>12813.676459999995</v>
      </c>
      <c r="N105" s="633">
        <v>9458.281080000002</v>
      </c>
      <c r="O105" s="633">
        <v>10270.38353</v>
      </c>
      <c r="P105" s="633">
        <v>7171.12372</v>
      </c>
      <c r="Q105" s="634">
        <f t="shared" si="3"/>
        <v>1.749668260314441</v>
      </c>
      <c r="R105" s="573"/>
      <c r="S105" s="574"/>
      <c r="T105" s="574"/>
      <c r="U105" s="574"/>
    </row>
    <row r="106" spans="1:21" ht="12.75">
      <c r="A106" s="1069"/>
      <c r="B106" s="296">
        <v>88</v>
      </c>
      <c r="C106" s="572" t="s">
        <v>450</v>
      </c>
      <c r="D106" s="572"/>
      <c r="E106" s="623">
        <v>71923.05459999999</v>
      </c>
      <c r="F106" s="593">
        <v>54633.012740000006</v>
      </c>
      <c r="G106" s="593">
        <v>7739.99904</v>
      </c>
      <c r="H106" s="593">
        <v>265.71</v>
      </c>
      <c r="I106" s="593">
        <v>88.40769</v>
      </c>
      <c r="J106" s="25">
        <f t="shared" si="0"/>
        <v>31.64760827356119</v>
      </c>
      <c r="K106" s="572"/>
      <c r="L106" s="633">
        <v>184.98</v>
      </c>
      <c r="M106" s="633">
        <v>224.46595000000002</v>
      </c>
      <c r="N106" s="633">
        <v>38.45955</v>
      </c>
      <c r="O106" s="633">
        <v>2.4935</v>
      </c>
      <c r="P106" s="633">
        <v>0.27081</v>
      </c>
      <c r="Q106" s="634">
        <f t="shared" si="3"/>
        <v>-17.591064479935614</v>
      </c>
      <c r="R106" s="573"/>
      <c r="S106" s="574"/>
      <c r="T106" s="574"/>
      <c r="U106" s="574"/>
    </row>
    <row r="107" spans="1:21" ht="12.75">
      <c r="A107" s="1069"/>
      <c r="B107" s="476">
        <v>15</v>
      </c>
      <c r="C107" s="595" t="s">
        <v>377</v>
      </c>
      <c r="D107" s="595"/>
      <c r="E107" s="623">
        <v>45789.88744000001</v>
      </c>
      <c r="F107" s="596">
        <v>3986.22042</v>
      </c>
      <c r="G107" s="596">
        <v>14266.765830000002</v>
      </c>
      <c r="H107" s="596">
        <v>29855.698799999995</v>
      </c>
      <c r="I107" s="596">
        <v>17506.27602</v>
      </c>
      <c r="J107" s="597">
        <f t="shared" si="0"/>
        <v>1048.7043518782639</v>
      </c>
      <c r="K107" s="595"/>
      <c r="L107" s="633">
        <v>38790.627</v>
      </c>
      <c r="M107" s="633">
        <v>4793.114</v>
      </c>
      <c r="N107" s="633">
        <v>22302.59819</v>
      </c>
      <c r="O107" s="633">
        <v>24311.355</v>
      </c>
      <c r="P107" s="633">
        <v>24462.46838</v>
      </c>
      <c r="Q107" s="634">
        <f t="shared" si="3"/>
        <v>709.2990694567249</v>
      </c>
      <c r="R107" s="573"/>
      <c r="S107" s="574"/>
      <c r="T107" s="574"/>
      <c r="U107" s="574"/>
    </row>
    <row r="108" spans="1:21" ht="12.75">
      <c r="A108" s="1069"/>
      <c r="B108" s="296">
        <v>70</v>
      </c>
      <c r="C108" s="572" t="s">
        <v>433</v>
      </c>
      <c r="D108" s="572"/>
      <c r="E108" s="623">
        <v>32248.742370000007</v>
      </c>
      <c r="F108" s="593">
        <v>28190.276910000004</v>
      </c>
      <c r="G108" s="593">
        <v>5614.380540000001</v>
      </c>
      <c r="H108" s="593">
        <v>3852.0457300000003</v>
      </c>
      <c r="I108" s="593">
        <v>1661.9936899999998</v>
      </c>
      <c r="J108" s="25">
        <f t="shared" si="0"/>
        <v>14.396685328622416</v>
      </c>
      <c r="K108" s="572"/>
      <c r="L108" s="633">
        <v>50538.63074</v>
      </c>
      <c r="M108" s="633">
        <v>47766.34054</v>
      </c>
      <c r="N108" s="633">
        <v>9395.97668</v>
      </c>
      <c r="O108" s="633">
        <v>6087.3319</v>
      </c>
      <c r="P108" s="633">
        <v>3287.18985</v>
      </c>
      <c r="Q108" s="634">
        <f t="shared" si="3"/>
        <v>5.803857211289731</v>
      </c>
      <c r="R108" s="573"/>
      <c r="S108" s="574"/>
      <c r="T108" s="574"/>
      <c r="U108" s="574"/>
    </row>
    <row r="109" spans="1:21" ht="12.75">
      <c r="A109" s="1069"/>
      <c r="B109" s="476">
        <v>29</v>
      </c>
      <c r="C109" s="595" t="s">
        <v>391</v>
      </c>
      <c r="D109" s="595"/>
      <c r="E109" s="623">
        <v>30678.643410000004</v>
      </c>
      <c r="F109" s="596">
        <v>27338.009720000002</v>
      </c>
      <c r="G109" s="596">
        <v>18260.90318</v>
      </c>
      <c r="H109" s="596">
        <v>19180.541240000002</v>
      </c>
      <c r="I109" s="596">
        <v>18186.72279</v>
      </c>
      <c r="J109" s="597">
        <f t="shared" si="0"/>
        <v>12.219739930650665</v>
      </c>
      <c r="K109" s="595"/>
      <c r="L109" s="633">
        <v>12692.951899999998</v>
      </c>
      <c r="M109" s="633">
        <v>12719.158619999998</v>
      </c>
      <c r="N109" s="633">
        <v>10227.08484</v>
      </c>
      <c r="O109" s="633">
        <v>8549.72041</v>
      </c>
      <c r="P109" s="633">
        <v>8304.25949</v>
      </c>
      <c r="Q109" s="634">
        <f t="shared" si="3"/>
        <v>-0.20604130181057778</v>
      </c>
      <c r="R109" s="573"/>
      <c r="S109" s="574"/>
      <c r="T109" s="574"/>
      <c r="U109" s="574"/>
    </row>
    <row r="110" spans="1:21" ht="12.75">
      <c r="A110" s="1069"/>
      <c r="B110" s="296">
        <v>72</v>
      </c>
      <c r="C110" s="572" t="s">
        <v>435</v>
      </c>
      <c r="D110" s="572"/>
      <c r="E110" s="623">
        <v>30538.13105</v>
      </c>
      <c r="F110" s="593">
        <v>34977.90688999999</v>
      </c>
      <c r="G110" s="593">
        <v>29137.646</v>
      </c>
      <c r="H110" s="593">
        <v>46316.414170000004</v>
      </c>
      <c r="I110" s="593">
        <v>32727.975409999995</v>
      </c>
      <c r="J110" s="25">
        <f t="shared" si="0"/>
        <v>-12.693086107074347</v>
      </c>
      <c r="K110" s="572"/>
      <c r="L110" s="633">
        <v>27257.944</v>
      </c>
      <c r="M110" s="633">
        <v>28644.065</v>
      </c>
      <c r="N110" s="633">
        <v>24473.98256</v>
      </c>
      <c r="O110" s="633">
        <v>17622.194</v>
      </c>
      <c r="P110" s="633">
        <v>12662.018</v>
      </c>
      <c r="Q110" s="634">
        <f t="shared" si="3"/>
        <v>-4.839121123346146</v>
      </c>
      <c r="R110" s="573"/>
      <c r="S110" s="574"/>
      <c r="T110" s="574"/>
      <c r="U110" s="574"/>
    </row>
    <row r="111" spans="1:21" ht="12.75">
      <c r="A111" s="1069"/>
      <c r="B111" s="476"/>
      <c r="C111" s="595" t="s">
        <v>878</v>
      </c>
      <c r="D111" s="595"/>
      <c r="E111" s="623">
        <f>E112-SUM(E103:E110)</f>
        <v>189294.36243999936</v>
      </c>
      <c r="F111" s="596">
        <f>F112-SUM(F103:F110)</f>
        <v>161137.5122000001</v>
      </c>
      <c r="G111" s="596">
        <f>G112-SUM(G103:G110)</f>
        <v>113650.8929000001</v>
      </c>
      <c r="H111" s="596">
        <f>H112-SUM(H103:H110)</f>
        <v>106864.38182999985</v>
      </c>
      <c r="I111" s="596">
        <f>I112-SUM(I103:I110)</f>
        <v>91084.20600000012</v>
      </c>
      <c r="J111" s="597">
        <f t="shared" si="0"/>
        <v>17.473802254717462</v>
      </c>
      <c r="K111" s="595"/>
      <c r="L111" s="633">
        <f>L112-SUM(L103:L110)</f>
        <v>68062.55310999928</v>
      </c>
      <c r="M111" s="633">
        <f>M112-SUM(M103:M110)</f>
        <v>70133.17908999976</v>
      </c>
      <c r="N111" s="633">
        <f>N112-SUM(N103:N110)</f>
        <v>34440.21410999913</v>
      </c>
      <c r="O111" s="633">
        <f>O112-SUM(O103:O110)</f>
        <v>37410.67047000001</v>
      </c>
      <c r="P111" s="633">
        <f>P112-SUM(P103:P110)</f>
        <v>41560.01876000012</v>
      </c>
      <c r="Q111" s="634">
        <f t="shared" si="3"/>
        <v>-2.9524199628015</v>
      </c>
      <c r="R111" s="573"/>
      <c r="S111" s="574"/>
      <c r="T111" s="574"/>
      <c r="U111" s="574"/>
    </row>
    <row r="112" spans="1:21" ht="12.75">
      <c r="A112" s="1070"/>
      <c r="B112" s="603"/>
      <c r="C112" s="598" t="s">
        <v>476</v>
      </c>
      <c r="D112" s="598"/>
      <c r="E112" s="624">
        <v>1271476.2145099994</v>
      </c>
      <c r="F112" s="600">
        <v>1040262.8821100002</v>
      </c>
      <c r="G112" s="600">
        <v>576635.6845900001</v>
      </c>
      <c r="H112" s="600">
        <v>648940.94323</v>
      </c>
      <c r="I112" s="600">
        <v>471366.26449000015</v>
      </c>
      <c r="J112" s="599">
        <f t="shared" si="0"/>
        <v>22.22643298884426</v>
      </c>
      <c r="K112" s="592"/>
      <c r="L112" s="635">
        <v>2930853.6252399995</v>
      </c>
      <c r="M112" s="635">
        <v>2626817.98796</v>
      </c>
      <c r="N112" s="635">
        <v>1747693.3195699994</v>
      </c>
      <c r="O112" s="635">
        <v>1441162.6949900002</v>
      </c>
      <c r="P112" s="635">
        <v>1100651.53394</v>
      </c>
      <c r="Q112" s="636">
        <f t="shared" si="3"/>
        <v>11.574294019362764</v>
      </c>
      <c r="R112" s="573"/>
      <c r="S112" s="574"/>
      <c r="T112" s="574"/>
      <c r="U112" s="574"/>
    </row>
    <row r="113" spans="1:21" ht="12.75">
      <c r="A113" s="1069" t="s">
        <v>481</v>
      </c>
      <c r="B113" s="476">
        <v>27</v>
      </c>
      <c r="C113" s="595" t="s">
        <v>389</v>
      </c>
      <c r="D113" s="595"/>
      <c r="E113" s="623">
        <v>294628.77132999996</v>
      </c>
      <c r="F113" s="596">
        <v>211961.41045000002</v>
      </c>
      <c r="G113" s="596">
        <v>88126.16614000002</v>
      </c>
      <c r="H113" s="596">
        <v>127842.22703000001</v>
      </c>
      <c r="I113" s="596">
        <v>93770.39177999999</v>
      </c>
      <c r="J113" s="597">
        <f t="shared" si="0"/>
        <v>39.00113737896667</v>
      </c>
      <c r="K113" s="595"/>
      <c r="L113" s="633">
        <v>592257.9873499998</v>
      </c>
      <c r="M113" s="633">
        <v>712939.56273</v>
      </c>
      <c r="N113" s="633">
        <v>833259.61462</v>
      </c>
      <c r="O113" s="633">
        <v>740315.1105199999</v>
      </c>
      <c r="P113" s="633">
        <v>1032453.02981</v>
      </c>
      <c r="Q113" s="634">
        <f t="shared" si="3"/>
        <v>-16.927321990363986</v>
      </c>
      <c r="R113" s="573"/>
      <c r="S113" s="574"/>
      <c r="T113" s="574"/>
      <c r="U113" s="574"/>
    </row>
    <row r="114" spans="1:21" ht="12.75">
      <c r="A114" s="1069"/>
      <c r="B114" s="296">
        <v>39</v>
      </c>
      <c r="C114" s="572" t="s">
        <v>402</v>
      </c>
      <c r="D114" s="572"/>
      <c r="E114" s="623">
        <v>136047.67555</v>
      </c>
      <c r="F114" s="593">
        <v>155898.2978699999</v>
      </c>
      <c r="G114" s="593">
        <v>103456.93564000003</v>
      </c>
      <c r="H114" s="593">
        <v>170834.07294000007</v>
      </c>
      <c r="I114" s="593">
        <v>145697.35336000004</v>
      </c>
      <c r="J114" s="25">
        <f aca="true" t="shared" si="4" ref="J114:J141">((E114/F114)-1)*100</f>
        <v>-12.73305904632318</v>
      </c>
      <c r="K114" s="572"/>
      <c r="L114" s="633">
        <v>58046.011890000016</v>
      </c>
      <c r="M114" s="633">
        <v>82556.76931000008</v>
      </c>
      <c r="N114" s="633">
        <v>71544.02127000003</v>
      </c>
      <c r="O114" s="633">
        <v>92991.70382000001</v>
      </c>
      <c r="P114" s="633">
        <v>99346.18903000005</v>
      </c>
      <c r="Q114" s="634">
        <f t="shared" si="3"/>
        <v>-29.68957921301686</v>
      </c>
      <c r="R114" s="573"/>
      <c r="S114" s="574"/>
      <c r="T114" s="574"/>
      <c r="U114" s="574"/>
    </row>
    <row r="115" spans="1:21" ht="12.75">
      <c r="A115" s="1069"/>
      <c r="B115" s="476">
        <v>33</v>
      </c>
      <c r="C115" s="595" t="s">
        <v>395</v>
      </c>
      <c r="D115" s="595"/>
      <c r="E115" s="623">
        <v>98990.03956000005</v>
      </c>
      <c r="F115" s="596">
        <v>89199.33641000003</v>
      </c>
      <c r="G115" s="596">
        <v>74721.74520000003</v>
      </c>
      <c r="H115" s="596">
        <v>63951.04468</v>
      </c>
      <c r="I115" s="596">
        <v>48799.79998999999</v>
      </c>
      <c r="J115" s="597">
        <f t="shared" si="4"/>
        <v>10.976206263460941</v>
      </c>
      <c r="K115" s="595"/>
      <c r="L115" s="633">
        <v>14949.340100000005</v>
      </c>
      <c r="M115" s="633">
        <v>15233.433640000012</v>
      </c>
      <c r="N115" s="633">
        <v>14078.80849</v>
      </c>
      <c r="O115" s="633">
        <v>12796.200760000003</v>
      </c>
      <c r="P115" s="633">
        <v>11481.915419999996</v>
      </c>
      <c r="Q115" s="634">
        <f t="shared" si="3"/>
        <v>-1.8649343720776979</v>
      </c>
      <c r="R115" s="573"/>
      <c r="S115" s="574"/>
      <c r="T115" s="574"/>
      <c r="U115" s="574"/>
    </row>
    <row r="116" spans="1:21" ht="12.75">
      <c r="A116" s="1069"/>
      <c r="B116" s="296">
        <v>48</v>
      </c>
      <c r="C116" s="572" t="s">
        <v>411</v>
      </c>
      <c r="D116" s="572"/>
      <c r="E116" s="623">
        <v>95663.03837000001</v>
      </c>
      <c r="F116" s="593">
        <v>96025.11525000003</v>
      </c>
      <c r="G116" s="593">
        <v>67501.85738999998</v>
      </c>
      <c r="H116" s="593">
        <v>64805.85216000001</v>
      </c>
      <c r="I116" s="593">
        <v>60815.9298</v>
      </c>
      <c r="J116" s="25">
        <f t="shared" si="4"/>
        <v>-0.37706477004204597</v>
      </c>
      <c r="K116" s="572"/>
      <c r="L116" s="633">
        <v>52616.24506999998</v>
      </c>
      <c r="M116" s="633">
        <v>69070.22460000002</v>
      </c>
      <c r="N116" s="633">
        <v>39841.04931000002</v>
      </c>
      <c r="O116" s="633">
        <v>48496.66541999999</v>
      </c>
      <c r="P116" s="633">
        <v>41198.24056999998</v>
      </c>
      <c r="Q116" s="634">
        <f t="shared" si="3"/>
        <v>-23.822102252147637</v>
      </c>
      <c r="R116" s="573"/>
      <c r="S116" s="574"/>
      <c r="T116" s="574"/>
      <c r="U116" s="574"/>
    </row>
    <row r="117" spans="1:21" ht="12.75">
      <c r="A117" s="1069"/>
      <c r="B117" s="476">
        <v>17</v>
      </c>
      <c r="C117" s="595" t="s">
        <v>379</v>
      </c>
      <c r="D117" s="595"/>
      <c r="E117" s="623">
        <v>73142.64533999999</v>
      </c>
      <c r="F117" s="596">
        <v>84195.70907000003</v>
      </c>
      <c r="G117" s="596">
        <v>57036.73090999998</v>
      </c>
      <c r="H117" s="596">
        <v>47091.55845000002</v>
      </c>
      <c r="I117" s="596">
        <v>71171.96091999998</v>
      </c>
      <c r="J117" s="597">
        <f t="shared" si="4"/>
        <v>-13.127823082777956</v>
      </c>
      <c r="K117" s="595"/>
      <c r="L117" s="633">
        <v>75410.49130000001</v>
      </c>
      <c r="M117" s="633">
        <v>106193.62335000001</v>
      </c>
      <c r="N117" s="633">
        <v>95028.70468000001</v>
      </c>
      <c r="O117" s="633">
        <v>95584.34124999998</v>
      </c>
      <c r="P117" s="633">
        <v>165109.60794</v>
      </c>
      <c r="Q117" s="634">
        <f t="shared" si="3"/>
        <v>-28.98774058075305</v>
      </c>
      <c r="R117" s="573"/>
      <c r="S117" s="574"/>
      <c r="T117" s="574"/>
      <c r="U117" s="574"/>
    </row>
    <row r="118" spans="1:21" ht="12.75">
      <c r="A118" s="1069"/>
      <c r="B118" s="296">
        <v>85</v>
      </c>
      <c r="C118" s="572" t="s">
        <v>447</v>
      </c>
      <c r="D118" s="572"/>
      <c r="E118" s="623">
        <v>56541.72099</v>
      </c>
      <c r="F118" s="593">
        <v>46611.54190999997</v>
      </c>
      <c r="G118" s="593">
        <v>47098.16142999998</v>
      </c>
      <c r="H118" s="593">
        <v>38732.764349999976</v>
      </c>
      <c r="I118" s="593">
        <v>38976.62642</v>
      </c>
      <c r="J118" s="25">
        <f t="shared" si="4"/>
        <v>21.30412055274582</v>
      </c>
      <c r="K118" s="572"/>
      <c r="L118" s="633">
        <v>10520.551759999995</v>
      </c>
      <c r="M118" s="633">
        <v>10315.062499999998</v>
      </c>
      <c r="N118" s="633">
        <v>6684.519650000004</v>
      </c>
      <c r="O118" s="633">
        <v>7426.368139999997</v>
      </c>
      <c r="P118" s="633">
        <v>10216.587810000005</v>
      </c>
      <c r="Q118" s="634">
        <f t="shared" si="3"/>
        <v>1.9921281136202174</v>
      </c>
      <c r="R118" s="573"/>
      <c r="S118" s="574"/>
      <c r="T118" s="574"/>
      <c r="U118" s="574"/>
    </row>
    <row r="119" spans="1:21" ht="12.75">
      <c r="A119" s="1069"/>
      <c r="B119" s="476">
        <v>84</v>
      </c>
      <c r="C119" s="595" t="s">
        <v>446</v>
      </c>
      <c r="D119" s="595"/>
      <c r="E119" s="623">
        <v>39437.57425999998</v>
      </c>
      <c r="F119" s="596">
        <v>46048.500480000024</v>
      </c>
      <c r="G119" s="596">
        <v>42286.42296000002</v>
      </c>
      <c r="H119" s="596">
        <v>24995.76573</v>
      </c>
      <c r="I119" s="596">
        <v>38197.39366999997</v>
      </c>
      <c r="J119" s="597">
        <f t="shared" si="4"/>
        <v>-14.35644190601023</v>
      </c>
      <c r="K119" s="595"/>
      <c r="L119" s="633">
        <v>5941.035150000001</v>
      </c>
      <c r="M119" s="633">
        <v>7596.1686999999965</v>
      </c>
      <c r="N119" s="633">
        <v>6122.951819999998</v>
      </c>
      <c r="O119" s="633">
        <v>4002.571900000002</v>
      </c>
      <c r="P119" s="633">
        <v>6561.63814</v>
      </c>
      <c r="Q119" s="634">
        <f t="shared" si="3"/>
        <v>-21.789057291473746</v>
      </c>
      <c r="R119" s="573"/>
      <c r="S119" s="574"/>
      <c r="T119" s="574"/>
      <c r="U119" s="574"/>
    </row>
    <row r="120" spans="1:21" ht="12.75">
      <c r="A120" s="1069"/>
      <c r="B120" s="296">
        <v>30</v>
      </c>
      <c r="C120" s="572" t="s">
        <v>392</v>
      </c>
      <c r="D120" s="572"/>
      <c r="E120" s="623">
        <v>38319.84107000002</v>
      </c>
      <c r="F120" s="593">
        <v>33273.68376</v>
      </c>
      <c r="G120" s="593">
        <v>29746.95864999995</v>
      </c>
      <c r="H120" s="593">
        <v>29194.573220000017</v>
      </c>
      <c r="I120" s="593">
        <v>24899.430130000004</v>
      </c>
      <c r="J120" s="25">
        <f t="shared" si="4"/>
        <v>15.165610596041844</v>
      </c>
      <c r="K120" s="572"/>
      <c r="L120" s="633">
        <v>4489.245579999989</v>
      </c>
      <c r="M120" s="633">
        <v>5935.4681299999975</v>
      </c>
      <c r="N120" s="633">
        <v>5993.237300000008</v>
      </c>
      <c r="O120" s="633">
        <v>6135.857610000001</v>
      </c>
      <c r="P120" s="633">
        <v>5683.572740000016</v>
      </c>
      <c r="Q120" s="634">
        <f t="shared" si="3"/>
        <v>-24.36577062372348</v>
      </c>
      <c r="R120" s="573"/>
      <c r="S120" s="574"/>
      <c r="T120" s="574"/>
      <c r="U120" s="574"/>
    </row>
    <row r="121" spans="1:21" ht="12.75">
      <c r="A121" s="1069"/>
      <c r="B121" s="476"/>
      <c r="C121" s="595" t="s">
        <v>878</v>
      </c>
      <c r="D121" s="595"/>
      <c r="E121" s="623">
        <f>E72-SUM(E113:E120)</f>
        <v>866646.6253799989</v>
      </c>
      <c r="F121" s="596">
        <f>F72-SUM(F113:F120)</f>
        <v>173131.86712999933</v>
      </c>
      <c r="G121" s="596">
        <f>G72-SUM(G113:G120)</f>
        <v>-200385.6687599998</v>
      </c>
      <c r="H121" s="596">
        <f>H72-SUM(H113:H120)</f>
        <v>-248468.3491900002</v>
      </c>
      <c r="I121" s="596">
        <f>I72-SUM(I113:I120)</f>
        <v>-276006.91429999995</v>
      </c>
      <c r="J121" s="597">
        <f t="shared" si="4"/>
        <v>400.57025303681445</v>
      </c>
      <c r="K121" s="595"/>
      <c r="L121" s="633">
        <f>L72-SUM(L113:L120)</f>
        <v>1599145.088410002</v>
      </c>
      <c r="M121" s="633">
        <f>M72-SUM(M113:M120)</f>
        <v>861160.6528799996</v>
      </c>
      <c r="N121" s="633">
        <f>N72-SUM(N113:N120)</f>
        <v>-549052.01667</v>
      </c>
      <c r="O121" s="633">
        <f>O72-SUM(O113:O120)</f>
        <v>-502399.39727999974</v>
      </c>
      <c r="P121" s="633">
        <f>P72-SUM(P113:P120)</f>
        <v>-982927.56227</v>
      </c>
      <c r="Q121" s="634">
        <f t="shared" si="3"/>
        <v>85.69648799697755</v>
      </c>
      <c r="R121" s="573"/>
      <c r="S121" s="574"/>
      <c r="T121" s="574"/>
      <c r="U121" s="574"/>
    </row>
    <row r="122" spans="1:21" ht="12.75">
      <c r="A122" s="1070"/>
      <c r="B122" s="603"/>
      <c r="C122" s="598" t="s">
        <v>476</v>
      </c>
      <c r="D122" s="598"/>
      <c r="E122" s="624">
        <v>1254310.15252</v>
      </c>
      <c r="F122" s="600">
        <v>1131840.16979</v>
      </c>
      <c r="G122" s="600">
        <v>788032.0591499996</v>
      </c>
      <c r="H122" s="600">
        <v>854617.9786099999</v>
      </c>
      <c r="I122" s="600">
        <v>806059.5449799998</v>
      </c>
      <c r="J122" s="599">
        <f t="shared" si="4"/>
        <v>10.820430834569429</v>
      </c>
      <c r="K122" s="592"/>
      <c r="L122" s="635">
        <v>994673.9313699994</v>
      </c>
      <c r="M122" s="635">
        <v>1206704.253700001</v>
      </c>
      <c r="N122" s="635">
        <v>1265302.0370699996</v>
      </c>
      <c r="O122" s="635">
        <v>1185811.4329800007</v>
      </c>
      <c r="P122" s="635">
        <v>1588537.0714899998</v>
      </c>
      <c r="Q122" s="636">
        <f aca="true" t="shared" si="5" ref="Q122:Q182">((L122/M122)-1)*100</f>
        <v>-17.571026345508724</v>
      </c>
      <c r="R122" s="573"/>
      <c r="S122" s="574"/>
      <c r="T122" s="574"/>
      <c r="U122" s="574"/>
    </row>
    <row r="123" spans="1:21" ht="12.75">
      <c r="A123" s="1069" t="s">
        <v>882</v>
      </c>
      <c r="B123" s="476">
        <v>27</v>
      </c>
      <c r="C123" s="595" t="s">
        <v>389</v>
      </c>
      <c r="D123" s="595"/>
      <c r="E123" s="623">
        <v>745374.4607699998</v>
      </c>
      <c r="F123" s="596">
        <v>371048.0843899999</v>
      </c>
      <c r="G123" s="596">
        <v>466912.11407999985</v>
      </c>
      <c r="H123" s="596">
        <v>374944.92741999996</v>
      </c>
      <c r="I123" s="596">
        <v>172125.38761</v>
      </c>
      <c r="J123" s="597">
        <f t="shared" si="4"/>
        <v>100.88352214387237</v>
      </c>
      <c r="K123" s="595"/>
      <c r="L123" s="633">
        <v>7585570.6702</v>
      </c>
      <c r="M123" s="633">
        <v>4199841.309280001</v>
      </c>
      <c r="N123" s="633">
        <v>4855866.061600001</v>
      </c>
      <c r="O123" s="633">
        <v>3456769.088</v>
      </c>
      <c r="P123" s="633">
        <v>3499395.446</v>
      </c>
      <c r="Q123" s="634">
        <f t="shared" si="5"/>
        <v>80.61564977321562</v>
      </c>
      <c r="R123" s="573"/>
      <c r="S123" s="574"/>
      <c r="T123" s="574"/>
      <c r="U123" s="574"/>
    </row>
    <row r="124" spans="1:21" ht="12.75">
      <c r="A124" s="1069"/>
      <c r="B124" s="296">
        <v>9</v>
      </c>
      <c r="C124" s="572" t="s">
        <v>371</v>
      </c>
      <c r="D124" s="572"/>
      <c r="E124" s="623">
        <v>136875.09994999983</v>
      </c>
      <c r="F124" s="593">
        <v>63853.32321000002</v>
      </c>
      <c r="G124" s="593">
        <v>57854.908599999995</v>
      </c>
      <c r="H124" s="593">
        <v>86532.61764999997</v>
      </c>
      <c r="I124" s="593">
        <v>66562.27954999999</v>
      </c>
      <c r="J124" s="25">
        <f t="shared" si="4"/>
        <v>114.35861607366418</v>
      </c>
      <c r="K124" s="572"/>
      <c r="L124" s="633">
        <v>21333.69647</v>
      </c>
      <c r="M124" s="633">
        <v>14304.408200000002</v>
      </c>
      <c r="N124" s="633">
        <v>19258.89033999999</v>
      </c>
      <c r="O124" s="633">
        <v>27571.40316</v>
      </c>
      <c r="P124" s="633">
        <v>24670.680889999996</v>
      </c>
      <c r="Q124" s="634">
        <f t="shared" si="5"/>
        <v>49.14071362980257</v>
      </c>
      <c r="R124" s="573"/>
      <c r="S124" s="574"/>
      <c r="T124" s="574"/>
      <c r="U124" s="574"/>
    </row>
    <row r="125" spans="1:21" ht="12.75">
      <c r="A125" s="1069"/>
      <c r="B125" s="476">
        <v>8</v>
      </c>
      <c r="C125" s="595" t="s">
        <v>370</v>
      </c>
      <c r="D125" s="595"/>
      <c r="E125" s="623">
        <v>117768.24469999986</v>
      </c>
      <c r="F125" s="596">
        <v>113295.93749999983</v>
      </c>
      <c r="G125" s="596">
        <v>113763.4365699999</v>
      </c>
      <c r="H125" s="596">
        <v>55737.82064000007</v>
      </c>
      <c r="I125" s="596">
        <v>17959.114530000013</v>
      </c>
      <c r="J125" s="597">
        <f t="shared" si="4"/>
        <v>3.947455927093624</v>
      </c>
      <c r="K125" s="595"/>
      <c r="L125" s="633">
        <v>257153.40353999988</v>
      </c>
      <c r="M125" s="633">
        <v>256443.6588000001</v>
      </c>
      <c r="N125" s="633">
        <v>269626.5648</v>
      </c>
      <c r="O125" s="633">
        <v>140455.43024000013</v>
      </c>
      <c r="P125" s="633">
        <v>47764.73944999999</v>
      </c>
      <c r="Q125" s="634">
        <f t="shared" si="5"/>
        <v>0.2767643946904208</v>
      </c>
      <c r="R125" s="573"/>
      <c r="S125" s="574"/>
      <c r="T125" s="574"/>
      <c r="U125" s="574"/>
    </row>
    <row r="126" spans="1:21" ht="12.75">
      <c r="A126" s="1069"/>
      <c r="B126" s="296">
        <v>6</v>
      </c>
      <c r="C126" s="572" t="s">
        <v>368</v>
      </c>
      <c r="D126" s="572"/>
      <c r="E126" s="623">
        <v>41517.19663999999</v>
      </c>
      <c r="F126" s="593">
        <v>51223.85061000001</v>
      </c>
      <c r="G126" s="593">
        <v>38407.298059999994</v>
      </c>
      <c r="H126" s="593">
        <v>42826.88776000003</v>
      </c>
      <c r="I126" s="593">
        <v>41567.33801000001</v>
      </c>
      <c r="J126" s="25">
        <f t="shared" si="4"/>
        <v>-18.949481256110545</v>
      </c>
      <c r="K126" s="572"/>
      <c r="L126" s="633">
        <v>8900.37566</v>
      </c>
      <c r="M126" s="633">
        <v>10557.218770000001</v>
      </c>
      <c r="N126" s="633">
        <v>8983.593440000002</v>
      </c>
      <c r="O126" s="633">
        <v>8925.61537</v>
      </c>
      <c r="P126" s="633">
        <v>9461.343329999998</v>
      </c>
      <c r="Q126" s="634">
        <f t="shared" si="5"/>
        <v>-15.693935553445026</v>
      </c>
      <c r="R126" s="573"/>
      <c r="S126" s="574"/>
      <c r="T126" s="574"/>
      <c r="U126" s="574"/>
    </row>
    <row r="127" spans="1:21" ht="12.75">
      <c r="A127" s="1069"/>
      <c r="B127" s="476">
        <v>15</v>
      </c>
      <c r="C127" s="595" t="s">
        <v>377</v>
      </c>
      <c r="D127" s="595"/>
      <c r="E127" s="623">
        <v>18060.46392</v>
      </c>
      <c r="F127" s="596">
        <v>13637.14034</v>
      </c>
      <c r="G127" s="596">
        <v>19231.628800000002</v>
      </c>
      <c r="H127" s="596">
        <v>65162.127680000005</v>
      </c>
      <c r="I127" s="596">
        <v>56801.35138</v>
      </c>
      <c r="J127" s="597">
        <f t="shared" si="4"/>
        <v>32.435858763040336</v>
      </c>
      <c r="K127" s="595"/>
      <c r="L127" s="633">
        <v>13719.512</v>
      </c>
      <c r="M127" s="633">
        <v>16747.886</v>
      </c>
      <c r="N127" s="633">
        <v>33299.18991</v>
      </c>
      <c r="O127" s="633">
        <v>61078.963</v>
      </c>
      <c r="P127" s="633">
        <v>85426.835</v>
      </c>
      <c r="Q127" s="634">
        <f t="shared" si="5"/>
        <v>-18.08212690246398</v>
      </c>
      <c r="R127" s="573"/>
      <c r="S127" s="574"/>
      <c r="T127" s="574"/>
      <c r="U127" s="574"/>
    </row>
    <row r="128" spans="1:21" ht="12.75">
      <c r="A128" s="1069"/>
      <c r="B128" s="296">
        <v>21</v>
      </c>
      <c r="C128" s="572" t="s">
        <v>383</v>
      </c>
      <c r="D128" s="572"/>
      <c r="E128" s="623">
        <v>14270.17463</v>
      </c>
      <c r="F128" s="593">
        <v>11110.415320000002</v>
      </c>
      <c r="G128" s="593">
        <v>11395.956050000003</v>
      </c>
      <c r="H128" s="593">
        <v>8937.109429999997</v>
      </c>
      <c r="I128" s="593">
        <v>8868.737879999999</v>
      </c>
      <c r="J128" s="25">
        <f t="shared" si="4"/>
        <v>28.439614712800832</v>
      </c>
      <c r="K128" s="572"/>
      <c r="L128" s="633">
        <v>726.3060499999999</v>
      </c>
      <c r="M128" s="633">
        <v>718.4084099999999</v>
      </c>
      <c r="N128" s="633">
        <v>742.1978200000001</v>
      </c>
      <c r="O128" s="633">
        <v>723.7153</v>
      </c>
      <c r="P128" s="633">
        <v>743.4544400000001</v>
      </c>
      <c r="Q128" s="634">
        <f t="shared" si="5"/>
        <v>1.099324547161129</v>
      </c>
      <c r="R128" s="573"/>
      <c r="S128" s="574"/>
      <c r="T128" s="574"/>
      <c r="U128" s="574"/>
    </row>
    <row r="129" spans="1:21" ht="12.75">
      <c r="A129" s="1069"/>
      <c r="B129" s="476">
        <v>62</v>
      </c>
      <c r="C129" s="595" t="s">
        <v>425</v>
      </c>
      <c r="D129" s="595"/>
      <c r="E129" s="623">
        <v>4581.41295</v>
      </c>
      <c r="F129" s="596">
        <v>3507.34148</v>
      </c>
      <c r="G129" s="596">
        <v>3711.297150000001</v>
      </c>
      <c r="H129" s="596">
        <v>3768.805280000001</v>
      </c>
      <c r="I129" s="596">
        <v>3488.0151899999987</v>
      </c>
      <c r="J129" s="597">
        <f t="shared" si="4"/>
        <v>30.623521437097125</v>
      </c>
      <c r="K129" s="595"/>
      <c r="L129" s="633">
        <v>53.89439</v>
      </c>
      <c r="M129" s="633">
        <v>59.96426000000002</v>
      </c>
      <c r="N129" s="633">
        <v>49.25035</v>
      </c>
      <c r="O129" s="633">
        <v>51.93324000000002</v>
      </c>
      <c r="P129" s="633">
        <v>51.56643999999999</v>
      </c>
      <c r="Q129" s="634">
        <f t="shared" si="5"/>
        <v>-10.122479623695869</v>
      </c>
      <c r="R129" s="573"/>
      <c r="S129" s="574"/>
      <c r="T129" s="574"/>
      <c r="U129" s="574"/>
    </row>
    <row r="130" spans="1:21" ht="12.75">
      <c r="A130" s="1069"/>
      <c r="B130" s="296">
        <v>39</v>
      </c>
      <c r="C130" s="572" t="s">
        <v>402</v>
      </c>
      <c r="D130" s="572"/>
      <c r="E130" s="623">
        <v>4037.7258500000007</v>
      </c>
      <c r="F130" s="593">
        <v>4329.223279999999</v>
      </c>
      <c r="G130" s="593">
        <v>4563.184660000001</v>
      </c>
      <c r="H130" s="593">
        <v>5050.910079999999</v>
      </c>
      <c r="I130" s="593">
        <v>5016.8175599999995</v>
      </c>
      <c r="J130" s="25">
        <f t="shared" si="4"/>
        <v>-6.73325008083202</v>
      </c>
      <c r="K130" s="572"/>
      <c r="L130" s="633">
        <v>834.54687</v>
      </c>
      <c r="M130" s="633">
        <v>1079.42434</v>
      </c>
      <c r="N130" s="633">
        <v>1281.1386800000002</v>
      </c>
      <c r="O130" s="633">
        <v>1739.8926199999999</v>
      </c>
      <c r="P130" s="633">
        <v>1454.42721</v>
      </c>
      <c r="Q130" s="634">
        <f t="shared" si="5"/>
        <v>-22.685931836593564</v>
      </c>
      <c r="R130" s="573"/>
      <c r="S130" s="574"/>
      <c r="T130" s="574"/>
      <c r="U130" s="574"/>
    </row>
    <row r="131" spans="1:21" ht="12.75">
      <c r="A131" s="1069"/>
      <c r="B131" s="476"/>
      <c r="C131" s="595" t="s">
        <v>878</v>
      </c>
      <c r="D131" s="595"/>
      <c r="E131" s="623">
        <f>E132-SUM(E123:E130)</f>
        <v>25110.445759999566</v>
      </c>
      <c r="F131" s="596">
        <f>F132-SUM(F123:F130)</f>
        <v>31147.239599999622</v>
      </c>
      <c r="G131" s="596">
        <f>G132-SUM(G123:G130)</f>
        <v>30779.072879999876</v>
      </c>
      <c r="H131" s="596">
        <f>H132-SUM(H123:H130)</f>
        <v>33614.63902000012</v>
      </c>
      <c r="I131" s="596">
        <f>I132-SUM(I123:I130)</f>
        <v>37321.39958999993</v>
      </c>
      <c r="J131" s="597">
        <f t="shared" si="4"/>
        <v>-19.381473021449157</v>
      </c>
      <c r="K131" s="595"/>
      <c r="L131" s="633">
        <f>L132-SUM(L123:L130)</f>
        <v>8045.964890001342</v>
      </c>
      <c r="M131" s="633">
        <f>M132-SUM(M123:M130)</f>
        <v>13329.351999998093</v>
      </c>
      <c r="N131" s="633">
        <f>N132-SUM(N123:N130)</f>
        <v>11533.38830000069</v>
      </c>
      <c r="O131" s="633">
        <f>O132-SUM(O123:O130)</f>
        <v>9169.278490000404</v>
      </c>
      <c r="P131" s="633">
        <f>P132-SUM(P123:P130)</f>
        <v>9595.627580001019</v>
      </c>
      <c r="Q131" s="634">
        <f t="shared" si="5"/>
        <v>-39.637239004548064</v>
      </c>
      <c r="R131" s="573"/>
      <c r="S131" s="574"/>
      <c r="T131" s="574"/>
      <c r="U131" s="574"/>
    </row>
    <row r="132" spans="1:21" ht="12.75">
      <c r="A132" s="1070"/>
      <c r="B132" s="603"/>
      <c r="C132" s="598" t="s">
        <v>476</v>
      </c>
      <c r="D132" s="598"/>
      <c r="E132" s="624">
        <v>1107595.225169999</v>
      </c>
      <c r="F132" s="600">
        <v>663152.5557299994</v>
      </c>
      <c r="G132" s="600">
        <v>746618.8968499996</v>
      </c>
      <c r="H132" s="600">
        <v>676575.84496</v>
      </c>
      <c r="I132" s="600">
        <v>409710.44129999995</v>
      </c>
      <c r="J132" s="599">
        <f t="shared" si="4"/>
        <v>67.01967226089573</v>
      </c>
      <c r="K132" s="592"/>
      <c r="L132" s="635">
        <v>7896338.370070001</v>
      </c>
      <c r="M132" s="635">
        <v>4513081.630059999</v>
      </c>
      <c r="N132" s="635">
        <v>5200640.275240002</v>
      </c>
      <c r="O132" s="635">
        <v>3706485.3194200005</v>
      </c>
      <c r="P132" s="635">
        <v>3678564.120340001</v>
      </c>
      <c r="Q132" s="636">
        <f t="shared" si="5"/>
        <v>74.96555607315756</v>
      </c>
      <c r="R132" s="573"/>
      <c r="S132" s="574"/>
      <c r="T132" s="574"/>
      <c r="U132" s="574"/>
    </row>
    <row r="133" spans="1:21" ht="12.75">
      <c r="A133" s="1069" t="s">
        <v>883</v>
      </c>
      <c r="B133" s="476">
        <v>27</v>
      </c>
      <c r="C133" s="595" t="s">
        <v>389</v>
      </c>
      <c r="D133" s="595"/>
      <c r="E133" s="623">
        <v>941288.4225900001</v>
      </c>
      <c r="F133" s="596">
        <v>195558.98334999997</v>
      </c>
      <c r="G133" s="596">
        <v>339258.66646000004</v>
      </c>
      <c r="H133" s="596">
        <v>480607.37148</v>
      </c>
      <c r="I133" s="596">
        <v>299159.5290199999</v>
      </c>
      <c r="J133" s="597">
        <f t="shared" si="4"/>
        <v>381.33223361329175</v>
      </c>
      <c r="K133" s="595"/>
      <c r="L133" s="633">
        <v>1415886.94273</v>
      </c>
      <c r="M133" s="633">
        <v>314276.58707</v>
      </c>
      <c r="N133" s="633">
        <v>801716.35471</v>
      </c>
      <c r="O133" s="633">
        <v>733094.323</v>
      </c>
      <c r="P133" s="633">
        <v>652173.881</v>
      </c>
      <c r="Q133" s="634">
        <f t="shared" si="5"/>
        <v>350.5225654670337</v>
      </c>
      <c r="R133" s="573"/>
      <c r="S133" s="574"/>
      <c r="T133" s="574"/>
      <c r="U133" s="574"/>
    </row>
    <row r="134" spans="1:21" ht="12.75">
      <c r="A134" s="1069"/>
      <c r="B134" s="296">
        <v>17</v>
      </c>
      <c r="C134" s="572" t="s">
        <v>379</v>
      </c>
      <c r="D134" s="572"/>
      <c r="E134" s="623">
        <v>21342.958450000013</v>
      </c>
      <c r="F134" s="593">
        <v>15721.353769999998</v>
      </c>
      <c r="G134" s="593">
        <v>7528.923339999999</v>
      </c>
      <c r="H134" s="593">
        <v>2887.72207</v>
      </c>
      <c r="I134" s="593">
        <v>8887.25629</v>
      </c>
      <c r="J134" s="25">
        <f t="shared" si="4"/>
        <v>35.75776464446303</v>
      </c>
      <c r="K134" s="572"/>
      <c r="L134" s="633">
        <v>33923.81315</v>
      </c>
      <c r="M134" s="633">
        <v>28339.08264</v>
      </c>
      <c r="N134" s="633">
        <v>18093.3855</v>
      </c>
      <c r="O134" s="633">
        <v>7103.102809999999</v>
      </c>
      <c r="P134" s="633">
        <v>23730.28932</v>
      </c>
      <c r="Q134" s="634">
        <f t="shared" si="5"/>
        <v>19.70681472277891</v>
      </c>
      <c r="R134" s="573"/>
      <c r="S134" s="574"/>
      <c r="T134" s="574"/>
      <c r="U134" s="574"/>
    </row>
    <row r="135" spans="1:21" ht="12.75">
      <c r="A135" s="1069"/>
      <c r="B135" s="476">
        <v>39</v>
      </c>
      <c r="C135" s="595" t="s">
        <v>402</v>
      </c>
      <c r="D135" s="595"/>
      <c r="E135" s="623">
        <v>4531.388660000001</v>
      </c>
      <c r="F135" s="596">
        <v>5265.199119999999</v>
      </c>
      <c r="G135" s="596">
        <v>7500.59056</v>
      </c>
      <c r="H135" s="596">
        <v>8384.180829999998</v>
      </c>
      <c r="I135" s="596">
        <v>10435.022830000004</v>
      </c>
      <c r="J135" s="597">
        <f t="shared" si="4"/>
        <v>-13.93699351678077</v>
      </c>
      <c r="K135" s="595"/>
      <c r="L135" s="633">
        <v>2092.85466</v>
      </c>
      <c r="M135" s="633">
        <v>2377.5285199999994</v>
      </c>
      <c r="N135" s="633">
        <v>5513.591040000001</v>
      </c>
      <c r="O135" s="633">
        <v>5150.224719999997</v>
      </c>
      <c r="P135" s="633">
        <v>7499.0536600000005</v>
      </c>
      <c r="Q135" s="634">
        <f t="shared" si="5"/>
        <v>-11.973520300820596</v>
      </c>
      <c r="R135" s="573"/>
      <c r="S135" s="574"/>
      <c r="T135" s="574"/>
      <c r="U135" s="574"/>
    </row>
    <row r="136" spans="1:21" ht="12.75">
      <c r="A136" s="1069"/>
      <c r="B136" s="296">
        <v>15</v>
      </c>
      <c r="C136" s="572" t="s">
        <v>377</v>
      </c>
      <c r="D136" s="572"/>
      <c r="E136" s="623">
        <v>3671.27272</v>
      </c>
      <c r="F136" s="593">
        <v>2865.4238</v>
      </c>
      <c r="G136" s="593">
        <v>3389.3357</v>
      </c>
      <c r="H136" s="593">
        <v>6801.715279999999</v>
      </c>
      <c r="I136" s="593">
        <v>4690.65857</v>
      </c>
      <c r="J136" s="25">
        <f t="shared" si="4"/>
        <v>28.12320188029429</v>
      </c>
      <c r="K136" s="572"/>
      <c r="L136" s="633">
        <v>1933.188</v>
      </c>
      <c r="M136" s="633">
        <v>2204.856</v>
      </c>
      <c r="N136" s="633">
        <v>3743.212</v>
      </c>
      <c r="O136" s="633">
        <v>5081.238</v>
      </c>
      <c r="P136" s="633">
        <v>5097.595300000001</v>
      </c>
      <c r="Q136" s="634">
        <f t="shared" si="5"/>
        <v>-12.321348877205596</v>
      </c>
      <c r="R136" s="573"/>
      <c r="S136" s="574"/>
      <c r="T136" s="574"/>
      <c r="U136" s="574"/>
    </row>
    <row r="137" spans="1:21" ht="12.75">
      <c r="A137" s="1069"/>
      <c r="B137" s="476">
        <v>18</v>
      </c>
      <c r="C137" s="595" t="s">
        <v>380</v>
      </c>
      <c r="D137" s="595"/>
      <c r="E137" s="623">
        <v>1598.2017999999998</v>
      </c>
      <c r="F137" s="596">
        <v>1267.25367</v>
      </c>
      <c r="G137" s="596">
        <v>836.41837</v>
      </c>
      <c r="H137" s="596">
        <v>628.7219</v>
      </c>
      <c r="I137" s="596">
        <v>465.02633999999995</v>
      </c>
      <c r="J137" s="597">
        <f t="shared" si="4"/>
        <v>26.11538146107715</v>
      </c>
      <c r="K137" s="595"/>
      <c r="L137" s="633">
        <v>372.46958</v>
      </c>
      <c r="M137" s="633">
        <v>301.90785</v>
      </c>
      <c r="N137" s="633">
        <v>258.67987999999997</v>
      </c>
      <c r="O137" s="633">
        <v>129.72068</v>
      </c>
      <c r="P137" s="633">
        <v>180.77155000000002</v>
      </c>
      <c r="Q137" s="634">
        <f t="shared" si="5"/>
        <v>23.37194279645263</v>
      </c>
      <c r="R137" s="573"/>
      <c r="S137" s="574"/>
      <c r="T137" s="574"/>
      <c r="U137" s="574"/>
    </row>
    <row r="138" spans="1:21" ht="12.75">
      <c r="A138" s="1069"/>
      <c r="B138" s="296">
        <v>48</v>
      </c>
      <c r="C138" s="572" t="s">
        <v>411</v>
      </c>
      <c r="D138" s="572"/>
      <c r="E138" s="623">
        <v>1366.6949500000003</v>
      </c>
      <c r="F138" s="593">
        <v>3073.961010000001</v>
      </c>
      <c r="G138" s="593">
        <v>3991.9780500000006</v>
      </c>
      <c r="H138" s="593">
        <v>8291.45772</v>
      </c>
      <c r="I138" s="593">
        <v>2619.5550699999994</v>
      </c>
      <c r="J138" s="25">
        <f t="shared" si="4"/>
        <v>-55.539613366794136</v>
      </c>
      <c r="K138" s="572"/>
      <c r="L138" s="633">
        <v>1132.2171799999999</v>
      </c>
      <c r="M138" s="633">
        <v>1455.93173</v>
      </c>
      <c r="N138" s="633">
        <v>2752.06421</v>
      </c>
      <c r="O138" s="633">
        <v>4842.734850000001</v>
      </c>
      <c r="P138" s="633">
        <v>1891.7538499999998</v>
      </c>
      <c r="Q138" s="634">
        <f t="shared" si="5"/>
        <v>-22.23418470315226</v>
      </c>
      <c r="R138" s="573"/>
      <c r="S138" s="574"/>
      <c r="T138" s="574"/>
      <c r="U138" s="574"/>
    </row>
    <row r="139" spans="1:21" ht="12.75">
      <c r="A139" s="1069"/>
      <c r="B139" s="476">
        <v>28</v>
      </c>
      <c r="C139" s="595" t="s">
        <v>390</v>
      </c>
      <c r="D139" s="595"/>
      <c r="E139" s="623">
        <v>1306.42349</v>
      </c>
      <c r="F139" s="596">
        <v>1168.9149</v>
      </c>
      <c r="G139" s="596">
        <v>1325.0946999999999</v>
      </c>
      <c r="H139" s="596">
        <v>608.6731</v>
      </c>
      <c r="I139" s="596">
        <v>632.9645</v>
      </c>
      <c r="J139" s="597">
        <f t="shared" si="4"/>
        <v>11.76378109304621</v>
      </c>
      <c r="K139" s="595"/>
      <c r="L139" s="633">
        <v>3795.9</v>
      </c>
      <c r="M139" s="633">
        <v>3476.05</v>
      </c>
      <c r="N139" s="633">
        <v>3084.65074</v>
      </c>
      <c r="O139" s="633">
        <v>1650.07019</v>
      </c>
      <c r="P139" s="633">
        <v>1725.87</v>
      </c>
      <c r="Q139" s="634">
        <f t="shared" si="5"/>
        <v>9.201536226463936</v>
      </c>
      <c r="R139" s="573"/>
      <c r="S139" s="574"/>
      <c r="T139" s="574"/>
      <c r="U139" s="574"/>
    </row>
    <row r="140" spans="1:21" ht="12.75">
      <c r="A140" s="1069"/>
      <c r="B140" s="296">
        <v>94</v>
      </c>
      <c r="C140" s="572" t="s">
        <v>456</v>
      </c>
      <c r="D140" s="572"/>
      <c r="E140" s="623">
        <v>1135.1029700000001</v>
      </c>
      <c r="F140" s="593">
        <v>1162.6834500000002</v>
      </c>
      <c r="G140" s="593">
        <v>639.7638499999999</v>
      </c>
      <c r="H140" s="593">
        <v>672.1339299999999</v>
      </c>
      <c r="I140" s="593">
        <v>721.8592100000001</v>
      </c>
      <c r="J140" s="25">
        <f t="shared" si="4"/>
        <v>-2.372140069595041</v>
      </c>
      <c r="K140" s="572"/>
      <c r="L140" s="633">
        <v>270.01254000000006</v>
      </c>
      <c r="M140" s="633">
        <v>206.47522999999998</v>
      </c>
      <c r="N140" s="633">
        <v>152.89843000000002</v>
      </c>
      <c r="O140" s="633">
        <v>234.5658</v>
      </c>
      <c r="P140" s="633">
        <v>285.23337</v>
      </c>
      <c r="Q140" s="634">
        <f t="shared" si="5"/>
        <v>30.77236431701762</v>
      </c>
      <c r="R140" s="573"/>
      <c r="S140" s="574"/>
      <c r="T140" s="574"/>
      <c r="U140" s="574"/>
    </row>
    <row r="141" spans="1:21" ht="12.75">
      <c r="A141" s="1069"/>
      <c r="B141" s="476"/>
      <c r="C141" s="595" t="s">
        <v>878</v>
      </c>
      <c r="D141" s="595"/>
      <c r="E141" s="623">
        <f>E142-SUM(E133:E140)</f>
        <v>10889.336389999953</v>
      </c>
      <c r="F141" s="596">
        <f>F142-SUM(F133:F140)</f>
        <v>14019.660539999983</v>
      </c>
      <c r="G141" s="596">
        <f>G142-SUM(G133:G140)</f>
        <v>14521.30908000021</v>
      </c>
      <c r="H141" s="596">
        <f>H142-SUM(H133:H140)</f>
        <v>13911.747570000007</v>
      </c>
      <c r="I141" s="596">
        <f>I142-SUM(I133:I140)</f>
        <v>14655.283999999927</v>
      </c>
      <c r="J141" s="597">
        <f t="shared" si="4"/>
        <v>-22.32810231794695</v>
      </c>
      <c r="K141" s="595"/>
      <c r="L141" s="633">
        <f>L142-SUM(L133:L140)</f>
        <v>6503.456730000209</v>
      </c>
      <c r="M141" s="633">
        <f>M142-SUM(M133:M140)</f>
        <v>8090.53590999986</v>
      </c>
      <c r="N141" s="633">
        <f>N142-SUM(N133:N140)</f>
        <v>11846.217690000078</v>
      </c>
      <c r="O141" s="633">
        <f>O142-SUM(O133:O140)</f>
        <v>9822.475620000274</v>
      </c>
      <c r="P141" s="633">
        <f>P142-SUM(P133:P140)</f>
        <v>9342.277370000142</v>
      </c>
      <c r="Q141" s="634">
        <f t="shared" si="5"/>
        <v>-19.616490151635436</v>
      </c>
      <c r="R141" s="573"/>
      <c r="S141" s="574"/>
      <c r="T141" s="574"/>
      <c r="U141" s="574"/>
    </row>
    <row r="142" spans="1:21" ht="12.75">
      <c r="A142" s="1070"/>
      <c r="B142" s="603"/>
      <c r="C142" s="598" t="s">
        <v>476</v>
      </c>
      <c r="D142" s="598"/>
      <c r="E142" s="624">
        <v>987129.8020200002</v>
      </c>
      <c r="F142" s="600">
        <v>240103.43360999995</v>
      </c>
      <c r="G142" s="600">
        <v>378992.0801100002</v>
      </c>
      <c r="H142" s="600">
        <v>522793.72388</v>
      </c>
      <c r="I142" s="600">
        <v>342267.1558299999</v>
      </c>
      <c r="J142" s="599">
        <f>((E142/F142)-1)*100</f>
        <v>311.12689942760056</v>
      </c>
      <c r="K142" s="592"/>
      <c r="L142" s="635">
        <v>1465910.8545700002</v>
      </c>
      <c r="M142" s="635">
        <v>360728.95494999987</v>
      </c>
      <c r="N142" s="635">
        <v>847161.0541999999</v>
      </c>
      <c r="O142" s="635">
        <v>767108.4556700002</v>
      </c>
      <c r="P142" s="635">
        <v>701926.7254200001</v>
      </c>
      <c r="Q142" s="636">
        <f t="shared" si="5"/>
        <v>306.37460188722247</v>
      </c>
      <c r="R142" s="573"/>
      <c r="S142" s="574"/>
      <c r="T142" s="574"/>
      <c r="U142" s="574"/>
    </row>
    <row r="143" spans="1:21" ht="12.75">
      <c r="A143" s="1069" t="s">
        <v>526</v>
      </c>
      <c r="B143" s="476">
        <v>71</v>
      </c>
      <c r="C143" s="595" t="s">
        <v>434</v>
      </c>
      <c r="D143" s="595"/>
      <c r="E143" s="623">
        <v>805018.3679599996</v>
      </c>
      <c r="F143" s="596">
        <v>731424.3396599997</v>
      </c>
      <c r="G143" s="596">
        <v>559797.7685</v>
      </c>
      <c r="H143" s="596">
        <v>519240.6148600003</v>
      </c>
      <c r="I143" s="596">
        <v>485102.84971</v>
      </c>
      <c r="J143" s="597">
        <f aca="true" t="shared" si="6" ref="J143:J182">((E143/F143)-1)*100</f>
        <v>10.061741770066046</v>
      </c>
      <c r="K143" s="595"/>
      <c r="L143" s="633">
        <v>20.030270000000005</v>
      </c>
      <c r="M143" s="633">
        <v>20.712330000000012</v>
      </c>
      <c r="N143" s="633">
        <v>20.34840999999999</v>
      </c>
      <c r="O143" s="633">
        <v>21.120470000000008</v>
      </c>
      <c r="P143" s="633">
        <v>27.250999999999998</v>
      </c>
      <c r="Q143" s="634">
        <f t="shared" si="5"/>
        <v>-3.293014354251822</v>
      </c>
      <c r="R143" s="573"/>
      <c r="S143" s="574"/>
      <c r="T143" s="574"/>
      <c r="U143" s="574"/>
    </row>
    <row r="144" spans="1:21" ht="12.75">
      <c r="A144" s="1069"/>
      <c r="B144" s="296">
        <v>27</v>
      </c>
      <c r="C144" s="572" t="s">
        <v>389</v>
      </c>
      <c r="D144" s="572"/>
      <c r="E144" s="623">
        <v>10424.961319999997</v>
      </c>
      <c r="F144" s="593">
        <v>16586.16595</v>
      </c>
      <c r="G144" s="593">
        <v>341860.76102000003</v>
      </c>
      <c r="H144" s="593">
        <v>243755.80612999995</v>
      </c>
      <c r="I144" s="593">
        <v>325535.61676</v>
      </c>
      <c r="J144" s="25">
        <f t="shared" si="6"/>
        <v>-37.14664768562744</v>
      </c>
      <c r="K144" s="572"/>
      <c r="L144" s="633">
        <v>140286.25</v>
      </c>
      <c r="M144" s="633">
        <v>77865.1</v>
      </c>
      <c r="N144" s="633">
        <v>798106.85304</v>
      </c>
      <c r="O144" s="633">
        <v>610723.0939200001</v>
      </c>
      <c r="P144" s="633">
        <v>770650.66185</v>
      </c>
      <c r="Q144" s="634">
        <f t="shared" si="5"/>
        <v>80.16576104056887</v>
      </c>
      <c r="R144" s="573"/>
      <c r="S144" s="574"/>
      <c r="T144" s="574"/>
      <c r="U144" s="574"/>
    </row>
    <row r="145" spans="1:21" ht="12.75">
      <c r="A145" s="1069"/>
      <c r="B145" s="476">
        <v>32</v>
      </c>
      <c r="C145" s="595" t="s">
        <v>394</v>
      </c>
      <c r="D145" s="595"/>
      <c r="E145" s="623">
        <v>5809.1455</v>
      </c>
      <c r="F145" s="596">
        <v>88159.49965999997</v>
      </c>
      <c r="G145" s="596">
        <v>120759.279</v>
      </c>
      <c r="H145" s="596">
        <v>101631.781</v>
      </c>
      <c r="I145" s="596">
        <v>11740.467</v>
      </c>
      <c r="J145" s="597">
        <f t="shared" si="6"/>
        <v>-93.41064148230898</v>
      </c>
      <c r="K145" s="595"/>
      <c r="L145" s="633">
        <v>0.13119999999999998</v>
      </c>
      <c r="M145" s="633">
        <v>2.3034299999999996</v>
      </c>
      <c r="N145" s="633">
        <v>1064.562219999999</v>
      </c>
      <c r="O145" s="633">
        <v>2862.66922</v>
      </c>
      <c r="P145" s="633">
        <v>311.93679</v>
      </c>
      <c r="Q145" s="634">
        <f t="shared" si="5"/>
        <v>-94.30414642511386</v>
      </c>
      <c r="R145" s="573"/>
      <c r="S145" s="574"/>
      <c r="T145" s="574"/>
      <c r="U145" s="574"/>
    </row>
    <row r="146" spans="1:21" ht="12.75">
      <c r="A146" s="1069"/>
      <c r="B146" s="296">
        <v>26</v>
      </c>
      <c r="C146" s="572" t="s">
        <v>388</v>
      </c>
      <c r="D146" s="572"/>
      <c r="E146" s="623">
        <v>4684.0521100000005</v>
      </c>
      <c r="F146" s="593">
        <v>5584.436999999999</v>
      </c>
      <c r="G146" s="593">
        <v>6185.778210000001</v>
      </c>
      <c r="H146" s="593">
        <v>68349.15139</v>
      </c>
      <c r="I146" s="593">
        <v>48909.33833</v>
      </c>
      <c r="J146" s="25">
        <f t="shared" si="6"/>
        <v>-16.123109455796502</v>
      </c>
      <c r="K146" s="572"/>
      <c r="L146" s="633">
        <v>0.09399999999999999</v>
      </c>
      <c r="M146" s="633">
        <v>0.13969</v>
      </c>
      <c r="N146" s="633">
        <v>0.26497</v>
      </c>
      <c r="O146" s="633">
        <v>1.5148599999999997</v>
      </c>
      <c r="P146" s="633">
        <v>2.9665</v>
      </c>
      <c r="Q146" s="634">
        <f t="shared" si="5"/>
        <v>-32.708139451642936</v>
      </c>
      <c r="R146" s="573"/>
      <c r="S146" s="574"/>
      <c r="T146" s="574"/>
      <c r="U146" s="574"/>
    </row>
    <row r="147" spans="1:21" ht="12.75">
      <c r="A147" s="1069"/>
      <c r="B147" s="476">
        <v>35</v>
      </c>
      <c r="C147" s="595" t="s">
        <v>397</v>
      </c>
      <c r="D147" s="595"/>
      <c r="E147" s="623">
        <v>3266.8831600000008</v>
      </c>
      <c r="F147" s="596">
        <v>2860.92644</v>
      </c>
      <c r="G147" s="596">
        <v>2718.1881599999997</v>
      </c>
      <c r="H147" s="596">
        <v>2805.39644</v>
      </c>
      <c r="I147" s="596">
        <v>2165.5906</v>
      </c>
      <c r="J147" s="597">
        <f t="shared" si="6"/>
        <v>14.189694440378563</v>
      </c>
      <c r="K147" s="595"/>
      <c r="L147" s="633">
        <v>612.2</v>
      </c>
      <c r="M147" s="633">
        <v>712.00123</v>
      </c>
      <c r="N147" s="633">
        <v>512</v>
      </c>
      <c r="O147" s="633">
        <v>608</v>
      </c>
      <c r="P147" s="633">
        <v>552.014</v>
      </c>
      <c r="Q147" s="634">
        <f t="shared" si="5"/>
        <v>-14.017002470627748</v>
      </c>
      <c r="R147" s="573"/>
      <c r="S147" s="574"/>
      <c r="T147" s="574"/>
      <c r="U147" s="574"/>
    </row>
    <row r="148" spans="1:21" ht="12.75">
      <c r="A148" s="1069"/>
      <c r="B148" s="296">
        <v>30</v>
      </c>
      <c r="C148" s="572" t="s">
        <v>392</v>
      </c>
      <c r="D148" s="572"/>
      <c r="E148" s="623">
        <v>3090.100019999999</v>
      </c>
      <c r="F148" s="593">
        <v>3466.5770100000022</v>
      </c>
      <c r="G148" s="593">
        <v>2374.6646699999997</v>
      </c>
      <c r="H148" s="593">
        <v>2406.9967499999966</v>
      </c>
      <c r="I148" s="593">
        <v>3940.0540200000005</v>
      </c>
      <c r="J148" s="25">
        <f t="shared" si="6"/>
        <v>-10.860194044845494</v>
      </c>
      <c r="K148" s="572"/>
      <c r="L148" s="633">
        <v>21.779560000000004</v>
      </c>
      <c r="M148" s="633">
        <v>26.233569999999983</v>
      </c>
      <c r="N148" s="633">
        <v>16.331039999999998</v>
      </c>
      <c r="O148" s="633">
        <v>16.56435999999999</v>
      </c>
      <c r="P148" s="633">
        <v>91.77386999999997</v>
      </c>
      <c r="Q148" s="634">
        <f t="shared" si="5"/>
        <v>-16.978283931618844</v>
      </c>
      <c r="R148" s="573"/>
      <c r="S148" s="574"/>
      <c r="T148" s="574"/>
      <c r="U148" s="574"/>
    </row>
    <row r="149" spans="1:21" ht="12.75">
      <c r="A149" s="1069"/>
      <c r="B149" s="476">
        <v>21</v>
      </c>
      <c r="C149" s="595" t="s">
        <v>383</v>
      </c>
      <c r="D149" s="595"/>
      <c r="E149" s="623">
        <v>1839.846</v>
      </c>
      <c r="F149" s="596">
        <v>189.3305</v>
      </c>
      <c r="G149" s="596">
        <v>7.1372</v>
      </c>
      <c r="H149" s="596">
        <v>692.18609</v>
      </c>
      <c r="I149" s="596">
        <v>1366.1196100000002</v>
      </c>
      <c r="J149" s="597">
        <f t="shared" si="6"/>
        <v>871.7641901331269</v>
      </c>
      <c r="K149" s="595"/>
      <c r="L149" s="633">
        <v>40.2</v>
      </c>
      <c r="M149" s="633">
        <v>19.1985</v>
      </c>
      <c r="N149" s="633">
        <v>1.06768</v>
      </c>
      <c r="O149" s="633">
        <v>77.63041999999999</v>
      </c>
      <c r="P149" s="633">
        <v>122.23032</v>
      </c>
      <c r="Q149" s="634">
        <f t="shared" si="5"/>
        <v>109.39135869989846</v>
      </c>
      <c r="R149" s="573"/>
      <c r="S149" s="574"/>
      <c r="T149" s="574"/>
      <c r="U149" s="574"/>
    </row>
    <row r="150" spans="1:21" ht="12.75">
      <c r="A150" s="1069"/>
      <c r="B150" s="296">
        <v>24</v>
      </c>
      <c r="C150" s="572" t="s">
        <v>386</v>
      </c>
      <c r="D150" s="572"/>
      <c r="E150" s="623">
        <v>1300.2192000000002</v>
      </c>
      <c r="F150" s="593">
        <v>0</v>
      </c>
      <c r="G150" s="593">
        <v>0</v>
      </c>
      <c r="H150" s="593">
        <v>0</v>
      </c>
      <c r="I150" s="593">
        <v>14.045</v>
      </c>
      <c r="J150" s="25" t="e">
        <f t="shared" si="6"/>
        <v>#DIV/0!</v>
      </c>
      <c r="K150" s="572"/>
      <c r="L150" s="633">
        <v>177.6</v>
      </c>
      <c r="M150" s="633">
        <v>0</v>
      </c>
      <c r="N150" s="633">
        <v>0</v>
      </c>
      <c r="O150" s="633">
        <v>0</v>
      </c>
      <c r="P150" s="633">
        <v>1.06</v>
      </c>
      <c r="Q150" s="634" t="e">
        <f t="shared" si="5"/>
        <v>#DIV/0!</v>
      </c>
      <c r="R150" s="573"/>
      <c r="S150" s="574"/>
      <c r="T150" s="574"/>
      <c r="U150" s="574"/>
    </row>
    <row r="151" spans="1:21" ht="12.75">
      <c r="A151" s="1069"/>
      <c r="B151" s="476"/>
      <c r="C151" s="595" t="s">
        <v>878</v>
      </c>
      <c r="D151" s="595"/>
      <c r="E151" s="623">
        <f>E152-SUM(E143:E150)</f>
        <v>4942.966990000219</v>
      </c>
      <c r="F151" s="596">
        <f>F152-SUM(F143:F150)</f>
        <v>6063.768359999871</v>
      </c>
      <c r="G151" s="596">
        <f>G152-SUM(G143:G150)</f>
        <v>4532.58786999993</v>
      </c>
      <c r="H151" s="596">
        <f>H152-SUM(H143:H150)</f>
        <v>6592.580080000102</v>
      </c>
      <c r="I151" s="596">
        <f>I152-SUM(I143:I150)</f>
        <v>6135.990499999723</v>
      </c>
      <c r="J151" s="597">
        <f t="shared" si="6"/>
        <v>-18.4835782546231</v>
      </c>
      <c r="K151" s="595"/>
      <c r="L151" s="633">
        <f>L152-SUM(L143:L150)</f>
        <v>1107.3977899999882</v>
      </c>
      <c r="M151" s="633">
        <f>M152-SUM(M143:M150)</f>
        <v>805.3767400000215</v>
      </c>
      <c r="N151" s="633">
        <f>N152-SUM(N143:N150)</f>
        <v>2289.0362399999285</v>
      </c>
      <c r="O151" s="633">
        <f>O152-SUM(O143:O150)</f>
        <v>1399.5747599999886</v>
      </c>
      <c r="P151" s="633">
        <f>P152-SUM(P143:P150)</f>
        <v>1833.392859999789</v>
      </c>
      <c r="Q151" s="634">
        <f t="shared" si="5"/>
        <v>37.50059257981035</v>
      </c>
      <c r="R151" s="573"/>
      <c r="S151" s="574"/>
      <c r="T151" s="574"/>
      <c r="U151" s="574"/>
    </row>
    <row r="152" spans="1:21" ht="12.75">
      <c r="A152" s="1070"/>
      <c r="B152" s="603"/>
      <c r="C152" s="598" t="s">
        <v>476</v>
      </c>
      <c r="D152" s="598"/>
      <c r="E152" s="624">
        <v>840376.5422599999</v>
      </c>
      <c r="F152" s="600">
        <v>854335.0445799996</v>
      </c>
      <c r="G152" s="600">
        <v>1038236.16463</v>
      </c>
      <c r="H152" s="600">
        <v>945474.5127400004</v>
      </c>
      <c r="I152" s="600">
        <v>884910.0715299998</v>
      </c>
      <c r="J152" s="599">
        <f t="shared" si="6"/>
        <v>-1.63384405316791</v>
      </c>
      <c r="K152" s="592"/>
      <c r="L152" s="635">
        <v>142265.68282000002</v>
      </c>
      <c r="M152" s="635">
        <v>79451.06549000001</v>
      </c>
      <c r="N152" s="635">
        <v>802010.4635999998</v>
      </c>
      <c r="O152" s="635">
        <v>615710.16801</v>
      </c>
      <c r="P152" s="635">
        <v>773593.2871899998</v>
      </c>
      <c r="Q152" s="636">
        <f t="shared" si="5"/>
        <v>79.06076141660566</v>
      </c>
      <c r="R152" s="573"/>
      <c r="S152" s="574"/>
      <c r="T152" s="574"/>
      <c r="U152" s="574"/>
    </row>
    <row r="153" spans="1:21" ht="12.75">
      <c r="A153" s="1069" t="s">
        <v>510</v>
      </c>
      <c r="B153" s="476">
        <v>27</v>
      </c>
      <c r="C153" s="595" t="s">
        <v>389</v>
      </c>
      <c r="D153" s="595"/>
      <c r="E153" s="623">
        <v>337876.87309999997</v>
      </c>
      <c r="F153" s="596">
        <v>166954.25544000004</v>
      </c>
      <c r="G153" s="596">
        <v>179136.61573000002</v>
      </c>
      <c r="H153" s="596">
        <v>124094.65196999996</v>
      </c>
      <c r="I153" s="596">
        <v>105138.70692</v>
      </c>
      <c r="J153" s="597">
        <f t="shared" si="6"/>
        <v>102.376915886056</v>
      </c>
      <c r="K153" s="595"/>
      <c r="L153" s="633">
        <v>1966089.182</v>
      </c>
      <c r="M153" s="633">
        <v>1850752.74</v>
      </c>
      <c r="N153" s="633">
        <v>2315418.17</v>
      </c>
      <c r="O153" s="633">
        <v>1610026.04</v>
      </c>
      <c r="P153" s="633">
        <v>2189820.8</v>
      </c>
      <c r="Q153" s="634">
        <f t="shared" si="5"/>
        <v>6.231866607961911</v>
      </c>
      <c r="R153" s="573"/>
      <c r="S153" s="574"/>
      <c r="T153" s="574"/>
      <c r="U153" s="574"/>
    </row>
    <row r="154" spans="1:21" ht="12.75">
      <c r="A154" s="1069"/>
      <c r="B154" s="296">
        <v>32</v>
      </c>
      <c r="C154" s="572" t="s">
        <v>394</v>
      </c>
      <c r="D154" s="572"/>
      <c r="E154" s="623">
        <v>84910.7712</v>
      </c>
      <c r="F154" s="593">
        <v>46511.94653</v>
      </c>
      <c r="G154" s="593">
        <v>32.12756</v>
      </c>
      <c r="H154" s="593">
        <v>16.843420000000002</v>
      </c>
      <c r="I154" s="593">
        <v>2.4966</v>
      </c>
      <c r="J154" s="25">
        <f t="shared" si="6"/>
        <v>82.5569074930737</v>
      </c>
      <c r="K154" s="572"/>
      <c r="L154" s="633">
        <v>1.8419199999999998</v>
      </c>
      <c r="M154" s="633">
        <v>7.4443</v>
      </c>
      <c r="N154" s="633">
        <v>8.3</v>
      </c>
      <c r="O154" s="633">
        <v>6.517600000000001</v>
      </c>
      <c r="P154" s="633">
        <v>1.262</v>
      </c>
      <c r="Q154" s="634">
        <f t="shared" si="5"/>
        <v>-75.25731096275003</v>
      </c>
      <c r="R154" s="573"/>
      <c r="S154" s="574"/>
      <c r="T154" s="574"/>
      <c r="U154" s="574"/>
    </row>
    <row r="155" spans="1:21" ht="12.75">
      <c r="A155" s="1069"/>
      <c r="B155" s="476">
        <v>8</v>
      </c>
      <c r="C155" s="595" t="s">
        <v>370</v>
      </c>
      <c r="D155" s="595"/>
      <c r="E155" s="623">
        <v>80732.44252000001</v>
      </c>
      <c r="F155" s="596">
        <v>78796.48904999995</v>
      </c>
      <c r="G155" s="596">
        <v>75331.82216999998</v>
      </c>
      <c r="H155" s="596">
        <v>43120.60876000001</v>
      </c>
      <c r="I155" s="596">
        <v>32927.96577999999</v>
      </c>
      <c r="J155" s="597">
        <f t="shared" si="6"/>
        <v>2.456903211476358</v>
      </c>
      <c r="K155" s="595"/>
      <c r="L155" s="633">
        <v>210757.8866</v>
      </c>
      <c r="M155" s="633">
        <v>212256.577</v>
      </c>
      <c r="N155" s="633">
        <v>180210.65261999998</v>
      </c>
      <c r="O155" s="633">
        <v>114876.75607999996</v>
      </c>
      <c r="P155" s="633">
        <v>99326.83781999999</v>
      </c>
      <c r="Q155" s="634">
        <f t="shared" si="5"/>
        <v>-0.7060748935002303</v>
      </c>
      <c r="R155" s="573"/>
      <c r="S155" s="574"/>
      <c r="T155" s="574"/>
      <c r="U155" s="574"/>
    </row>
    <row r="156" spans="1:21" ht="12.75">
      <c r="A156" s="1069"/>
      <c r="B156" s="296">
        <v>72</v>
      </c>
      <c r="C156" s="572" t="s">
        <v>435</v>
      </c>
      <c r="D156" s="572"/>
      <c r="E156" s="623">
        <v>53422.997319999995</v>
      </c>
      <c r="F156" s="593">
        <v>140726.86073</v>
      </c>
      <c r="G156" s="593">
        <v>106433.17319</v>
      </c>
      <c r="H156" s="593">
        <v>85789.06602999999</v>
      </c>
      <c r="I156" s="593">
        <v>261703.77176999993</v>
      </c>
      <c r="J156" s="25">
        <f t="shared" si="6"/>
        <v>-62.03781066181963</v>
      </c>
      <c r="K156" s="572"/>
      <c r="L156" s="633">
        <v>8698.116</v>
      </c>
      <c r="M156" s="633">
        <v>20764.2327</v>
      </c>
      <c r="N156" s="633">
        <v>23309.344</v>
      </c>
      <c r="O156" s="633">
        <v>10933.844</v>
      </c>
      <c r="P156" s="633">
        <v>20507.316310000002</v>
      </c>
      <c r="Q156" s="634">
        <f t="shared" si="5"/>
        <v>-58.11010151123956</v>
      </c>
      <c r="R156" s="573"/>
      <c r="S156" s="574"/>
      <c r="T156" s="574"/>
      <c r="U156" s="574"/>
    </row>
    <row r="157" spans="1:21" ht="12.75">
      <c r="A157" s="1069"/>
      <c r="B157" s="476">
        <v>9</v>
      </c>
      <c r="C157" s="595" t="s">
        <v>371</v>
      </c>
      <c r="D157" s="595"/>
      <c r="E157" s="623">
        <v>40708.42560000002</v>
      </c>
      <c r="F157" s="596">
        <v>27857.266979999997</v>
      </c>
      <c r="G157" s="596">
        <v>32082.76929999999</v>
      </c>
      <c r="H157" s="596">
        <v>71879.21488999999</v>
      </c>
      <c r="I157" s="596">
        <v>64284.57267000009</v>
      </c>
      <c r="J157" s="597">
        <f t="shared" si="6"/>
        <v>46.132158726218385</v>
      </c>
      <c r="K157" s="595"/>
      <c r="L157" s="633">
        <v>6688.7811</v>
      </c>
      <c r="M157" s="633">
        <v>5822.0497000000005</v>
      </c>
      <c r="N157" s="633">
        <v>9995.345979999996</v>
      </c>
      <c r="O157" s="633">
        <v>22778.602600000002</v>
      </c>
      <c r="P157" s="633">
        <v>24016.8941</v>
      </c>
      <c r="Q157" s="634">
        <f t="shared" si="5"/>
        <v>14.887049143534448</v>
      </c>
      <c r="R157" s="573"/>
      <c r="S157" s="574"/>
      <c r="T157" s="574"/>
      <c r="U157" s="574"/>
    </row>
    <row r="158" spans="1:21" ht="12.75">
      <c r="A158" s="1069"/>
      <c r="B158" s="296">
        <v>41</v>
      </c>
      <c r="C158" s="572" t="s">
        <v>404</v>
      </c>
      <c r="D158" s="572"/>
      <c r="E158" s="623">
        <v>35146.5525</v>
      </c>
      <c r="F158" s="593">
        <v>31481.788410000005</v>
      </c>
      <c r="G158" s="593">
        <v>14656.04115</v>
      </c>
      <c r="H158" s="593">
        <v>23374.365400000006</v>
      </c>
      <c r="I158" s="593">
        <v>36446.40404000001</v>
      </c>
      <c r="J158" s="25">
        <f t="shared" si="6"/>
        <v>11.640901851801733</v>
      </c>
      <c r="K158" s="572"/>
      <c r="L158" s="633">
        <v>11607.831199999999</v>
      </c>
      <c r="M158" s="633">
        <v>11400.2961</v>
      </c>
      <c r="N158" s="633">
        <v>10027.8074</v>
      </c>
      <c r="O158" s="633">
        <v>8751.940369999998</v>
      </c>
      <c r="P158" s="633">
        <v>15924.85994</v>
      </c>
      <c r="Q158" s="634">
        <f t="shared" si="5"/>
        <v>1.8204360499022298</v>
      </c>
      <c r="R158" s="573"/>
      <c r="S158" s="574"/>
      <c r="T158" s="574"/>
      <c r="U158" s="574"/>
    </row>
    <row r="159" spans="1:21" ht="12.75">
      <c r="A159" s="1069"/>
      <c r="B159" s="476">
        <v>84</v>
      </c>
      <c r="C159" s="595" t="s">
        <v>446</v>
      </c>
      <c r="D159" s="595"/>
      <c r="E159" s="623">
        <v>19303.422620000005</v>
      </c>
      <c r="F159" s="596">
        <v>1550.37104</v>
      </c>
      <c r="G159" s="596">
        <v>1446.75795</v>
      </c>
      <c r="H159" s="596">
        <v>723.5414300000001</v>
      </c>
      <c r="I159" s="596">
        <v>679.35413</v>
      </c>
      <c r="J159" s="597">
        <f t="shared" si="6"/>
        <v>1145.0840554916458</v>
      </c>
      <c r="K159" s="595"/>
      <c r="L159" s="633">
        <v>52.535650000000004</v>
      </c>
      <c r="M159" s="633">
        <v>53.172340000000005</v>
      </c>
      <c r="N159" s="633">
        <v>89.4376</v>
      </c>
      <c r="O159" s="633">
        <v>55.09346000000001</v>
      </c>
      <c r="P159" s="633">
        <v>51.05892999999999</v>
      </c>
      <c r="Q159" s="634">
        <f t="shared" si="5"/>
        <v>-1.1974082765588312</v>
      </c>
      <c r="R159" s="573"/>
      <c r="S159" s="574"/>
      <c r="T159" s="574"/>
      <c r="U159" s="574"/>
    </row>
    <row r="160" spans="1:21" ht="12.75">
      <c r="A160" s="1069"/>
      <c r="B160" s="296">
        <v>71</v>
      </c>
      <c r="C160" s="572" t="s">
        <v>434</v>
      </c>
      <c r="D160" s="572"/>
      <c r="E160" s="623">
        <v>11415.85477</v>
      </c>
      <c r="F160" s="593">
        <v>6602.31486</v>
      </c>
      <c r="G160" s="593">
        <v>8054.76122</v>
      </c>
      <c r="H160" s="593">
        <v>9020.32895</v>
      </c>
      <c r="I160" s="593">
        <v>6471.9509499999995</v>
      </c>
      <c r="J160" s="25">
        <f t="shared" si="6"/>
        <v>72.90685179470522</v>
      </c>
      <c r="K160" s="572"/>
      <c r="L160" s="633">
        <v>1.2146299999999999</v>
      </c>
      <c r="M160" s="633">
        <v>2.49779</v>
      </c>
      <c r="N160" s="633">
        <v>6.54701</v>
      </c>
      <c r="O160" s="633">
        <v>45.36016</v>
      </c>
      <c r="P160" s="633">
        <v>3.98396</v>
      </c>
      <c r="Q160" s="634">
        <f t="shared" si="5"/>
        <v>-51.37181268241127</v>
      </c>
      <c r="R160" s="573"/>
      <c r="S160" s="574"/>
      <c r="T160" s="574"/>
      <c r="U160" s="574"/>
    </row>
    <row r="161" spans="1:21" ht="12.75">
      <c r="A161" s="1069"/>
      <c r="B161" s="476"/>
      <c r="C161" s="595" t="s">
        <v>878</v>
      </c>
      <c r="D161" s="595"/>
      <c r="E161" s="623">
        <f>E162-SUM(E153:E160)</f>
        <v>30405.62360000005</v>
      </c>
      <c r="F161" s="596">
        <f>F162-SUM(F153:F160)</f>
        <v>26642.086220000114</v>
      </c>
      <c r="G161" s="596">
        <f>G162-SUM(G153:G160)</f>
        <v>35130.94099000015</v>
      </c>
      <c r="H161" s="596">
        <f>H162-SUM(H153:H160)</f>
        <v>49398.24688999989</v>
      </c>
      <c r="I161" s="596">
        <f>I162-SUM(I153:I160)</f>
        <v>48833.94724000007</v>
      </c>
      <c r="J161" s="597">
        <f t="shared" si="6"/>
        <v>14.126286316026793</v>
      </c>
      <c r="K161" s="595"/>
      <c r="L161" s="633">
        <f>L162-SUM(L153:L160)</f>
        <v>13262.951500001363</v>
      </c>
      <c r="M161" s="633">
        <f>M162-SUM(M153:M160)</f>
        <v>13268.385489999782</v>
      </c>
      <c r="N161" s="633">
        <f>N162-SUM(N153:N160)</f>
        <v>21357.467080000788</v>
      </c>
      <c r="O161" s="633">
        <f>O162-SUM(O153:O160)</f>
        <v>13370.670660000294</v>
      </c>
      <c r="P161" s="633">
        <f>P162-SUM(P153:P160)</f>
        <v>14997.853910000995</v>
      </c>
      <c r="Q161" s="634">
        <f t="shared" si="5"/>
        <v>-0.04095441757034912</v>
      </c>
      <c r="R161" s="573"/>
      <c r="S161" s="574"/>
      <c r="T161" s="574"/>
      <c r="U161" s="574"/>
    </row>
    <row r="162" spans="1:21" ht="12.75">
      <c r="A162" s="1070"/>
      <c r="B162" s="603"/>
      <c r="C162" s="598" t="s">
        <v>476</v>
      </c>
      <c r="D162" s="598"/>
      <c r="E162" s="624">
        <v>693922.9632299999</v>
      </c>
      <c r="F162" s="600">
        <v>527123.3792600001</v>
      </c>
      <c r="G162" s="600">
        <v>452305.00926000014</v>
      </c>
      <c r="H162" s="600">
        <v>407416.86773999984</v>
      </c>
      <c r="I162" s="600">
        <v>556489.1701000001</v>
      </c>
      <c r="J162" s="599">
        <f t="shared" si="6"/>
        <v>31.64336672074015</v>
      </c>
      <c r="K162" s="592"/>
      <c r="L162" s="635">
        <v>2217160.3406000007</v>
      </c>
      <c r="M162" s="635">
        <v>2114327.39542</v>
      </c>
      <c r="N162" s="635">
        <v>2560423.07169</v>
      </c>
      <c r="O162" s="635">
        <v>1780844.8249300001</v>
      </c>
      <c r="P162" s="635">
        <v>2364650.866970001</v>
      </c>
      <c r="Q162" s="636">
        <f t="shared" si="5"/>
        <v>4.863624498398633</v>
      </c>
      <c r="R162" s="573"/>
      <c r="S162" s="574"/>
      <c r="T162" s="574"/>
      <c r="U162" s="574"/>
    </row>
    <row r="163" spans="1:21" ht="12.75">
      <c r="A163" s="1069" t="s">
        <v>487</v>
      </c>
      <c r="B163" s="476">
        <v>27</v>
      </c>
      <c r="C163" s="595" t="s">
        <v>389</v>
      </c>
      <c r="D163" s="595"/>
      <c r="E163" s="623">
        <v>93692.11282000001</v>
      </c>
      <c r="F163" s="596">
        <v>139908.02042999998</v>
      </c>
      <c r="G163" s="596">
        <v>51513.85672999999</v>
      </c>
      <c r="H163" s="596">
        <v>132349.8784</v>
      </c>
      <c r="I163" s="596">
        <v>18278.32773</v>
      </c>
      <c r="J163" s="597">
        <f t="shared" si="6"/>
        <v>-33.03306520094973</v>
      </c>
      <c r="K163" s="595"/>
      <c r="L163" s="633">
        <v>478672.58639</v>
      </c>
      <c r="M163" s="633">
        <v>1089993.75979</v>
      </c>
      <c r="N163" s="633">
        <v>313174.20508999994</v>
      </c>
      <c r="O163" s="633">
        <v>616783.6251</v>
      </c>
      <c r="P163" s="633">
        <v>348174.0225</v>
      </c>
      <c r="Q163" s="634">
        <f t="shared" si="5"/>
        <v>-56.08483240470827</v>
      </c>
      <c r="R163" s="573"/>
      <c r="S163" s="574"/>
      <c r="T163" s="574"/>
      <c r="U163" s="574"/>
    </row>
    <row r="164" spans="1:21" ht="12.75">
      <c r="A164" s="1069"/>
      <c r="B164" s="296">
        <v>39</v>
      </c>
      <c r="C164" s="572" t="s">
        <v>402</v>
      </c>
      <c r="D164" s="572"/>
      <c r="E164" s="623">
        <v>76482.11002999997</v>
      </c>
      <c r="F164" s="593">
        <v>51011.87053</v>
      </c>
      <c r="G164" s="593">
        <v>42286.17108000002</v>
      </c>
      <c r="H164" s="593">
        <v>64508.49833999999</v>
      </c>
      <c r="I164" s="593">
        <v>62617.63638000005</v>
      </c>
      <c r="J164" s="25">
        <f t="shared" si="6"/>
        <v>49.93002459108211</v>
      </c>
      <c r="K164" s="572"/>
      <c r="L164" s="633">
        <v>28565.82464</v>
      </c>
      <c r="M164" s="633">
        <v>22154.363660000003</v>
      </c>
      <c r="N164" s="633">
        <v>23238.58024</v>
      </c>
      <c r="O164" s="633">
        <v>27781.253549999994</v>
      </c>
      <c r="P164" s="633">
        <v>29819.44993</v>
      </c>
      <c r="Q164" s="634">
        <f t="shared" si="5"/>
        <v>28.939946452066124</v>
      </c>
      <c r="R164" s="573"/>
      <c r="S164" s="574"/>
      <c r="T164" s="574"/>
      <c r="U164" s="574"/>
    </row>
    <row r="165" spans="1:21" ht="12.75">
      <c r="A165" s="1069"/>
      <c r="B165" s="476">
        <v>33</v>
      </c>
      <c r="C165" s="595" t="s">
        <v>395</v>
      </c>
      <c r="D165" s="595"/>
      <c r="E165" s="623">
        <v>54624.626520000056</v>
      </c>
      <c r="F165" s="596">
        <v>32126.136589999976</v>
      </c>
      <c r="G165" s="596">
        <v>34523.41156999999</v>
      </c>
      <c r="H165" s="596">
        <v>30099.097810000014</v>
      </c>
      <c r="I165" s="596">
        <v>24504.35155000001</v>
      </c>
      <c r="J165" s="597">
        <f t="shared" si="6"/>
        <v>70.03173215979935</v>
      </c>
      <c r="K165" s="595"/>
      <c r="L165" s="633">
        <v>7807.548379999997</v>
      </c>
      <c r="M165" s="633">
        <v>4310.947140000002</v>
      </c>
      <c r="N165" s="633">
        <v>6267.090690000003</v>
      </c>
      <c r="O165" s="633">
        <v>5221.906450000005</v>
      </c>
      <c r="P165" s="633">
        <v>5250.644090000003</v>
      </c>
      <c r="Q165" s="634">
        <f t="shared" si="5"/>
        <v>81.10981476799073</v>
      </c>
      <c r="R165" s="573"/>
      <c r="S165" s="574"/>
      <c r="T165" s="574"/>
      <c r="U165" s="574"/>
    </row>
    <row r="166" spans="1:21" ht="12.75">
      <c r="A166" s="1069"/>
      <c r="B166" s="296">
        <v>62</v>
      </c>
      <c r="C166" s="572" t="s">
        <v>425</v>
      </c>
      <c r="D166" s="572"/>
      <c r="E166" s="623">
        <v>38664.50430999999</v>
      </c>
      <c r="F166" s="593">
        <v>37055.34195</v>
      </c>
      <c r="G166" s="593">
        <v>35628.188500000004</v>
      </c>
      <c r="H166" s="593">
        <v>46173.827329999986</v>
      </c>
      <c r="I166" s="593">
        <v>53575.646850000005</v>
      </c>
      <c r="J166" s="25">
        <f t="shared" si="6"/>
        <v>4.342592121188038</v>
      </c>
      <c r="K166" s="572"/>
      <c r="L166" s="633">
        <v>802.0155699999998</v>
      </c>
      <c r="M166" s="633">
        <v>794.4174199999999</v>
      </c>
      <c r="N166" s="633">
        <v>696.3139000000002</v>
      </c>
      <c r="O166" s="633">
        <v>889.85317</v>
      </c>
      <c r="P166" s="633">
        <v>1136.4701799999998</v>
      </c>
      <c r="Q166" s="634">
        <f t="shared" si="5"/>
        <v>0.9564430246254974</v>
      </c>
      <c r="R166" s="573"/>
      <c r="S166" s="574"/>
      <c r="T166" s="574"/>
      <c r="U166" s="574"/>
    </row>
    <row r="167" spans="1:21" ht="12.75">
      <c r="A167" s="1069"/>
      <c r="B167" s="476">
        <v>30</v>
      </c>
      <c r="C167" s="595" t="s">
        <v>392</v>
      </c>
      <c r="D167" s="595"/>
      <c r="E167" s="623">
        <v>28943.40835000001</v>
      </c>
      <c r="F167" s="596">
        <v>28517.22284000001</v>
      </c>
      <c r="G167" s="596">
        <v>19556.76652</v>
      </c>
      <c r="H167" s="596">
        <v>14492.7566</v>
      </c>
      <c r="I167" s="596">
        <v>17340.51966999999</v>
      </c>
      <c r="J167" s="597">
        <f t="shared" si="6"/>
        <v>1.4944846221217833</v>
      </c>
      <c r="K167" s="595"/>
      <c r="L167" s="633">
        <v>2499.2238399999997</v>
      </c>
      <c r="M167" s="633">
        <v>2319.2350299999985</v>
      </c>
      <c r="N167" s="633">
        <v>1664.0815300000004</v>
      </c>
      <c r="O167" s="633">
        <v>1276.9600999999993</v>
      </c>
      <c r="P167" s="633">
        <v>1249.9208</v>
      </c>
      <c r="Q167" s="634">
        <f t="shared" si="5"/>
        <v>7.760697284742268</v>
      </c>
      <c r="R167" s="573"/>
      <c r="S167" s="574"/>
      <c r="T167" s="574"/>
      <c r="U167" s="574"/>
    </row>
    <row r="168" spans="1:21" ht="12.75">
      <c r="A168" s="1069"/>
      <c r="B168" s="296">
        <v>61</v>
      </c>
      <c r="C168" s="572" t="s">
        <v>424</v>
      </c>
      <c r="D168" s="572"/>
      <c r="E168" s="623">
        <v>26357.68923</v>
      </c>
      <c r="F168" s="593">
        <v>24788.83508</v>
      </c>
      <c r="G168" s="593">
        <v>24150.851259999996</v>
      </c>
      <c r="H168" s="593">
        <v>40275.81561999998</v>
      </c>
      <c r="I168" s="593">
        <v>48365.49000000001</v>
      </c>
      <c r="J168" s="25">
        <f t="shared" si="6"/>
        <v>6.328874047275312</v>
      </c>
      <c r="K168" s="572"/>
      <c r="L168" s="633">
        <v>566.0998699999999</v>
      </c>
      <c r="M168" s="633">
        <v>562.4553399999999</v>
      </c>
      <c r="N168" s="633">
        <v>580.5176799999999</v>
      </c>
      <c r="O168" s="633">
        <v>1002.5262499999999</v>
      </c>
      <c r="P168" s="633">
        <v>1416.9683900000007</v>
      </c>
      <c r="Q168" s="634">
        <f t="shared" si="5"/>
        <v>0.6479678902150843</v>
      </c>
      <c r="R168" s="573"/>
      <c r="S168" s="574"/>
      <c r="T168" s="574"/>
      <c r="U168" s="574"/>
    </row>
    <row r="169" spans="1:21" ht="12.75">
      <c r="A169" s="1069"/>
      <c r="B169" s="476">
        <v>17</v>
      </c>
      <c r="C169" s="595" t="s">
        <v>379</v>
      </c>
      <c r="D169" s="595"/>
      <c r="E169" s="623">
        <v>25184.570959999997</v>
      </c>
      <c r="F169" s="596">
        <v>32094.972729999998</v>
      </c>
      <c r="G169" s="596">
        <v>33085.44451000001</v>
      </c>
      <c r="H169" s="596">
        <v>1574.9536300000007</v>
      </c>
      <c r="I169" s="596">
        <v>1968.8892999999998</v>
      </c>
      <c r="J169" s="597">
        <f t="shared" si="6"/>
        <v>-21.531103416519404</v>
      </c>
      <c r="K169" s="595"/>
      <c r="L169" s="633">
        <v>34084.158189999995</v>
      </c>
      <c r="M169" s="633">
        <v>51272.48343</v>
      </c>
      <c r="N169" s="633">
        <v>61625.709109999996</v>
      </c>
      <c r="O169" s="633">
        <v>761.46545</v>
      </c>
      <c r="P169" s="633">
        <v>2040.1034300000003</v>
      </c>
      <c r="Q169" s="634">
        <f t="shared" si="5"/>
        <v>-33.52348879973105</v>
      </c>
      <c r="R169" s="573"/>
      <c r="S169" s="574"/>
      <c r="T169" s="574"/>
      <c r="U169" s="574"/>
    </row>
    <row r="170" spans="1:21" ht="12.75">
      <c r="A170" s="1069"/>
      <c r="B170" s="296">
        <v>38</v>
      </c>
      <c r="C170" s="572" t="s">
        <v>401</v>
      </c>
      <c r="D170" s="572"/>
      <c r="E170" s="623">
        <v>20657.55961000001</v>
      </c>
      <c r="F170" s="593">
        <v>23495.928689999997</v>
      </c>
      <c r="G170" s="593">
        <v>18242.819600000006</v>
      </c>
      <c r="H170" s="593">
        <v>15109.297350000003</v>
      </c>
      <c r="I170" s="593">
        <v>13839.146089999998</v>
      </c>
      <c r="J170" s="25">
        <f t="shared" si="6"/>
        <v>-12.080259169359886</v>
      </c>
      <c r="K170" s="572"/>
      <c r="L170" s="633">
        <v>7147.408280000002</v>
      </c>
      <c r="M170" s="633">
        <v>6561.587019999999</v>
      </c>
      <c r="N170" s="633">
        <v>4460.8746200000005</v>
      </c>
      <c r="O170" s="633">
        <v>3960.97922</v>
      </c>
      <c r="P170" s="633">
        <v>3577.52142</v>
      </c>
      <c r="Q170" s="634">
        <f t="shared" si="5"/>
        <v>8.928042228418143</v>
      </c>
      <c r="R170" s="573"/>
      <c r="S170" s="574"/>
      <c r="T170" s="574"/>
      <c r="U170" s="574"/>
    </row>
    <row r="171" spans="1:21" ht="12.75">
      <c r="A171" s="1069"/>
      <c r="B171" s="476"/>
      <c r="C171" s="595" t="s">
        <v>878</v>
      </c>
      <c r="D171" s="595"/>
      <c r="E171" s="623">
        <f>E172-SUM(E163:E170)</f>
        <v>277027.27839000005</v>
      </c>
      <c r="F171" s="596">
        <f>F172-SUM(F163:F170)</f>
        <v>269216.4067100002</v>
      </c>
      <c r="G171" s="596">
        <f>G172-SUM(G163:G170)</f>
        <v>276718.10517999995</v>
      </c>
      <c r="H171" s="596">
        <f>H172-SUM(H163:H170)</f>
        <v>272372.7074200002</v>
      </c>
      <c r="I171" s="596">
        <f>I172-SUM(I163:I170)</f>
        <v>254958.16435999997</v>
      </c>
      <c r="J171" s="597">
        <f t="shared" si="6"/>
        <v>2.9013356858349715</v>
      </c>
      <c r="K171" s="595"/>
      <c r="L171" s="633">
        <f>L172-SUM(L163:L170)</f>
        <v>78572.45122999989</v>
      </c>
      <c r="M171" s="633">
        <f>M172-SUM(M163:M170)</f>
        <v>113023.77365999809</v>
      </c>
      <c r="N171" s="633">
        <f>N172-SUM(N163:N170)</f>
        <v>139999.87055000005</v>
      </c>
      <c r="O171" s="633">
        <f>O172-SUM(O163:O170)</f>
        <v>89582.51560000004</v>
      </c>
      <c r="P171" s="633">
        <f>P172-SUM(P163:P170)</f>
        <v>84250.79634999996</v>
      </c>
      <c r="Q171" s="634">
        <f t="shared" si="5"/>
        <v>-30.48148306712517</v>
      </c>
      <c r="R171" s="573"/>
      <c r="S171" s="574"/>
      <c r="T171" s="574"/>
      <c r="U171" s="574"/>
    </row>
    <row r="172" spans="1:21" ht="12.75">
      <c r="A172" s="1070"/>
      <c r="B172" s="603"/>
      <c r="C172" s="598" t="s">
        <v>476</v>
      </c>
      <c r="D172" s="598"/>
      <c r="E172" s="624">
        <v>641633.86022</v>
      </c>
      <c r="F172" s="600">
        <v>638214.7355500001</v>
      </c>
      <c r="G172" s="600">
        <v>535705.61495</v>
      </c>
      <c r="H172" s="600">
        <v>616956.8325000003</v>
      </c>
      <c r="I172" s="600">
        <v>495448.17193</v>
      </c>
      <c r="J172" s="599">
        <f t="shared" si="6"/>
        <v>0.5357326428781617</v>
      </c>
      <c r="K172" s="592"/>
      <c r="L172" s="635">
        <v>638717.3163899998</v>
      </c>
      <c r="M172" s="635">
        <v>1290993.0224899985</v>
      </c>
      <c r="N172" s="635">
        <v>551707.24341</v>
      </c>
      <c r="O172" s="635">
        <v>747261.08489</v>
      </c>
      <c r="P172" s="635">
        <v>476915.89709000004</v>
      </c>
      <c r="Q172" s="636">
        <f t="shared" si="5"/>
        <v>-50.52511475561069</v>
      </c>
      <c r="R172" s="573"/>
      <c r="S172" s="574"/>
      <c r="T172" s="574"/>
      <c r="U172" s="574"/>
    </row>
    <row r="173" spans="1:21" ht="12.75">
      <c r="A173" s="1069" t="s">
        <v>884</v>
      </c>
      <c r="B173" s="476">
        <v>27</v>
      </c>
      <c r="C173" s="595" t="s">
        <v>389</v>
      </c>
      <c r="D173" s="595"/>
      <c r="E173" s="623">
        <v>594351.45191</v>
      </c>
      <c r="F173" s="596">
        <v>257043.84560999996</v>
      </c>
      <c r="G173" s="596">
        <v>156508.36454999997</v>
      </c>
      <c r="H173" s="596">
        <v>156647.88146</v>
      </c>
      <c r="I173" s="596">
        <v>148526.71856</v>
      </c>
      <c r="J173" s="597">
        <f t="shared" si="6"/>
        <v>131.22570801083495</v>
      </c>
      <c r="K173" s="595"/>
      <c r="L173" s="633">
        <v>5580229.24</v>
      </c>
      <c r="M173" s="633">
        <v>3420752.9</v>
      </c>
      <c r="N173" s="633">
        <v>2203963.24</v>
      </c>
      <c r="O173" s="633">
        <v>1802493</v>
      </c>
      <c r="P173" s="633">
        <v>3111756</v>
      </c>
      <c r="Q173" s="634">
        <f t="shared" si="5"/>
        <v>63.12868550078552</v>
      </c>
      <c r="R173" s="573"/>
      <c r="S173" s="574"/>
      <c r="T173" s="574"/>
      <c r="U173" s="574"/>
    </row>
    <row r="174" spans="1:21" ht="12.75">
      <c r="A174" s="1069"/>
      <c r="B174" s="296">
        <v>9</v>
      </c>
      <c r="C174" s="572" t="s">
        <v>371</v>
      </c>
      <c r="D174" s="572"/>
      <c r="E174" s="623">
        <v>9170.722089999997</v>
      </c>
      <c r="F174" s="593">
        <v>6920.103699999999</v>
      </c>
      <c r="G174" s="593">
        <v>4714.5289299999995</v>
      </c>
      <c r="H174" s="593">
        <v>13416.10641</v>
      </c>
      <c r="I174" s="593">
        <v>11911.99678</v>
      </c>
      <c r="J174" s="25">
        <f t="shared" si="6"/>
        <v>32.52289976521594</v>
      </c>
      <c r="K174" s="572"/>
      <c r="L174" s="633">
        <v>1590.731</v>
      </c>
      <c r="M174" s="633">
        <v>1565.41</v>
      </c>
      <c r="N174" s="633">
        <v>1421.838</v>
      </c>
      <c r="O174" s="633">
        <v>4187.796</v>
      </c>
      <c r="P174" s="633">
        <v>4417.5418</v>
      </c>
      <c r="Q174" s="634">
        <f t="shared" si="5"/>
        <v>1.6175315093170495</v>
      </c>
      <c r="R174" s="573"/>
      <c r="S174" s="574"/>
      <c r="T174" s="574"/>
      <c r="U174" s="574"/>
    </row>
    <row r="175" spans="1:21" ht="12.75">
      <c r="A175" s="1069"/>
      <c r="B175" s="476">
        <v>17</v>
      </c>
      <c r="C175" s="595" t="s">
        <v>379</v>
      </c>
      <c r="D175" s="595"/>
      <c r="E175" s="623">
        <v>7491.614019999999</v>
      </c>
      <c r="F175" s="596">
        <v>771.78919</v>
      </c>
      <c r="G175" s="596">
        <v>1239.9136099999998</v>
      </c>
      <c r="H175" s="596">
        <v>535.3894499999999</v>
      </c>
      <c r="I175" s="596">
        <v>1380.2543</v>
      </c>
      <c r="J175" s="597">
        <f t="shared" si="6"/>
        <v>870.6813877504554</v>
      </c>
      <c r="K175" s="595"/>
      <c r="L175" s="633">
        <v>8533.19915</v>
      </c>
      <c r="M175" s="633">
        <v>636.88848</v>
      </c>
      <c r="N175" s="633">
        <v>2398.8295700000003</v>
      </c>
      <c r="O175" s="633">
        <v>446.73321</v>
      </c>
      <c r="P175" s="633">
        <v>3679.2382000000002</v>
      </c>
      <c r="Q175" s="634">
        <f t="shared" si="5"/>
        <v>1239.8262675437309</v>
      </c>
      <c r="R175" s="573"/>
      <c r="S175" s="574"/>
      <c r="T175" s="574"/>
      <c r="U175" s="574"/>
    </row>
    <row r="176" spans="1:21" ht="12.75">
      <c r="A176" s="1069"/>
      <c r="B176" s="296">
        <v>93</v>
      </c>
      <c r="C176" s="572" t="s">
        <v>455</v>
      </c>
      <c r="D176" s="572"/>
      <c r="E176" s="623">
        <v>3770.7909999999997</v>
      </c>
      <c r="F176" s="593">
        <v>1041.18221</v>
      </c>
      <c r="G176" s="593">
        <v>1960.3067700000001</v>
      </c>
      <c r="H176" s="593">
        <v>562.3705</v>
      </c>
      <c r="I176" s="593">
        <v>215.39535</v>
      </c>
      <c r="J176" s="25">
        <f t="shared" si="6"/>
        <v>262.16437082612083</v>
      </c>
      <c r="K176" s="572"/>
      <c r="L176" s="633">
        <v>21.421820000000004</v>
      </c>
      <c r="M176" s="633">
        <v>6.75552</v>
      </c>
      <c r="N176" s="633">
        <v>16.80887</v>
      </c>
      <c r="O176" s="633">
        <v>5.708459999999999</v>
      </c>
      <c r="P176" s="633">
        <v>2.23796</v>
      </c>
      <c r="Q176" s="634">
        <f t="shared" si="5"/>
        <v>217.10097816304304</v>
      </c>
      <c r="R176" s="573"/>
      <c r="S176" s="574"/>
      <c r="T176" s="574"/>
      <c r="U176" s="574"/>
    </row>
    <row r="177" spans="1:21" ht="12.75">
      <c r="A177" s="1069"/>
      <c r="B177" s="476">
        <v>84</v>
      </c>
      <c r="C177" s="595" t="s">
        <v>446</v>
      </c>
      <c r="D177" s="595"/>
      <c r="E177" s="623">
        <v>1754.0305499999997</v>
      </c>
      <c r="F177" s="596">
        <v>881.17661</v>
      </c>
      <c r="G177" s="596">
        <v>93.35734</v>
      </c>
      <c r="H177" s="596">
        <v>1842.9623000000001</v>
      </c>
      <c r="I177" s="596">
        <v>32.581649999999996</v>
      </c>
      <c r="J177" s="597">
        <f t="shared" si="6"/>
        <v>99.0555048890823</v>
      </c>
      <c r="K177" s="595"/>
      <c r="L177" s="633">
        <v>11.54532</v>
      </c>
      <c r="M177" s="633">
        <v>3.7715000000000005</v>
      </c>
      <c r="N177" s="633">
        <v>17.64188</v>
      </c>
      <c r="O177" s="633">
        <v>3.8036</v>
      </c>
      <c r="P177" s="633">
        <v>0.0787</v>
      </c>
      <c r="Q177" s="634">
        <f t="shared" si="5"/>
        <v>206.1201113615272</v>
      </c>
      <c r="R177" s="573"/>
      <c r="S177" s="574"/>
      <c r="T177" s="574"/>
      <c r="U177" s="574"/>
    </row>
    <row r="178" spans="1:21" ht="12.75">
      <c r="A178" s="1069"/>
      <c r="B178" s="296">
        <v>39</v>
      </c>
      <c r="C178" s="572" t="s">
        <v>402</v>
      </c>
      <c r="D178" s="572"/>
      <c r="E178" s="623">
        <v>862.09624</v>
      </c>
      <c r="F178" s="593">
        <v>886.44583</v>
      </c>
      <c r="G178" s="593">
        <v>800.12891</v>
      </c>
      <c r="H178" s="593">
        <v>708.74824</v>
      </c>
      <c r="I178" s="593">
        <v>1795.7748199999999</v>
      </c>
      <c r="J178" s="25">
        <f t="shared" si="6"/>
        <v>-2.746878509203432</v>
      </c>
      <c r="K178" s="572"/>
      <c r="L178" s="633">
        <v>213.76889</v>
      </c>
      <c r="M178" s="633">
        <v>219.37672000000003</v>
      </c>
      <c r="N178" s="633">
        <v>227.28700999999998</v>
      </c>
      <c r="O178" s="633">
        <v>183.67326</v>
      </c>
      <c r="P178" s="633">
        <v>1372.1330199999998</v>
      </c>
      <c r="Q178" s="634">
        <f t="shared" si="5"/>
        <v>-2.556255741265545</v>
      </c>
      <c r="R178" s="573"/>
      <c r="S178" s="574"/>
      <c r="T178" s="574"/>
      <c r="U178" s="574"/>
    </row>
    <row r="179" spans="1:21" ht="12.75">
      <c r="A179" s="1069"/>
      <c r="B179" s="476">
        <v>48</v>
      </c>
      <c r="C179" s="595" t="s">
        <v>411</v>
      </c>
      <c r="D179" s="595"/>
      <c r="E179" s="623">
        <v>826.07752</v>
      </c>
      <c r="F179" s="596">
        <v>531.7331700000001</v>
      </c>
      <c r="G179" s="596">
        <v>661.4133799999998</v>
      </c>
      <c r="H179" s="596">
        <v>972.9109599999999</v>
      </c>
      <c r="I179" s="596">
        <v>538.56144</v>
      </c>
      <c r="J179" s="597">
        <f t="shared" si="6"/>
        <v>55.35564952624639</v>
      </c>
      <c r="K179" s="595"/>
      <c r="L179" s="633">
        <v>206.8828100000001</v>
      </c>
      <c r="M179" s="633">
        <v>166.31775000000002</v>
      </c>
      <c r="N179" s="633">
        <v>193.81393</v>
      </c>
      <c r="O179" s="633">
        <v>302.23906000000017</v>
      </c>
      <c r="P179" s="633">
        <v>198.64824000000007</v>
      </c>
      <c r="Q179" s="634">
        <f t="shared" si="5"/>
        <v>24.390096667373196</v>
      </c>
      <c r="R179" s="573"/>
      <c r="S179" s="574"/>
      <c r="T179" s="574"/>
      <c r="U179" s="574"/>
    </row>
    <row r="180" spans="1:21" ht="12.75">
      <c r="A180" s="1069"/>
      <c r="B180" s="296">
        <v>21</v>
      </c>
      <c r="C180" s="572" t="s">
        <v>383</v>
      </c>
      <c r="D180" s="572"/>
      <c r="E180" s="623">
        <v>813.93436</v>
      </c>
      <c r="F180" s="593">
        <v>588.10261</v>
      </c>
      <c r="G180" s="593">
        <v>204.80625</v>
      </c>
      <c r="H180" s="593">
        <v>718.84175</v>
      </c>
      <c r="I180" s="593">
        <v>455.055</v>
      </c>
      <c r="J180" s="25">
        <f t="shared" si="6"/>
        <v>38.400059132538104</v>
      </c>
      <c r="K180" s="572"/>
      <c r="L180" s="633">
        <v>60.51061</v>
      </c>
      <c r="M180" s="633">
        <v>54.8576</v>
      </c>
      <c r="N180" s="633">
        <v>16.875</v>
      </c>
      <c r="O180" s="633">
        <v>63.0095</v>
      </c>
      <c r="P180" s="633">
        <v>40.3</v>
      </c>
      <c r="Q180" s="634">
        <f t="shared" si="5"/>
        <v>10.304880271831074</v>
      </c>
      <c r="R180" s="573"/>
      <c r="S180" s="574"/>
      <c r="T180" s="574"/>
      <c r="U180" s="574"/>
    </row>
    <row r="181" spans="1:21" ht="12.75">
      <c r="A181" s="1069"/>
      <c r="B181" s="476"/>
      <c r="C181" s="595" t="s">
        <v>878</v>
      </c>
      <c r="D181" s="595"/>
      <c r="E181" s="623">
        <f>E182-SUM(E173:E180)</f>
        <v>2452.344289999921</v>
      </c>
      <c r="F181" s="596">
        <f>F182-SUM(F173:F180)</f>
        <v>5713.456409999984</v>
      </c>
      <c r="G181" s="596">
        <f>G182-SUM(G173:G180)</f>
        <v>6795.032520000037</v>
      </c>
      <c r="H181" s="596">
        <f>H182-SUM(H173:H180)</f>
        <v>20704.33605000004</v>
      </c>
      <c r="I181" s="596">
        <f>I182-SUM(I173:I180)</f>
        <v>3125.6707200000237</v>
      </c>
      <c r="J181" s="597">
        <f t="shared" si="6"/>
        <v>-57.077745693347694</v>
      </c>
      <c r="K181" s="595"/>
      <c r="L181" s="633">
        <f>L182-SUM(L173:L180)</f>
        <v>857.5643899999559</v>
      </c>
      <c r="M181" s="633">
        <f>M182-SUM(M173:M180)</f>
        <v>1229.8690699995495</v>
      </c>
      <c r="N181" s="633">
        <f>N182-SUM(N173:N180)</f>
        <v>1507.6070599984378</v>
      </c>
      <c r="O181" s="633">
        <f>O182-SUM(O173:O180)</f>
        <v>3005.951749999542</v>
      </c>
      <c r="P181" s="633">
        <f>P182-SUM(P173:P180)</f>
        <v>2057.6456799996085</v>
      </c>
      <c r="Q181" s="634">
        <f t="shared" si="5"/>
        <v>-30.271895527849157</v>
      </c>
      <c r="R181" s="573"/>
      <c r="S181" s="574"/>
      <c r="T181" s="574"/>
      <c r="U181" s="574"/>
    </row>
    <row r="182" spans="1:21" ht="12.75">
      <c r="A182" s="1070"/>
      <c r="B182" s="603"/>
      <c r="C182" s="598" t="s">
        <v>476</v>
      </c>
      <c r="D182" s="598"/>
      <c r="E182" s="624">
        <v>621493.0619799999</v>
      </c>
      <c r="F182" s="600">
        <v>274377.83533999993</v>
      </c>
      <c r="G182" s="600">
        <v>172977.85225999999</v>
      </c>
      <c r="H182" s="600">
        <v>196109.54712000003</v>
      </c>
      <c r="I182" s="600">
        <v>167982.00862</v>
      </c>
      <c r="J182" s="599">
        <f t="shared" si="6"/>
        <v>126.50993700342678</v>
      </c>
      <c r="K182" s="592"/>
      <c r="L182" s="635">
        <v>5591724.8639899995</v>
      </c>
      <c r="M182" s="635">
        <v>3424636.14664</v>
      </c>
      <c r="N182" s="635">
        <v>2209763.941319999</v>
      </c>
      <c r="O182" s="635">
        <v>1810691.9148399998</v>
      </c>
      <c r="P182" s="635">
        <v>3123523.8235999993</v>
      </c>
      <c r="Q182" s="636">
        <f t="shared" si="5"/>
        <v>63.27938573784508</v>
      </c>
      <c r="R182" s="573"/>
      <c r="S182" s="574"/>
      <c r="T182" s="574"/>
      <c r="U182" s="574"/>
    </row>
    <row r="183" spans="1:21" ht="12.75">
      <c r="A183" s="1069" t="s">
        <v>886</v>
      </c>
      <c r="B183" s="476">
        <v>27</v>
      </c>
      <c r="C183" s="595" t="s">
        <v>389</v>
      </c>
      <c r="D183" s="595"/>
      <c r="E183" s="623">
        <v>585249.32961</v>
      </c>
      <c r="F183" s="596">
        <v>599158.91435</v>
      </c>
      <c r="G183" s="596">
        <v>436210.22687</v>
      </c>
      <c r="H183" s="596">
        <v>336.23</v>
      </c>
      <c r="I183" s="596">
        <v>66.40907000000001</v>
      </c>
      <c r="J183" s="597">
        <f aca="true" t="shared" si="7" ref="J183:J222">((E183/F183)-1)*100</f>
        <v>-2.321518449757165</v>
      </c>
      <c r="K183" s="595"/>
      <c r="L183" s="633">
        <v>1043449.622</v>
      </c>
      <c r="M183" s="633">
        <v>1448544.24682</v>
      </c>
      <c r="N183" s="633">
        <v>1290109.4153699998</v>
      </c>
      <c r="O183" s="633">
        <v>535.28</v>
      </c>
      <c r="P183" s="633">
        <v>260.64</v>
      </c>
      <c r="Q183" s="634">
        <f>((L183/M183)-1)*100</f>
        <v>-27.965636928889626</v>
      </c>
      <c r="R183" s="573"/>
      <c r="S183" s="574"/>
      <c r="T183" s="574"/>
      <c r="U183" s="574"/>
    </row>
    <row r="184" spans="1:21" ht="12.75">
      <c r="A184" s="1069"/>
      <c r="B184" s="296">
        <v>44</v>
      </c>
      <c r="C184" s="572" t="s">
        <v>407</v>
      </c>
      <c r="D184" s="572"/>
      <c r="E184" s="623">
        <v>3571.390900000002</v>
      </c>
      <c r="F184" s="593">
        <v>2810.222960000001</v>
      </c>
      <c r="G184" s="593">
        <v>1952.9336499999993</v>
      </c>
      <c r="H184" s="593">
        <v>1318.2797799999996</v>
      </c>
      <c r="I184" s="593">
        <v>1782.56905</v>
      </c>
      <c r="J184" s="25">
        <f t="shared" si="7"/>
        <v>27.08567792784673</v>
      </c>
      <c r="K184" s="572"/>
      <c r="L184" s="633">
        <v>15909.284</v>
      </c>
      <c r="M184" s="633">
        <v>14868.82</v>
      </c>
      <c r="N184" s="633">
        <v>11993.276</v>
      </c>
      <c r="O184" s="633">
        <v>6836.99</v>
      </c>
      <c r="P184" s="633">
        <v>9370.514</v>
      </c>
      <c r="Q184" s="634">
        <f aca="true" t="shared" si="8" ref="Q184:Q222">((L184/M184)-1)*100</f>
        <v>6.997623214216064</v>
      </c>
      <c r="R184" s="573"/>
      <c r="S184" s="574"/>
      <c r="T184" s="574"/>
      <c r="U184" s="574"/>
    </row>
    <row r="185" spans="1:21" ht="12.75">
      <c r="A185" s="1069"/>
      <c r="B185" s="476">
        <v>72</v>
      </c>
      <c r="C185" s="595" t="s">
        <v>435</v>
      </c>
      <c r="D185" s="595"/>
      <c r="E185" s="623">
        <v>3244.20655</v>
      </c>
      <c r="F185" s="596">
        <v>13528.0417</v>
      </c>
      <c r="G185" s="596">
        <v>234.00163</v>
      </c>
      <c r="H185" s="596">
        <v>7014.914959999999</v>
      </c>
      <c r="I185" s="596">
        <v>71360.32633000001</v>
      </c>
      <c r="J185" s="597">
        <f t="shared" si="7"/>
        <v>-76.01865353504935</v>
      </c>
      <c r="K185" s="595"/>
      <c r="L185" s="633">
        <v>514.963</v>
      </c>
      <c r="M185" s="633">
        <v>2611.162</v>
      </c>
      <c r="N185" s="633">
        <v>522.533</v>
      </c>
      <c r="O185" s="633">
        <v>1215.0485</v>
      </c>
      <c r="P185" s="633">
        <v>5816.13547</v>
      </c>
      <c r="Q185" s="634">
        <f t="shared" si="8"/>
        <v>-80.27839712740918</v>
      </c>
      <c r="R185" s="573"/>
      <c r="S185" s="574"/>
      <c r="T185" s="574"/>
      <c r="U185" s="574"/>
    </row>
    <row r="186" spans="1:21" ht="12.75">
      <c r="A186" s="1069"/>
      <c r="B186" s="296">
        <v>35</v>
      </c>
      <c r="C186" s="572" t="s">
        <v>397</v>
      </c>
      <c r="D186" s="572"/>
      <c r="E186" s="623">
        <v>2246.7165</v>
      </c>
      <c r="F186" s="593">
        <v>1561.3875</v>
      </c>
      <c r="G186" s="593">
        <v>83.6346</v>
      </c>
      <c r="H186" s="593">
        <v>1817.9154000000003</v>
      </c>
      <c r="I186" s="593">
        <v>1075.3777999999998</v>
      </c>
      <c r="J186" s="25">
        <f t="shared" si="7"/>
        <v>43.89230732281384</v>
      </c>
      <c r="K186" s="572"/>
      <c r="L186" s="633">
        <v>444.5</v>
      </c>
      <c r="M186" s="633">
        <v>315</v>
      </c>
      <c r="N186" s="633">
        <v>19.005200000000002</v>
      </c>
      <c r="O186" s="633">
        <v>444</v>
      </c>
      <c r="P186" s="633">
        <v>283.065</v>
      </c>
      <c r="Q186" s="634">
        <f t="shared" si="8"/>
        <v>41.11111111111112</v>
      </c>
      <c r="R186" s="573"/>
      <c r="S186" s="574"/>
      <c r="T186" s="574"/>
      <c r="U186" s="574"/>
    </row>
    <row r="187" spans="1:21" ht="12.75">
      <c r="A187" s="1069"/>
      <c r="B187" s="476">
        <v>74</v>
      </c>
      <c r="C187" s="595" t="s">
        <v>437</v>
      </c>
      <c r="D187" s="595"/>
      <c r="E187" s="623">
        <v>2164.6048499999997</v>
      </c>
      <c r="F187" s="596">
        <v>1006.46344</v>
      </c>
      <c r="G187" s="596">
        <v>798.0670099999999</v>
      </c>
      <c r="H187" s="596">
        <v>656.6229300000002</v>
      </c>
      <c r="I187" s="596">
        <v>354.73587999999995</v>
      </c>
      <c r="J187" s="597">
        <f t="shared" si="7"/>
        <v>115.07039043564262</v>
      </c>
      <c r="K187" s="595"/>
      <c r="L187" s="633">
        <v>594.817</v>
      </c>
      <c r="M187" s="633">
        <v>623.847</v>
      </c>
      <c r="N187" s="633">
        <v>517.486</v>
      </c>
      <c r="O187" s="633">
        <v>593.913</v>
      </c>
      <c r="P187" s="633">
        <v>190.317</v>
      </c>
      <c r="Q187" s="634">
        <f t="shared" si="8"/>
        <v>-4.653384563843376</v>
      </c>
      <c r="R187" s="573"/>
      <c r="S187" s="574"/>
      <c r="T187" s="574"/>
      <c r="U187" s="574"/>
    </row>
    <row r="188" spans="1:21" ht="12.75">
      <c r="A188" s="1069"/>
      <c r="B188" s="296">
        <v>76</v>
      </c>
      <c r="C188" s="572" t="s">
        <v>439</v>
      </c>
      <c r="D188" s="572"/>
      <c r="E188" s="623">
        <v>833.29859</v>
      </c>
      <c r="F188" s="593">
        <v>430.26975</v>
      </c>
      <c r="G188" s="593">
        <v>387.24812000000003</v>
      </c>
      <c r="H188" s="593">
        <v>212.79517</v>
      </c>
      <c r="I188" s="593">
        <v>179.25849</v>
      </c>
      <c r="J188" s="25">
        <f t="shared" si="7"/>
        <v>93.66887632700185</v>
      </c>
      <c r="K188" s="572"/>
      <c r="L188" s="633">
        <v>492.715</v>
      </c>
      <c r="M188" s="633">
        <v>303.367</v>
      </c>
      <c r="N188" s="633">
        <v>494.27948</v>
      </c>
      <c r="O188" s="633">
        <v>104.608</v>
      </c>
      <c r="P188" s="633">
        <v>105.49</v>
      </c>
      <c r="Q188" s="634">
        <f t="shared" si="8"/>
        <v>62.415490148895536</v>
      </c>
      <c r="R188" s="573"/>
      <c r="S188" s="574"/>
      <c r="T188" s="574"/>
      <c r="U188" s="574"/>
    </row>
    <row r="189" spans="1:21" ht="12.75">
      <c r="A189" s="1069"/>
      <c r="B189" s="476">
        <v>78</v>
      </c>
      <c r="C189" s="595" t="s">
        <v>440</v>
      </c>
      <c r="D189" s="595"/>
      <c r="E189" s="623">
        <v>733.82819</v>
      </c>
      <c r="F189" s="596">
        <v>4003.5359900000003</v>
      </c>
      <c r="G189" s="596">
        <v>593.9629799999999</v>
      </c>
      <c r="H189" s="596">
        <v>1726.1839399999994</v>
      </c>
      <c r="I189" s="596">
        <v>126.41055000000001</v>
      </c>
      <c r="J189" s="597">
        <f t="shared" si="7"/>
        <v>-81.67049848351682</v>
      </c>
      <c r="K189" s="595"/>
      <c r="L189" s="633">
        <v>335.445</v>
      </c>
      <c r="M189" s="633">
        <v>2361.866</v>
      </c>
      <c r="N189" s="633">
        <v>465.022</v>
      </c>
      <c r="O189" s="633">
        <v>975.67</v>
      </c>
      <c r="P189" s="633">
        <v>58.587</v>
      </c>
      <c r="Q189" s="634">
        <f t="shared" si="8"/>
        <v>-85.79745845022538</v>
      </c>
      <c r="R189" s="573"/>
      <c r="S189" s="574"/>
      <c r="T189" s="574"/>
      <c r="U189" s="574"/>
    </row>
    <row r="190" spans="1:21" ht="12.75">
      <c r="A190" s="1069"/>
      <c r="B190" s="296">
        <v>18</v>
      </c>
      <c r="C190" s="572" t="s">
        <v>380</v>
      </c>
      <c r="D190" s="572"/>
      <c r="E190" s="623">
        <v>694.72202</v>
      </c>
      <c r="F190" s="593">
        <v>1101.3402800000001</v>
      </c>
      <c r="G190" s="593">
        <v>0</v>
      </c>
      <c r="H190" s="593">
        <v>0</v>
      </c>
      <c r="I190" s="593">
        <v>0</v>
      </c>
      <c r="J190" s="25">
        <f t="shared" si="7"/>
        <v>-36.92031131377489</v>
      </c>
      <c r="K190" s="572"/>
      <c r="L190" s="633">
        <v>211.063</v>
      </c>
      <c r="M190" s="633">
        <v>411.83642</v>
      </c>
      <c r="N190" s="633">
        <v>0</v>
      </c>
      <c r="O190" s="633">
        <v>0</v>
      </c>
      <c r="P190" s="633">
        <v>0</v>
      </c>
      <c r="Q190" s="634">
        <f t="shared" si="8"/>
        <v>-48.75076856971513</v>
      </c>
      <c r="R190" s="573"/>
      <c r="S190" s="574"/>
      <c r="T190" s="574"/>
      <c r="U190" s="574"/>
    </row>
    <row r="191" spans="1:21" ht="12.75">
      <c r="A191" s="1069"/>
      <c r="B191" s="476"/>
      <c r="C191" s="595" t="s">
        <v>878</v>
      </c>
      <c r="D191" s="595"/>
      <c r="E191" s="623">
        <f>E192-SUM(E183:E190)</f>
        <v>2932.5203900003107</v>
      </c>
      <c r="F191" s="596">
        <f>F192-SUM(F183:F190)</f>
        <v>8437.721990000457</v>
      </c>
      <c r="G191" s="596">
        <f>G192-SUM(G183:G190)</f>
        <v>8874.03864999977</v>
      </c>
      <c r="H191" s="596">
        <f>H192-SUM(H183:H190)</f>
        <v>2602.3125999999993</v>
      </c>
      <c r="I191" s="596">
        <f>I192-SUM(I183:I190)</f>
        <v>1943.6598300000041</v>
      </c>
      <c r="J191" s="597">
        <f t="shared" si="7"/>
        <v>-65.24511718357584</v>
      </c>
      <c r="K191" s="595"/>
      <c r="L191" s="633">
        <f>L192-SUM(L183:L190)</f>
        <v>1190.6796399997547</v>
      </c>
      <c r="M191" s="633">
        <f>M192-SUM(M183:M190)</f>
        <v>6094.601749999449</v>
      </c>
      <c r="N191" s="633">
        <f>N192-SUM(N183:N190)</f>
        <v>13242.318049999652</v>
      </c>
      <c r="O191" s="633">
        <f>O192-SUM(O183:O190)</f>
        <v>2098.005500000001</v>
      </c>
      <c r="P191" s="633">
        <f>P192-SUM(P183:P190)</f>
        <v>1778.7165500000028</v>
      </c>
      <c r="Q191" s="634">
        <f t="shared" si="8"/>
        <v>-80.46337252471234</v>
      </c>
      <c r="R191" s="573"/>
      <c r="S191" s="574"/>
      <c r="T191" s="574"/>
      <c r="U191" s="574"/>
    </row>
    <row r="192" spans="1:21" ht="12.75">
      <c r="A192" s="1070"/>
      <c r="B192" s="603"/>
      <c r="C192" s="598" t="s">
        <v>476</v>
      </c>
      <c r="D192" s="598"/>
      <c r="E192" s="624">
        <v>601670.6176000003</v>
      </c>
      <c r="F192" s="600">
        <v>632037.8979600003</v>
      </c>
      <c r="G192" s="600">
        <v>449134.1135099998</v>
      </c>
      <c r="H192" s="600">
        <v>15685.254779999996</v>
      </c>
      <c r="I192" s="600">
        <v>76888.747</v>
      </c>
      <c r="J192" s="599">
        <f t="shared" si="7"/>
        <v>-4.804661311926872</v>
      </c>
      <c r="K192" s="592"/>
      <c r="L192" s="635">
        <v>1063143.08864</v>
      </c>
      <c r="M192" s="635">
        <v>1476134.7469899997</v>
      </c>
      <c r="N192" s="635">
        <v>1317363.3350999998</v>
      </c>
      <c r="O192" s="635">
        <v>12803.515000000001</v>
      </c>
      <c r="P192" s="635">
        <v>17863.465020000003</v>
      </c>
      <c r="Q192" s="636">
        <f t="shared" si="8"/>
        <v>-27.97791049849174</v>
      </c>
      <c r="R192" s="573"/>
      <c r="S192" s="574"/>
      <c r="T192" s="574"/>
      <c r="U192" s="574"/>
    </row>
    <row r="193" spans="1:21" ht="12.75">
      <c r="A193" s="1069" t="s">
        <v>887</v>
      </c>
      <c r="B193" s="476">
        <v>27</v>
      </c>
      <c r="C193" s="595" t="s">
        <v>389</v>
      </c>
      <c r="D193" s="595"/>
      <c r="E193" s="623">
        <v>396537.1179</v>
      </c>
      <c r="F193" s="596">
        <v>339948.91187999997</v>
      </c>
      <c r="G193" s="596">
        <v>307301.8314300001</v>
      </c>
      <c r="H193" s="596">
        <v>564633.13704</v>
      </c>
      <c r="I193" s="596">
        <v>449545.98430999985</v>
      </c>
      <c r="J193" s="597">
        <f t="shared" si="7"/>
        <v>16.64609123384262</v>
      </c>
      <c r="K193" s="595"/>
      <c r="L193" s="633">
        <v>736492.35546</v>
      </c>
      <c r="M193" s="633">
        <v>889173.7324300001</v>
      </c>
      <c r="N193" s="633">
        <v>1106458.71489</v>
      </c>
      <c r="O193" s="633">
        <v>1175719.2176199995</v>
      </c>
      <c r="P193" s="633">
        <v>1307691.3562300005</v>
      </c>
      <c r="Q193" s="634">
        <f t="shared" si="8"/>
        <v>-17.171152430778747</v>
      </c>
      <c r="R193" s="573"/>
      <c r="S193" s="574"/>
      <c r="T193" s="574"/>
      <c r="U193" s="574"/>
    </row>
    <row r="194" spans="1:21" ht="12.75">
      <c r="A194" s="1069"/>
      <c r="B194" s="296">
        <v>39</v>
      </c>
      <c r="C194" s="572" t="s">
        <v>402</v>
      </c>
      <c r="D194" s="572"/>
      <c r="E194" s="623">
        <v>48837.393110000005</v>
      </c>
      <c r="F194" s="593">
        <v>49151.27660000005</v>
      </c>
      <c r="G194" s="593">
        <v>41083.16189000001</v>
      </c>
      <c r="H194" s="593">
        <v>48603.594119999994</v>
      </c>
      <c r="I194" s="593">
        <v>40637.52973</v>
      </c>
      <c r="J194" s="25">
        <f t="shared" si="7"/>
        <v>-0.6386069939840477</v>
      </c>
      <c r="K194" s="572"/>
      <c r="L194" s="633">
        <v>21141.81904</v>
      </c>
      <c r="M194" s="633">
        <v>24763.681259999998</v>
      </c>
      <c r="N194" s="633">
        <v>28166.931360000013</v>
      </c>
      <c r="O194" s="633">
        <v>23994.189159999987</v>
      </c>
      <c r="P194" s="633">
        <v>23345.726199999986</v>
      </c>
      <c r="Q194" s="634">
        <f t="shared" si="8"/>
        <v>-14.625701978527239</v>
      </c>
      <c r="R194" s="573"/>
      <c r="S194" s="574"/>
      <c r="T194" s="574"/>
      <c r="U194" s="574"/>
    </row>
    <row r="195" spans="1:21" ht="12.75">
      <c r="A195" s="1069"/>
      <c r="B195" s="476">
        <v>17</v>
      </c>
      <c r="C195" s="595" t="s">
        <v>379</v>
      </c>
      <c r="D195" s="595"/>
      <c r="E195" s="623">
        <v>15294.791669999997</v>
      </c>
      <c r="F195" s="596">
        <v>14578.925900000004</v>
      </c>
      <c r="G195" s="596">
        <v>13251.015169999995</v>
      </c>
      <c r="H195" s="596">
        <v>11727.030990000005</v>
      </c>
      <c r="I195" s="596">
        <v>10583.822849999999</v>
      </c>
      <c r="J195" s="597">
        <f t="shared" si="7"/>
        <v>4.91027785524305</v>
      </c>
      <c r="K195" s="595"/>
      <c r="L195" s="633">
        <v>15548.970069999998</v>
      </c>
      <c r="M195" s="633">
        <v>16205.20675</v>
      </c>
      <c r="N195" s="633">
        <v>11974.472990000004</v>
      </c>
      <c r="O195" s="633">
        <v>11811.86572</v>
      </c>
      <c r="P195" s="633">
        <v>11363.221379999997</v>
      </c>
      <c r="Q195" s="634">
        <f t="shared" si="8"/>
        <v>-4.049542163354392</v>
      </c>
      <c r="R195" s="573"/>
      <c r="S195" s="574"/>
      <c r="T195" s="574"/>
      <c r="U195" s="574"/>
    </row>
    <row r="196" spans="1:21" ht="12.75">
      <c r="A196" s="1069"/>
      <c r="B196" s="296">
        <v>33</v>
      </c>
      <c r="C196" s="572" t="s">
        <v>395</v>
      </c>
      <c r="D196" s="572"/>
      <c r="E196" s="623">
        <v>13975.896839999994</v>
      </c>
      <c r="F196" s="593">
        <v>12748.42371</v>
      </c>
      <c r="G196" s="593">
        <v>9783.898650000003</v>
      </c>
      <c r="H196" s="593">
        <v>9324.73729</v>
      </c>
      <c r="I196" s="593">
        <v>8018.458870000002</v>
      </c>
      <c r="J196" s="25">
        <f t="shared" si="7"/>
        <v>9.628430603833404</v>
      </c>
      <c r="K196" s="572"/>
      <c r="L196" s="633">
        <v>1641.7803799999988</v>
      </c>
      <c r="M196" s="633">
        <v>1512.0269999999996</v>
      </c>
      <c r="N196" s="633">
        <v>1275.6266399999997</v>
      </c>
      <c r="O196" s="633">
        <v>1286.71404</v>
      </c>
      <c r="P196" s="633">
        <v>1058.1539699999998</v>
      </c>
      <c r="Q196" s="634">
        <f t="shared" si="8"/>
        <v>8.581419511688559</v>
      </c>
      <c r="R196" s="573"/>
      <c r="S196" s="574"/>
      <c r="T196" s="574"/>
      <c r="U196" s="574"/>
    </row>
    <row r="197" spans="1:21" ht="12.75">
      <c r="A197" s="1069"/>
      <c r="B197" s="476">
        <v>15</v>
      </c>
      <c r="C197" s="595" t="s">
        <v>377</v>
      </c>
      <c r="D197" s="595"/>
      <c r="E197" s="623">
        <v>13701.032529999999</v>
      </c>
      <c r="F197" s="596">
        <v>7827.4558</v>
      </c>
      <c r="G197" s="596">
        <v>10345.3715</v>
      </c>
      <c r="H197" s="596">
        <v>10231.90454</v>
      </c>
      <c r="I197" s="596">
        <v>7672.08208</v>
      </c>
      <c r="J197" s="597">
        <f t="shared" si="7"/>
        <v>75.03813346349398</v>
      </c>
      <c r="K197" s="595"/>
      <c r="L197" s="633">
        <v>10535.814</v>
      </c>
      <c r="M197" s="633">
        <v>9019.301800000001</v>
      </c>
      <c r="N197" s="633">
        <v>14005.7286</v>
      </c>
      <c r="O197" s="633">
        <v>8581.397</v>
      </c>
      <c r="P197" s="633">
        <v>10412.633</v>
      </c>
      <c r="Q197" s="634">
        <f t="shared" si="8"/>
        <v>16.81407534228425</v>
      </c>
      <c r="R197" s="573"/>
      <c r="S197" s="574"/>
      <c r="T197" s="574"/>
      <c r="U197" s="574"/>
    </row>
    <row r="198" spans="1:21" ht="12.75">
      <c r="A198" s="1069"/>
      <c r="B198" s="296">
        <v>48</v>
      </c>
      <c r="C198" s="572" t="s">
        <v>411</v>
      </c>
      <c r="D198" s="572"/>
      <c r="E198" s="623">
        <v>12345.269810000002</v>
      </c>
      <c r="F198" s="593">
        <v>14253.339520000001</v>
      </c>
      <c r="G198" s="593">
        <v>15556.400910000002</v>
      </c>
      <c r="H198" s="593">
        <v>13325.910109999995</v>
      </c>
      <c r="I198" s="593">
        <v>11301.353219999997</v>
      </c>
      <c r="J198" s="25">
        <f t="shared" si="7"/>
        <v>-13.386825644071932</v>
      </c>
      <c r="K198" s="572"/>
      <c r="L198" s="633">
        <v>5228.086500000001</v>
      </c>
      <c r="M198" s="633">
        <v>11123.1082</v>
      </c>
      <c r="N198" s="633">
        <v>11496.467770000001</v>
      </c>
      <c r="O198" s="633">
        <v>6293.416759999999</v>
      </c>
      <c r="P198" s="633">
        <v>6088.658630000002</v>
      </c>
      <c r="Q198" s="634">
        <f t="shared" si="8"/>
        <v>-52.997971376382004</v>
      </c>
      <c r="R198" s="573"/>
      <c r="S198" s="574"/>
      <c r="T198" s="574"/>
      <c r="U198" s="574"/>
    </row>
    <row r="199" spans="1:21" ht="12.75">
      <c r="A199" s="1069"/>
      <c r="B199" s="476">
        <v>70</v>
      </c>
      <c r="C199" s="595" t="s">
        <v>433</v>
      </c>
      <c r="D199" s="595"/>
      <c r="E199" s="623">
        <v>11107.135860000008</v>
      </c>
      <c r="F199" s="596">
        <v>6347.679200000003</v>
      </c>
      <c r="G199" s="596">
        <v>6439.9300399999975</v>
      </c>
      <c r="H199" s="596">
        <v>1460.78258</v>
      </c>
      <c r="I199" s="596">
        <v>1381.4970999999998</v>
      </c>
      <c r="J199" s="597">
        <f t="shared" si="7"/>
        <v>74.97947690866296</v>
      </c>
      <c r="K199" s="595"/>
      <c r="L199" s="633">
        <v>19400.95124</v>
      </c>
      <c r="M199" s="633">
        <v>10498.37397</v>
      </c>
      <c r="N199" s="633">
        <v>9606.291650000001</v>
      </c>
      <c r="O199" s="633">
        <v>1181.7141800000002</v>
      </c>
      <c r="P199" s="633">
        <v>1218.7505899999996</v>
      </c>
      <c r="Q199" s="634">
        <f t="shared" si="8"/>
        <v>84.799582253784</v>
      </c>
      <c r="R199" s="573"/>
      <c r="S199" s="574"/>
      <c r="T199" s="574"/>
      <c r="U199" s="574"/>
    </row>
    <row r="200" spans="1:21" ht="12.75">
      <c r="A200" s="1069"/>
      <c r="B200" s="296">
        <v>21</v>
      </c>
      <c r="C200" s="572" t="s">
        <v>383</v>
      </c>
      <c r="D200" s="572"/>
      <c r="E200" s="623">
        <v>7780.14904</v>
      </c>
      <c r="F200" s="593">
        <v>6677.441760000001</v>
      </c>
      <c r="G200" s="593">
        <v>5304.83751</v>
      </c>
      <c r="H200" s="593">
        <v>5684.28395</v>
      </c>
      <c r="I200" s="593">
        <v>7543.11301</v>
      </c>
      <c r="J200" s="25">
        <f t="shared" si="7"/>
        <v>16.513918348274736</v>
      </c>
      <c r="K200" s="572"/>
      <c r="L200" s="633">
        <v>2670.5790200000006</v>
      </c>
      <c r="M200" s="633">
        <v>2608.3641000000002</v>
      </c>
      <c r="N200" s="633">
        <v>2532.7836700000003</v>
      </c>
      <c r="O200" s="633">
        <v>3041.8138000000004</v>
      </c>
      <c r="P200" s="633">
        <v>5601.230100000001</v>
      </c>
      <c r="Q200" s="634">
        <f t="shared" si="8"/>
        <v>2.3852084147301555</v>
      </c>
      <c r="R200" s="573"/>
      <c r="S200" s="574"/>
      <c r="T200" s="574"/>
      <c r="U200" s="574"/>
    </row>
    <row r="201" spans="1:21" ht="12.75">
      <c r="A201" s="1069"/>
      <c r="B201" s="476"/>
      <c r="C201" s="595" t="s">
        <v>878</v>
      </c>
      <c r="D201" s="595"/>
      <c r="E201" s="623">
        <f>E202-SUM(E193:E200)</f>
        <v>78876.2744099996</v>
      </c>
      <c r="F201" s="596">
        <f>F202-SUM(F193:F200)</f>
        <v>83264.57596999977</v>
      </c>
      <c r="G201" s="596">
        <f>G202-SUM(G193:G200)</f>
        <v>74154.35602999991</v>
      </c>
      <c r="H201" s="596">
        <f>H202-SUM(H193:H200)</f>
        <v>85669.93138000008</v>
      </c>
      <c r="I201" s="596">
        <f>I202-SUM(I193:I200)</f>
        <v>84930.42426000023</v>
      </c>
      <c r="J201" s="597">
        <f t="shared" si="7"/>
        <v>-5.27031034371841</v>
      </c>
      <c r="K201" s="595"/>
      <c r="L201" s="633">
        <f>L202-SUM(L193:L200)</f>
        <v>72600.2498000001</v>
      </c>
      <c r="M201" s="633">
        <f>M202-SUM(M193:M200)</f>
        <v>75167.06489000004</v>
      </c>
      <c r="N201" s="633">
        <f>N202-SUM(N193:N200)</f>
        <v>75895.70976999938</v>
      </c>
      <c r="O201" s="633">
        <f>O202-SUM(O193:O200)</f>
        <v>69190.17538000015</v>
      </c>
      <c r="P201" s="633">
        <f>P202-SUM(P193:P200)</f>
        <v>95355.48044000007</v>
      </c>
      <c r="Q201" s="634">
        <f t="shared" si="8"/>
        <v>-3.414813514078574</v>
      </c>
      <c r="R201" s="573"/>
      <c r="S201" s="574"/>
      <c r="T201" s="574"/>
      <c r="U201" s="574"/>
    </row>
    <row r="202" spans="1:21" ht="12.75">
      <c r="A202" s="1070"/>
      <c r="B202" s="603"/>
      <c r="C202" s="598" t="s">
        <v>476</v>
      </c>
      <c r="D202" s="598"/>
      <c r="E202" s="624">
        <v>598455.0611699997</v>
      </c>
      <c r="F202" s="600">
        <v>534798.0303399998</v>
      </c>
      <c r="G202" s="600">
        <v>483220.80312999996</v>
      </c>
      <c r="H202" s="600">
        <v>750661.3119999999</v>
      </c>
      <c r="I202" s="600">
        <v>621614.2654300001</v>
      </c>
      <c r="J202" s="599">
        <f t="shared" si="7"/>
        <v>11.903003978816006</v>
      </c>
      <c r="K202" s="592"/>
      <c r="L202" s="635">
        <v>885260.60551</v>
      </c>
      <c r="M202" s="635">
        <v>1040070.8604000001</v>
      </c>
      <c r="N202" s="635">
        <v>1261412.7273399993</v>
      </c>
      <c r="O202" s="635">
        <v>1301100.5036599995</v>
      </c>
      <c r="P202" s="635">
        <v>1462135.2105400006</v>
      </c>
      <c r="Q202" s="636">
        <f t="shared" si="8"/>
        <v>-14.884587270377114</v>
      </c>
      <c r="R202" s="573"/>
      <c r="S202" s="574"/>
      <c r="T202" s="574"/>
      <c r="U202" s="574"/>
    </row>
    <row r="203" spans="1:21" ht="12.75">
      <c r="A203" s="1069" t="s">
        <v>497</v>
      </c>
      <c r="B203" s="476">
        <v>8</v>
      </c>
      <c r="C203" s="595" t="s">
        <v>370</v>
      </c>
      <c r="D203" s="595"/>
      <c r="E203" s="623">
        <v>193386.93215000024</v>
      </c>
      <c r="F203" s="596">
        <v>173302.3287299999</v>
      </c>
      <c r="G203" s="596">
        <v>210798.61088999987</v>
      </c>
      <c r="H203" s="596">
        <v>226333.0982499994</v>
      </c>
      <c r="I203" s="596">
        <v>171123.0686000005</v>
      </c>
      <c r="J203" s="597">
        <f t="shared" si="7"/>
        <v>11.58934422127218</v>
      </c>
      <c r="K203" s="595"/>
      <c r="L203" s="633">
        <v>445918.8387300001</v>
      </c>
      <c r="M203" s="633">
        <v>416647.5084100001</v>
      </c>
      <c r="N203" s="633">
        <v>520506.30736999994</v>
      </c>
      <c r="O203" s="633">
        <v>613437.935109999</v>
      </c>
      <c r="P203" s="633">
        <v>503783.65504000004</v>
      </c>
      <c r="Q203" s="634">
        <f t="shared" si="8"/>
        <v>7.025442305344498</v>
      </c>
      <c r="R203" s="573"/>
      <c r="S203" s="574"/>
      <c r="T203" s="574"/>
      <c r="U203" s="574"/>
    </row>
    <row r="204" spans="1:21" ht="12.75">
      <c r="A204" s="1069"/>
      <c r="B204" s="296">
        <v>9</v>
      </c>
      <c r="C204" s="572" t="s">
        <v>371</v>
      </c>
      <c r="D204" s="572"/>
      <c r="E204" s="623">
        <v>191273.89981</v>
      </c>
      <c r="F204" s="593">
        <v>150076.51372</v>
      </c>
      <c r="G204" s="593">
        <v>102316.64143000008</v>
      </c>
      <c r="H204" s="593">
        <v>131230.66911000008</v>
      </c>
      <c r="I204" s="593">
        <v>123516.1449799999</v>
      </c>
      <c r="J204" s="25">
        <f t="shared" si="7"/>
        <v>27.450921579150346</v>
      </c>
      <c r="K204" s="572"/>
      <c r="L204" s="633">
        <v>29022.277720000002</v>
      </c>
      <c r="M204" s="633">
        <v>30986.860049999996</v>
      </c>
      <c r="N204" s="633">
        <v>30086.624250000004</v>
      </c>
      <c r="O204" s="633">
        <v>41357.27107</v>
      </c>
      <c r="P204" s="633">
        <v>45922.35132</v>
      </c>
      <c r="Q204" s="634">
        <f t="shared" si="8"/>
        <v>-6.340049707617901</v>
      </c>
      <c r="R204" s="573"/>
      <c r="S204" s="574"/>
      <c r="T204" s="574"/>
      <c r="U204" s="574"/>
    </row>
    <row r="205" spans="1:21" ht="12.75">
      <c r="A205" s="1069"/>
      <c r="B205" s="476">
        <v>27</v>
      </c>
      <c r="C205" s="595" t="s">
        <v>389</v>
      </c>
      <c r="D205" s="595"/>
      <c r="E205" s="623">
        <v>133265.89257</v>
      </c>
      <c r="F205" s="596">
        <v>90121.88297</v>
      </c>
      <c r="G205" s="596">
        <v>54934.254839999994</v>
      </c>
      <c r="H205" s="596">
        <v>39701.556280000004</v>
      </c>
      <c r="I205" s="596">
        <v>4.404</v>
      </c>
      <c r="J205" s="597">
        <f t="shared" si="7"/>
        <v>47.87295624344851</v>
      </c>
      <c r="K205" s="595"/>
      <c r="L205" s="633">
        <v>553844.82</v>
      </c>
      <c r="M205" s="633">
        <v>393072.69</v>
      </c>
      <c r="N205" s="633">
        <v>592678.71736</v>
      </c>
      <c r="O205" s="633">
        <v>280927.53164</v>
      </c>
      <c r="P205" s="633">
        <v>24.9</v>
      </c>
      <c r="Q205" s="634">
        <f t="shared" si="8"/>
        <v>40.90137373827724</v>
      </c>
      <c r="R205" s="573"/>
      <c r="S205" s="574"/>
      <c r="T205" s="574"/>
      <c r="U205" s="574"/>
    </row>
    <row r="206" spans="1:21" ht="12.75">
      <c r="A206" s="1069"/>
      <c r="B206" s="296">
        <v>24</v>
      </c>
      <c r="C206" s="572" t="s">
        <v>386</v>
      </c>
      <c r="D206" s="572"/>
      <c r="E206" s="623">
        <v>8505.773260000002</v>
      </c>
      <c r="F206" s="593">
        <v>2155.36562</v>
      </c>
      <c r="G206" s="593">
        <v>3639.10424</v>
      </c>
      <c r="H206" s="593">
        <v>140.02846000000002</v>
      </c>
      <c r="I206" s="593">
        <v>780.0051199999999</v>
      </c>
      <c r="J206" s="25">
        <f t="shared" si="7"/>
        <v>294.63250137579917</v>
      </c>
      <c r="K206" s="572"/>
      <c r="L206" s="633">
        <v>1267.796</v>
      </c>
      <c r="M206" s="633">
        <v>391.21</v>
      </c>
      <c r="N206" s="633">
        <v>874.1535700000001</v>
      </c>
      <c r="O206" s="633">
        <v>55.216</v>
      </c>
      <c r="P206" s="633">
        <v>114.967</v>
      </c>
      <c r="Q206" s="634">
        <f t="shared" si="8"/>
        <v>224.07044809693008</v>
      </c>
      <c r="R206" s="573"/>
      <c r="S206" s="574"/>
      <c r="T206" s="574"/>
      <c r="U206" s="574"/>
    </row>
    <row r="207" spans="1:21" ht="12.75">
      <c r="A207" s="1069"/>
      <c r="B207" s="476">
        <v>38</v>
      </c>
      <c r="C207" s="595" t="s">
        <v>401</v>
      </c>
      <c r="D207" s="595"/>
      <c r="E207" s="623">
        <v>6061.24494</v>
      </c>
      <c r="F207" s="596">
        <v>11489.935</v>
      </c>
      <c r="G207" s="596">
        <v>14850.764039999998</v>
      </c>
      <c r="H207" s="596">
        <v>1803.58</v>
      </c>
      <c r="I207" s="596">
        <v>124.536</v>
      </c>
      <c r="J207" s="597">
        <f t="shared" si="7"/>
        <v>-47.24735222610049</v>
      </c>
      <c r="K207" s="595"/>
      <c r="L207" s="633">
        <v>2002.1</v>
      </c>
      <c r="M207" s="633">
        <v>3417</v>
      </c>
      <c r="N207" s="633">
        <v>4749.033060000001</v>
      </c>
      <c r="O207" s="633">
        <v>650.05</v>
      </c>
      <c r="P207" s="633">
        <v>16.8</v>
      </c>
      <c r="Q207" s="634">
        <f t="shared" si="8"/>
        <v>-41.4076675446298</v>
      </c>
      <c r="R207" s="573"/>
      <c r="S207" s="574"/>
      <c r="T207" s="574"/>
      <c r="U207" s="574"/>
    </row>
    <row r="208" spans="1:21" ht="12.75">
      <c r="A208" s="1069"/>
      <c r="B208" s="296">
        <v>21</v>
      </c>
      <c r="C208" s="572" t="s">
        <v>383</v>
      </c>
      <c r="D208" s="572"/>
      <c r="E208" s="623">
        <v>5621.977540000001</v>
      </c>
      <c r="F208" s="593">
        <v>5211.10125</v>
      </c>
      <c r="G208" s="593">
        <v>6386.774300000001</v>
      </c>
      <c r="H208" s="593">
        <v>6139.266909999999</v>
      </c>
      <c r="I208" s="593">
        <v>4402.43846</v>
      </c>
      <c r="J208" s="25">
        <f t="shared" si="7"/>
        <v>7.88463455781061</v>
      </c>
      <c r="K208" s="572"/>
      <c r="L208" s="633">
        <v>539.893</v>
      </c>
      <c r="M208" s="633">
        <v>465.0149</v>
      </c>
      <c r="N208" s="633">
        <v>615.0536099999999</v>
      </c>
      <c r="O208" s="633">
        <v>616.1074</v>
      </c>
      <c r="P208" s="633">
        <v>434.0504</v>
      </c>
      <c r="Q208" s="634">
        <f t="shared" si="8"/>
        <v>16.102301238089357</v>
      </c>
      <c r="R208" s="573"/>
      <c r="S208" s="574"/>
      <c r="T208" s="574"/>
      <c r="U208" s="574"/>
    </row>
    <row r="209" spans="1:21" ht="12.75">
      <c r="A209" s="1069"/>
      <c r="B209" s="476">
        <v>17</v>
      </c>
      <c r="C209" s="595" t="s">
        <v>379</v>
      </c>
      <c r="D209" s="595"/>
      <c r="E209" s="623">
        <v>4788.897239999999</v>
      </c>
      <c r="F209" s="596">
        <v>1814.1657899999998</v>
      </c>
      <c r="G209" s="596">
        <v>3344.4834299999998</v>
      </c>
      <c r="H209" s="596">
        <v>2710.19463</v>
      </c>
      <c r="I209" s="596">
        <v>4683.16579</v>
      </c>
      <c r="J209" s="597">
        <f t="shared" si="7"/>
        <v>163.97241456085445</v>
      </c>
      <c r="K209" s="595"/>
      <c r="L209" s="633">
        <v>6692.001</v>
      </c>
      <c r="M209" s="633">
        <v>3061.22</v>
      </c>
      <c r="N209" s="633">
        <v>8000.16</v>
      </c>
      <c r="O209" s="633">
        <v>7069.296</v>
      </c>
      <c r="P209" s="633">
        <v>13742.689890000001</v>
      </c>
      <c r="Q209" s="634">
        <f t="shared" si="8"/>
        <v>118.60568662167373</v>
      </c>
      <c r="R209" s="573"/>
      <c r="S209" s="574"/>
      <c r="T209" s="574"/>
      <c r="U209" s="574"/>
    </row>
    <row r="210" spans="1:21" ht="12.75">
      <c r="A210" s="1069"/>
      <c r="B210" s="296">
        <v>15</v>
      </c>
      <c r="C210" s="572" t="s">
        <v>377</v>
      </c>
      <c r="D210" s="572"/>
      <c r="E210" s="623">
        <v>3679.66951</v>
      </c>
      <c r="F210" s="593">
        <v>3758.823540000001</v>
      </c>
      <c r="G210" s="593">
        <v>2112.681</v>
      </c>
      <c r="H210" s="593">
        <v>1646.2115399999996</v>
      </c>
      <c r="I210" s="593">
        <v>921.6962100000001</v>
      </c>
      <c r="J210" s="25">
        <f t="shared" si="7"/>
        <v>-2.105819258543873</v>
      </c>
      <c r="K210" s="572"/>
      <c r="L210" s="633">
        <v>2396.44</v>
      </c>
      <c r="M210" s="633">
        <v>3720.1594</v>
      </c>
      <c r="N210" s="633">
        <v>3371.3305</v>
      </c>
      <c r="O210" s="633">
        <v>2868.127</v>
      </c>
      <c r="P210" s="633">
        <v>1664.6616000000001</v>
      </c>
      <c r="Q210" s="634">
        <f t="shared" si="8"/>
        <v>-35.582330154992825</v>
      </c>
      <c r="R210" s="573"/>
      <c r="S210" s="574"/>
      <c r="T210" s="574"/>
      <c r="U210" s="574"/>
    </row>
    <row r="211" spans="1:21" ht="12.75">
      <c r="A211" s="1069"/>
      <c r="B211" s="476"/>
      <c r="C211" s="595" t="s">
        <v>878</v>
      </c>
      <c r="D211" s="595"/>
      <c r="E211" s="623">
        <f>E212-SUM(E203:E210)</f>
        <v>13727.787919999915</v>
      </c>
      <c r="F211" s="596">
        <f>F212-SUM(F203:F210)</f>
        <v>12303.389919999987</v>
      </c>
      <c r="G211" s="596">
        <f>G212-SUM(G203:G210)</f>
        <v>10332.4657</v>
      </c>
      <c r="H211" s="596">
        <f>H212-SUM(H203:H210)</f>
        <v>50488.14903999999</v>
      </c>
      <c r="I211" s="596">
        <f>I212-SUM(I203:I210)</f>
        <v>83618.93153999984</v>
      </c>
      <c r="J211" s="597">
        <f t="shared" si="7"/>
        <v>11.577280808474377</v>
      </c>
      <c r="K211" s="595"/>
      <c r="L211" s="633">
        <f>L212-SUM(L203:L210)</f>
        <v>4798.884800000698</v>
      </c>
      <c r="M211" s="633">
        <f>M212-SUM(M203:M210)</f>
        <v>4886.070709999767</v>
      </c>
      <c r="N211" s="633">
        <f>N212-SUM(N203:N210)</f>
        <v>5144.185619999422</v>
      </c>
      <c r="O211" s="633">
        <f>O212-SUM(O203:O210)</f>
        <v>11919.491339999717</v>
      </c>
      <c r="P211" s="633">
        <f>P212-SUM(P203:P210)</f>
        <v>13099.153350000386</v>
      </c>
      <c r="Q211" s="634">
        <f t="shared" si="8"/>
        <v>-1.7843767553473056</v>
      </c>
      <c r="R211" s="573"/>
      <c r="S211" s="574"/>
      <c r="T211" s="574"/>
      <c r="U211" s="574"/>
    </row>
    <row r="212" spans="1:21" ht="12.75">
      <c r="A212" s="1070"/>
      <c r="B212" s="603"/>
      <c r="C212" s="598" t="s">
        <v>476</v>
      </c>
      <c r="D212" s="598"/>
      <c r="E212" s="624">
        <v>560312.0749400002</v>
      </c>
      <c r="F212" s="600">
        <v>450233.5065399999</v>
      </c>
      <c r="G212" s="600">
        <v>408715.77986999997</v>
      </c>
      <c r="H212" s="600">
        <v>460192.7542199995</v>
      </c>
      <c r="I212" s="600">
        <v>389174.3907000002</v>
      </c>
      <c r="J212" s="599">
        <f t="shared" si="7"/>
        <v>24.44921730635803</v>
      </c>
      <c r="K212" s="592"/>
      <c r="L212" s="635">
        <v>1046483.0512500007</v>
      </c>
      <c r="M212" s="635">
        <v>856647.7334699999</v>
      </c>
      <c r="N212" s="635">
        <v>1166025.5653399995</v>
      </c>
      <c r="O212" s="635">
        <v>958901.0255599987</v>
      </c>
      <c r="P212" s="635">
        <v>578803.2286000004</v>
      </c>
      <c r="Q212" s="636">
        <f t="shared" si="8"/>
        <v>22.160254485357722</v>
      </c>
      <c r="R212" s="573"/>
      <c r="S212" s="574"/>
      <c r="T212" s="574"/>
      <c r="U212" s="574"/>
    </row>
    <row r="213" spans="1:21" ht="12.75">
      <c r="A213" s="1069" t="s">
        <v>493</v>
      </c>
      <c r="B213" s="476">
        <v>27</v>
      </c>
      <c r="C213" s="595" t="s">
        <v>389</v>
      </c>
      <c r="D213" s="595"/>
      <c r="E213" s="623">
        <v>292470.63838</v>
      </c>
      <c r="F213" s="596">
        <v>293967.85706000007</v>
      </c>
      <c r="G213" s="596">
        <v>196949.6045600001</v>
      </c>
      <c r="H213" s="596">
        <v>160319.09886000006</v>
      </c>
      <c r="I213" s="596">
        <v>111742.94691</v>
      </c>
      <c r="J213" s="597">
        <f t="shared" si="7"/>
        <v>-0.5093137375541179</v>
      </c>
      <c r="K213" s="595"/>
      <c r="L213" s="633">
        <v>1576057.09482</v>
      </c>
      <c r="M213" s="633">
        <v>2171265.60143</v>
      </c>
      <c r="N213" s="633">
        <v>2212236.58055</v>
      </c>
      <c r="O213" s="633">
        <v>1973088.46101</v>
      </c>
      <c r="P213" s="633">
        <v>1883975.708</v>
      </c>
      <c r="Q213" s="634">
        <f t="shared" si="8"/>
        <v>-27.41297546546099</v>
      </c>
      <c r="R213" s="573"/>
      <c r="S213" s="574"/>
      <c r="T213" s="574"/>
      <c r="U213" s="574"/>
    </row>
    <row r="214" spans="1:21" ht="12.75">
      <c r="A214" s="1069"/>
      <c r="B214" s="296">
        <v>9</v>
      </c>
      <c r="C214" s="572" t="s">
        <v>371</v>
      </c>
      <c r="D214" s="572"/>
      <c r="E214" s="623">
        <v>166347.27031000023</v>
      </c>
      <c r="F214" s="593">
        <v>149056.05152000012</v>
      </c>
      <c r="G214" s="593">
        <v>100770.28936000005</v>
      </c>
      <c r="H214" s="593">
        <v>106470.04970999998</v>
      </c>
      <c r="I214" s="593">
        <v>86632.78352999993</v>
      </c>
      <c r="J214" s="25">
        <f t="shared" si="7"/>
        <v>11.600480902098752</v>
      </c>
      <c r="K214" s="572"/>
      <c r="L214" s="633">
        <v>27829.51624</v>
      </c>
      <c r="M214" s="633">
        <v>32682.193789999994</v>
      </c>
      <c r="N214" s="633">
        <v>30066.370669999993</v>
      </c>
      <c r="O214" s="633">
        <v>33718.1585</v>
      </c>
      <c r="P214" s="633">
        <v>32062.10226</v>
      </c>
      <c r="Q214" s="634">
        <f t="shared" si="8"/>
        <v>-14.84807776730337</v>
      </c>
      <c r="R214" s="573"/>
      <c r="S214" s="574"/>
      <c r="T214" s="574"/>
      <c r="U214" s="574"/>
    </row>
    <row r="215" spans="1:21" ht="12.75">
      <c r="A215" s="1069"/>
      <c r="B215" s="476">
        <v>17</v>
      </c>
      <c r="C215" s="595" t="s">
        <v>379</v>
      </c>
      <c r="D215" s="595"/>
      <c r="E215" s="623">
        <v>34317.123069999994</v>
      </c>
      <c r="F215" s="596">
        <v>14503.219880000004</v>
      </c>
      <c r="G215" s="596">
        <v>21718.90043</v>
      </c>
      <c r="H215" s="596">
        <v>2833.05378</v>
      </c>
      <c r="I215" s="596">
        <v>13316.94914</v>
      </c>
      <c r="J215" s="597">
        <f t="shared" si="7"/>
        <v>136.6172708815057</v>
      </c>
      <c r="K215" s="595"/>
      <c r="L215" s="633">
        <v>42600.270260000005</v>
      </c>
      <c r="M215" s="633">
        <v>21218.57191</v>
      </c>
      <c r="N215" s="633">
        <v>55778.85827000001</v>
      </c>
      <c r="O215" s="633">
        <v>3057.2850900000003</v>
      </c>
      <c r="P215" s="633">
        <v>40590.17446</v>
      </c>
      <c r="Q215" s="634">
        <f t="shared" si="8"/>
        <v>100.76879085308815</v>
      </c>
      <c r="R215" s="573"/>
      <c r="S215" s="574"/>
      <c r="T215" s="574"/>
      <c r="U215" s="574"/>
    </row>
    <row r="216" spans="1:21" ht="12.75">
      <c r="A216" s="1069"/>
      <c r="B216" s="296">
        <v>6</v>
      </c>
      <c r="C216" s="572" t="s">
        <v>368</v>
      </c>
      <c r="D216" s="572"/>
      <c r="E216" s="623">
        <v>27066.290569999997</v>
      </c>
      <c r="F216" s="593">
        <v>27499.27396999999</v>
      </c>
      <c r="G216" s="593">
        <v>19099.652459999998</v>
      </c>
      <c r="H216" s="593">
        <v>21252.012590000002</v>
      </c>
      <c r="I216" s="593">
        <v>20541.992370000007</v>
      </c>
      <c r="J216" s="25">
        <f t="shared" si="7"/>
        <v>-1.5745266601305596</v>
      </c>
      <c r="K216" s="572"/>
      <c r="L216" s="633">
        <v>5243.211849999999</v>
      </c>
      <c r="M216" s="633">
        <v>5636.9103000000005</v>
      </c>
      <c r="N216" s="633">
        <v>4520.779879999998</v>
      </c>
      <c r="O216" s="633">
        <v>4776.356470000001</v>
      </c>
      <c r="P216" s="633">
        <v>4910.086740000001</v>
      </c>
      <c r="Q216" s="634">
        <f t="shared" si="8"/>
        <v>-6.984295102230053</v>
      </c>
      <c r="R216" s="573"/>
      <c r="S216" s="574"/>
      <c r="T216" s="574"/>
      <c r="U216" s="574"/>
    </row>
    <row r="217" spans="1:21" ht="12.75">
      <c r="A217" s="1069"/>
      <c r="B217" s="476">
        <v>38</v>
      </c>
      <c r="C217" s="595" t="s">
        <v>401</v>
      </c>
      <c r="D217" s="595"/>
      <c r="E217" s="623">
        <v>3437.5806000000016</v>
      </c>
      <c r="F217" s="596">
        <v>5049.524</v>
      </c>
      <c r="G217" s="596">
        <v>5893.8198</v>
      </c>
      <c r="H217" s="596">
        <v>3829.45865</v>
      </c>
      <c r="I217" s="596">
        <v>2350.1776</v>
      </c>
      <c r="J217" s="597">
        <f t="shared" si="7"/>
        <v>-31.92268023679061</v>
      </c>
      <c r="K217" s="595"/>
      <c r="L217" s="633">
        <v>997.9</v>
      </c>
      <c r="M217" s="633">
        <v>1405.42</v>
      </c>
      <c r="N217" s="633">
        <v>1746.14</v>
      </c>
      <c r="O217" s="633">
        <v>1548.798</v>
      </c>
      <c r="P217" s="633">
        <v>1089.626</v>
      </c>
      <c r="Q217" s="634">
        <f t="shared" si="8"/>
        <v>-28.99631426904413</v>
      </c>
      <c r="R217" s="573"/>
      <c r="S217" s="574"/>
      <c r="T217" s="574"/>
      <c r="U217" s="574"/>
    </row>
    <row r="218" spans="1:21" ht="12.75">
      <c r="A218" s="1069"/>
      <c r="B218" s="296">
        <v>30</v>
      </c>
      <c r="C218" s="572" t="s">
        <v>392</v>
      </c>
      <c r="D218" s="572"/>
      <c r="E218" s="623">
        <v>3397.3901499999993</v>
      </c>
      <c r="F218" s="593">
        <v>1920.0602000000003</v>
      </c>
      <c r="G218" s="593">
        <v>2737.184670000001</v>
      </c>
      <c r="H218" s="593">
        <v>1382.4116399999996</v>
      </c>
      <c r="I218" s="593">
        <v>2067.599309999999</v>
      </c>
      <c r="J218" s="25">
        <f t="shared" si="7"/>
        <v>76.94185578139678</v>
      </c>
      <c r="K218" s="572"/>
      <c r="L218" s="633">
        <v>128.75839</v>
      </c>
      <c r="M218" s="633">
        <v>81.27299</v>
      </c>
      <c r="N218" s="633">
        <v>152.40018</v>
      </c>
      <c r="O218" s="633">
        <v>90.33478</v>
      </c>
      <c r="P218" s="633">
        <v>120.98049000000002</v>
      </c>
      <c r="Q218" s="634">
        <f t="shared" si="8"/>
        <v>58.42703707590924</v>
      </c>
      <c r="R218" s="573"/>
      <c r="S218" s="574"/>
      <c r="T218" s="574"/>
      <c r="U218" s="574"/>
    </row>
    <row r="219" spans="1:21" ht="12.75">
      <c r="A219" s="1069"/>
      <c r="B219" s="476">
        <v>68</v>
      </c>
      <c r="C219" s="595" t="s">
        <v>431</v>
      </c>
      <c r="D219" s="595"/>
      <c r="E219" s="623">
        <v>3100.64639</v>
      </c>
      <c r="F219" s="596">
        <v>1217.6877199999997</v>
      </c>
      <c r="G219" s="596">
        <v>1670.1080700000002</v>
      </c>
      <c r="H219" s="596">
        <v>229.52399000000005</v>
      </c>
      <c r="I219" s="596">
        <v>97.80066000000001</v>
      </c>
      <c r="J219" s="597">
        <f t="shared" si="7"/>
        <v>154.63395409785363</v>
      </c>
      <c r="K219" s="595"/>
      <c r="L219" s="633">
        <v>2593.686</v>
      </c>
      <c r="M219" s="633">
        <v>531.5434799999999</v>
      </c>
      <c r="N219" s="633">
        <v>702.22586</v>
      </c>
      <c r="O219" s="633">
        <v>89</v>
      </c>
      <c r="P219" s="633">
        <v>67.16892999999999</v>
      </c>
      <c r="Q219" s="634">
        <f t="shared" si="8"/>
        <v>387.9536853692572</v>
      </c>
      <c r="R219" s="573"/>
      <c r="S219" s="574"/>
      <c r="T219" s="574"/>
      <c r="U219" s="574"/>
    </row>
    <row r="220" spans="1:21" ht="12.75">
      <c r="A220" s="1069"/>
      <c r="B220" s="296">
        <v>84</v>
      </c>
      <c r="C220" s="572" t="s">
        <v>446</v>
      </c>
      <c r="D220" s="572"/>
      <c r="E220" s="623">
        <v>2896.1978199999994</v>
      </c>
      <c r="F220" s="593">
        <v>2689.25371</v>
      </c>
      <c r="G220" s="593">
        <v>3915.38932</v>
      </c>
      <c r="H220" s="593">
        <v>4361.871280000002</v>
      </c>
      <c r="I220" s="593">
        <v>2945.9352499999995</v>
      </c>
      <c r="J220" s="25">
        <f t="shared" si="7"/>
        <v>7.695224486647612</v>
      </c>
      <c r="K220" s="572"/>
      <c r="L220" s="633">
        <v>119.40607999999997</v>
      </c>
      <c r="M220" s="633">
        <v>105.09993</v>
      </c>
      <c r="N220" s="633">
        <v>314.7331300000001</v>
      </c>
      <c r="O220" s="633">
        <v>478.06657</v>
      </c>
      <c r="P220" s="633">
        <v>514.2864</v>
      </c>
      <c r="Q220" s="634">
        <f t="shared" si="8"/>
        <v>13.611950074562351</v>
      </c>
      <c r="R220" s="573"/>
      <c r="S220" s="574"/>
      <c r="T220" s="574"/>
      <c r="U220" s="574"/>
    </row>
    <row r="221" spans="1:21" ht="12.75">
      <c r="A221" s="1069"/>
      <c r="B221" s="476"/>
      <c r="C221" s="595" t="s">
        <v>878</v>
      </c>
      <c r="D221" s="595"/>
      <c r="E221" s="623">
        <f>E222-SUM(E213:E220)</f>
        <v>26662.27072999999</v>
      </c>
      <c r="F221" s="596">
        <f>F222-SUM(F213:F220)</f>
        <v>36223.162979999965</v>
      </c>
      <c r="G221" s="596">
        <f>G222-SUM(G213:G220)</f>
        <v>32837.67313999997</v>
      </c>
      <c r="H221" s="596">
        <f>H222-SUM(H213:H220)</f>
        <v>25798.264870000014</v>
      </c>
      <c r="I221" s="596">
        <f>I222-SUM(I213:I220)</f>
        <v>26545.464150000073</v>
      </c>
      <c r="J221" s="597">
        <f t="shared" si="7"/>
        <v>-26.394415792124136</v>
      </c>
      <c r="K221" s="595"/>
      <c r="L221" s="633">
        <f>L222-SUM(L213:L220)</f>
        <v>8758.650609998731</v>
      </c>
      <c r="M221" s="633">
        <f>M222-SUM(M213:M220)</f>
        <v>7966.240530000534</v>
      </c>
      <c r="N221" s="633">
        <f>N222-SUM(N213:N220)</f>
        <v>9085.29668999929</v>
      </c>
      <c r="O221" s="633">
        <f>O222-SUM(O213:O220)</f>
        <v>6650.379090000177</v>
      </c>
      <c r="P221" s="633">
        <f>P222-SUM(P213:P220)</f>
        <v>8361.591970000416</v>
      </c>
      <c r="Q221" s="634">
        <f t="shared" si="8"/>
        <v>9.947102111893468</v>
      </c>
      <c r="R221" s="573"/>
      <c r="S221" s="574"/>
      <c r="T221" s="574"/>
      <c r="U221" s="574"/>
    </row>
    <row r="222" spans="1:21" ht="12.75">
      <c r="A222" s="1070"/>
      <c r="B222" s="603"/>
      <c r="C222" s="598" t="s">
        <v>476</v>
      </c>
      <c r="D222" s="598"/>
      <c r="E222" s="624">
        <v>559695.4080200002</v>
      </c>
      <c r="F222" s="600">
        <v>532126.0910400001</v>
      </c>
      <c r="G222" s="600">
        <v>385592.62181000016</v>
      </c>
      <c r="H222" s="600">
        <v>326475.7453700001</v>
      </c>
      <c r="I222" s="600">
        <v>266241.64892</v>
      </c>
      <c r="J222" s="599">
        <f t="shared" si="7"/>
        <v>5.180974480337541</v>
      </c>
      <c r="K222" s="592"/>
      <c r="L222" s="635">
        <v>1664328.4942499988</v>
      </c>
      <c r="M222" s="635">
        <v>2240892.85436</v>
      </c>
      <c r="N222" s="635">
        <v>2314603.3852299997</v>
      </c>
      <c r="O222" s="635">
        <v>2023496.8395099998</v>
      </c>
      <c r="P222" s="635">
        <v>1971691.7252500004</v>
      </c>
      <c r="Q222" s="636">
        <f t="shared" si="8"/>
        <v>-25.729224803774407</v>
      </c>
      <c r="R222" s="573"/>
      <c r="S222" s="574"/>
      <c r="T222" s="574"/>
      <c r="U222" s="574"/>
    </row>
    <row r="223" spans="1:21" ht="12.75">
      <c r="A223" s="1069" t="s">
        <v>959</v>
      </c>
      <c r="B223" s="476">
        <v>27</v>
      </c>
      <c r="C223" s="595" t="s">
        <v>389</v>
      </c>
      <c r="D223" s="595"/>
      <c r="E223" s="623">
        <v>502245.6245900001</v>
      </c>
      <c r="F223" s="596">
        <v>190376.07253000003</v>
      </c>
      <c r="G223" s="596">
        <v>303188.71208</v>
      </c>
      <c r="H223" s="596">
        <v>167966.42346999998</v>
      </c>
      <c r="I223" s="596">
        <v>127716.54934999996</v>
      </c>
      <c r="J223" s="597">
        <f aca="true" t="shared" si="9" ref="J223:J242">((E223/F223)-1)*100</f>
        <v>163.81762052101095</v>
      </c>
      <c r="K223" s="595"/>
      <c r="L223" s="633">
        <v>5237783.26</v>
      </c>
      <c r="M223" s="633">
        <v>2708225.12</v>
      </c>
      <c r="N223" s="633">
        <v>3077938.75</v>
      </c>
      <c r="O223" s="633">
        <v>2745222.9</v>
      </c>
      <c r="P223" s="633">
        <v>2760949.009</v>
      </c>
      <c r="Q223" s="634">
        <f aca="true" t="shared" si="10" ref="Q223:Q242">((L223/M223)-1)*100</f>
        <v>93.40280175822309</v>
      </c>
      <c r="R223" s="573"/>
      <c r="S223" s="574"/>
      <c r="T223" s="574"/>
      <c r="U223" s="574"/>
    </row>
    <row r="224" spans="1:21" ht="12.75">
      <c r="A224" s="1069"/>
      <c r="B224" s="296">
        <v>39</v>
      </c>
      <c r="C224" s="572" t="s">
        <v>402</v>
      </c>
      <c r="D224" s="572"/>
      <c r="E224" s="623">
        <v>23879.38242</v>
      </c>
      <c r="F224" s="593">
        <v>18515.62575</v>
      </c>
      <c r="G224" s="593">
        <v>17593.644989999997</v>
      </c>
      <c r="H224" s="593">
        <v>12232.530639999999</v>
      </c>
      <c r="I224" s="593">
        <v>3092.2893300000005</v>
      </c>
      <c r="J224" s="25">
        <f t="shared" si="9"/>
        <v>28.968811221516532</v>
      </c>
      <c r="K224" s="572"/>
      <c r="L224" s="633">
        <v>13753.166449999999</v>
      </c>
      <c r="M224" s="633">
        <v>12902.48605</v>
      </c>
      <c r="N224" s="633">
        <v>18166.41708</v>
      </c>
      <c r="O224" s="633">
        <v>10244.779960000002</v>
      </c>
      <c r="P224" s="633">
        <v>2480.40374</v>
      </c>
      <c r="Q224" s="634">
        <f t="shared" si="10"/>
        <v>6.593151092769434</v>
      </c>
      <c r="R224" s="573"/>
      <c r="S224" s="574"/>
      <c r="T224" s="574"/>
      <c r="U224" s="574"/>
    </row>
    <row r="225" spans="1:21" ht="12.75">
      <c r="A225" s="1069"/>
      <c r="B225" s="476">
        <v>8</v>
      </c>
      <c r="C225" s="595" t="s">
        <v>370</v>
      </c>
      <c r="D225" s="595"/>
      <c r="E225" s="623">
        <v>2134.43351</v>
      </c>
      <c r="F225" s="596">
        <v>140.90216999999998</v>
      </c>
      <c r="G225" s="596">
        <v>6825.09088</v>
      </c>
      <c r="H225" s="596">
        <v>2086.46157</v>
      </c>
      <c r="I225" s="596">
        <v>0</v>
      </c>
      <c r="J225" s="597">
        <f t="shared" si="9"/>
        <v>1414.8336679271868</v>
      </c>
      <c r="K225" s="595"/>
      <c r="L225" s="633">
        <v>1653.875</v>
      </c>
      <c r="M225" s="633">
        <v>116</v>
      </c>
      <c r="N225" s="633">
        <v>16556.45843</v>
      </c>
      <c r="O225" s="633">
        <v>5822.152</v>
      </c>
      <c r="P225" s="633">
        <v>0</v>
      </c>
      <c r="Q225" s="634">
        <f t="shared" si="10"/>
        <v>1325.7543103448277</v>
      </c>
      <c r="R225" s="573"/>
      <c r="S225" s="574"/>
      <c r="T225" s="574"/>
      <c r="U225" s="574"/>
    </row>
    <row r="226" spans="1:21" ht="12.75">
      <c r="A226" s="1069"/>
      <c r="B226" s="296">
        <v>35</v>
      </c>
      <c r="C226" s="572" t="s">
        <v>397</v>
      </c>
      <c r="D226" s="572"/>
      <c r="E226" s="623">
        <v>1459.9</v>
      </c>
      <c r="F226" s="593">
        <v>650.02397</v>
      </c>
      <c r="G226" s="593">
        <v>1059.3548500000002</v>
      </c>
      <c r="H226" s="593">
        <v>1232.48749</v>
      </c>
      <c r="I226" s="593">
        <v>411.77853000000005</v>
      </c>
      <c r="J226" s="25">
        <f t="shared" si="9"/>
        <v>124.59171774850088</v>
      </c>
      <c r="K226" s="572"/>
      <c r="L226" s="633">
        <v>314</v>
      </c>
      <c r="M226" s="633">
        <v>159</v>
      </c>
      <c r="N226" s="633">
        <v>183.945</v>
      </c>
      <c r="O226" s="633">
        <v>291</v>
      </c>
      <c r="P226" s="633">
        <v>107</v>
      </c>
      <c r="Q226" s="634">
        <f t="shared" si="10"/>
        <v>97.48427672955975</v>
      </c>
      <c r="R226" s="573"/>
      <c r="S226" s="574"/>
      <c r="T226" s="574"/>
      <c r="U226" s="574"/>
    </row>
    <row r="227" spans="1:21" ht="12.75">
      <c r="A227" s="1069"/>
      <c r="B227" s="476">
        <v>96</v>
      </c>
      <c r="C227" s="595" t="s">
        <v>458</v>
      </c>
      <c r="D227" s="595"/>
      <c r="E227" s="623">
        <v>1177.4762</v>
      </c>
      <c r="F227" s="596">
        <v>283.737</v>
      </c>
      <c r="G227" s="596">
        <v>136.46375</v>
      </c>
      <c r="H227" s="596">
        <v>0</v>
      </c>
      <c r="I227" s="596">
        <v>0</v>
      </c>
      <c r="J227" s="597">
        <f t="shared" si="9"/>
        <v>314.9885985965876</v>
      </c>
      <c r="K227" s="595"/>
      <c r="L227" s="633">
        <v>26.274099999999997</v>
      </c>
      <c r="M227" s="633">
        <v>6.6432</v>
      </c>
      <c r="N227" s="633">
        <v>3.263</v>
      </c>
      <c r="O227" s="633">
        <v>0</v>
      </c>
      <c r="P227" s="633">
        <v>0</v>
      </c>
      <c r="Q227" s="634">
        <f t="shared" si="10"/>
        <v>295.503672928709</v>
      </c>
      <c r="R227" s="573"/>
      <c r="S227" s="574"/>
      <c r="T227" s="574"/>
      <c r="U227" s="574"/>
    </row>
    <row r="228" spans="1:21" ht="12.75">
      <c r="A228" s="1069"/>
      <c r="B228" s="296">
        <v>41</v>
      </c>
      <c r="C228" s="572" t="s">
        <v>404</v>
      </c>
      <c r="D228" s="572"/>
      <c r="E228" s="623">
        <v>597.37874</v>
      </c>
      <c r="F228" s="593">
        <v>293.01082</v>
      </c>
      <c r="G228" s="593">
        <v>0</v>
      </c>
      <c r="H228" s="593">
        <v>0</v>
      </c>
      <c r="I228" s="593">
        <v>0</v>
      </c>
      <c r="J228" s="25">
        <f t="shared" si="9"/>
        <v>103.87600021050415</v>
      </c>
      <c r="K228" s="572"/>
      <c r="L228" s="633">
        <v>157.657</v>
      </c>
      <c r="M228" s="633">
        <v>168.47879999999998</v>
      </c>
      <c r="N228" s="633">
        <v>0</v>
      </c>
      <c r="O228" s="633">
        <v>0</v>
      </c>
      <c r="P228" s="633">
        <v>0</v>
      </c>
      <c r="Q228" s="634">
        <f t="shared" si="10"/>
        <v>-6.423241381111433</v>
      </c>
      <c r="R228" s="573"/>
      <c r="S228" s="574"/>
      <c r="T228" s="574"/>
      <c r="U228" s="574"/>
    </row>
    <row r="229" spans="1:21" ht="12.75">
      <c r="A229" s="1069"/>
      <c r="B229" s="476">
        <v>17</v>
      </c>
      <c r="C229" s="595" t="s">
        <v>379</v>
      </c>
      <c r="D229" s="595"/>
      <c r="E229" s="623">
        <v>532.79231</v>
      </c>
      <c r="F229" s="596">
        <v>1159.1971299999998</v>
      </c>
      <c r="G229" s="596">
        <v>580.13662</v>
      </c>
      <c r="H229" s="596">
        <v>0</v>
      </c>
      <c r="I229" s="596">
        <v>0</v>
      </c>
      <c r="J229" s="597">
        <f t="shared" si="9"/>
        <v>-54.037816674028505</v>
      </c>
      <c r="K229" s="595"/>
      <c r="L229" s="633">
        <v>742</v>
      </c>
      <c r="M229" s="633">
        <v>1798.5</v>
      </c>
      <c r="N229" s="633">
        <v>1398</v>
      </c>
      <c r="O229" s="633">
        <v>0</v>
      </c>
      <c r="P229" s="633">
        <v>0</v>
      </c>
      <c r="Q229" s="634">
        <f t="shared" si="10"/>
        <v>-58.74339727550737</v>
      </c>
      <c r="R229" s="573"/>
      <c r="S229" s="574"/>
      <c r="T229" s="574"/>
      <c r="U229" s="574"/>
    </row>
    <row r="230" spans="1:21" ht="12.75">
      <c r="A230" s="1069"/>
      <c r="B230" s="296">
        <v>31</v>
      </c>
      <c r="C230" s="572" t="s">
        <v>393</v>
      </c>
      <c r="D230" s="572"/>
      <c r="E230" s="623">
        <v>515.52204</v>
      </c>
      <c r="F230" s="593">
        <v>487.79666000000003</v>
      </c>
      <c r="G230" s="593">
        <v>0</v>
      </c>
      <c r="H230" s="593">
        <v>0</v>
      </c>
      <c r="I230" s="593">
        <v>0</v>
      </c>
      <c r="J230" s="25">
        <f t="shared" si="9"/>
        <v>5.683798654955918</v>
      </c>
      <c r="K230" s="572"/>
      <c r="L230" s="633">
        <v>1422</v>
      </c>
      <c r="M230" s="633">
        <v>1508</v>
      </c>
      <c r="N230" s="633">
        <v>0</v>
      </c>
      <c r="O230" s="633">
        <v>0</v>
      </c>
      <c r="P230" s="633">
        <v>0</v>
      </c>
      <c r="Q230" s="634">
        <f t="shared" si="10"/>
        <v>-5.702917771883287</v>
      </c>
      <c r="R230" s="573"/>
      <c r="S230" s="574"/>
      <c r="T230" s="574"/>
      <c r="U230" s="574"/>
    </row>
    <row r="231" spans="1:21" ht="12.75">
      <c r="A231" s="1069"/>
      <c r="B231" s="476"/>
      <c r="C231" s="595" t="s">
        <v>878</v>
      </c>
      <c r="D231" s="595"/>
      <c r="E231" s="623">
        <f>E232-SUM(E223:E230)</f>
        <v>2163.0032100001117</v>
      </c>
      <c r="F231" s="596">
        <f>F232-SUM(F223:F230)</f>
        <v>2738.362199999974</v>
      </c>
      <c r="G231" s="596">
        <f>G232-SUM(G223:G230)</f>
        <v>1583.7700200000545</v>
      </c>
      <c r="H231" s="596">
        <f>H232-SUM(H223:H230)</f>
        <v>969.4151600000041</v>
      </c>
      <c r="I231" s="596">
        <f>I232-SUM(I223:I230)</f>
        <v>1058.9938699999766</v>
      </c>
      <c r="J231" s="597">
        <f t="shared" si="9"/>
        <v>-21.01106237881416</v>
      </c>
      <c r="K231" s="595"/>
      <c r="L231" s="633">
        <f>L232-SUM(L223:L230)</f>
        <v>499.6853700010106</v>
      </c>
      <c r="M231" s="633">
        <f>M232-SUM(M223:M230)</f>
        <v>1251.0001900000498</v>
      </c>
      <c r="N231" s="633">
        <f>N232-SUM(N223:N230)</f>
        <v>1222.0731700006872</v>
      </c>
      <c r="O231" s="633">
        <f>O232-SUM(O223:O230)</f>
        <v>259.781320000533</v>
      </c>
      <c r="P231" s="633">
        <f>P232-SUM(P223:P230)</f>
        <v>399.11567999981344</v>
      </c>
      <c r="Q231" s="634">
        <f t="shared" si="10"/>
        <v>-60.057130766623565</v>
      </c>
      <c r="R231" s="573"/>
      <c r="S231" s="574"/>
      <c r="T231" s="574"/>
      <c r="U231" s="574"/>
    </row>
    <row r="232" spans="1:21" ht="12.75">
      <c r="A232" s="1070"/>
      <c r="B232" s="603"/>
      <c r="C232" s="598" t="s">
        <v>476</v>
      </c>
      <c r="D232" s="598"/>
      <c r="E232" s="624">
        <v>534705.5130200002</v>
      </c>
      <c r="F232" s="600">
        <v>214644.72822999998</v>
      </c>
      <c r="G232" s="600">
        <v>330967.17319000006</v>
      </c>
      <c r="H232" s="600">
        <v>184487.31833</v>
      </c>
      <c r="I232" s="600">
        <v>132279.61107999994</v>
      </c>
      <c r="J232" s="599">
        <f t="shared" si="9"/>
        <v>149.11187776624212</v>
      </c>
      <c r="K232" s="592"/>
      <c r="L232" s="635">
        <v>5256351.917920001</v>
      </c>
      <c r="M232" s="635">
        <v>2726135.22824</v>
      </c>
      <c r="N232" s="635">
        <v>3115468.9066800005</v>
      </c>
      <c r="O232" s="635">
        <v>2761840.61328</v>
      </c>
      <c r="P232" s="635">
        <v>2763935.52842</v>
      </c>
      <c r="Q232" s="636">
        <f t="shared" si="10"/>
        <v>92.81332281207177</v>
      </c>
      <c r="R232" s="573"/>
      <c r="S232" s="574"/>
      <c r="T232" s="574"/>
      <c r="U232" s="574"/>
    </row>
    <row r="233" spans="1:21" ht="12.75">
      <c r="A233" s="1069" t="s">
        <v>960</v>
      </c>
      <c r="B233" s="476">
        <v>27</v>
      </c>
      <c r="C233" s="595" t="s">
        <v>389</v>
      </c>
      <c r="D233" s="595"/>
      <c r="E233" s="623">
        <v>469117.75529999996</v>
      </c>
      <c r="F233" s="596">
        <v>269474.07314</v>
      </c>
      <c r="G233" s="596">
        <v>2956.4944699999987</v>
      </c>
      <c r="H233" s="596">
        <v>2481.7294500000003</v>
      </c>
      <c r="I233" s="596">
        <v>61.607279999999996</v>
      </c>
      <c r="J233" s="597">
        <f t="shared" si="9"/>
        <v>74.08641574815955</v>
      </c>
      <c r="K233" s="595"/>
      <c r="L233" s="633">
        <v>780233.3070200001</v>
      </c>
      <c r="M233" s="633">
        <v>558890.89551</v>
      </c>
      <c r="N233" s="633">
        <v>2508.5912599999992</v>
      </c>
      <c r="O233" s="633">
        <v>2052.61119</v>
      </c>
      <c r="P233" s="633">
        <v>38.94</v>
      </c>
      <c r="Q233" s="634">
        <f t="shared" si="10"/>
        <v>39.60386781896321</v>
      </c>
      <c r="R233" s="573"/>
      <c r="S233" s="574"/>
      <c r="T233" s="574"/>
      <c r="U233" s="574"/>
    </row>
    <row r="234" spans="1:21" ht="12.75">
      <c r="A234" s="1069"/>
      <c r="B234" s="296">
        <v>88</v>
      </c>
      <c r="C234" s="572" t="s">
        <v>450</v>
      </c>
      <c r="D234" s="572"/>
      <c r="E234" s="623">
        <v>13036.390309999999</v>
      </c>
      <c r="F234" s="593">
        <v>6505.08</v>
      </c>
      <c r="G234" s="593">
        <v>0</v>
      </c>
      <c r="H234" s="593">
        <v>0</v>
      </c>
      <c r="I234" s="593">
        <v>0</v>
      </c>
      <c r="J234" s="25">
        <f t="shared" si="9"/>
        <v>100.40322809250614</v>
      </c>
      <c r="K234" s="572"/>
      <c r="L234" s="633">
        <v>73.48</v>
      </c>
      <c r="M234" s="633">
        <v>36.74</v>
      </c>
      <c r="N234" s="633">
        <v>0</v>
      </c>
      <c r="O234" s="633">
        <v>0</v>
      </c>
      <c r="P234" s="633">
        <v>0</v>
      </c>
      <c r="Q234" s="634">
        <f t="shared" si="10"/>
        <v>100</v>
      </c>
      <c r="R234" s="573"/>
      <c r="S234" s="574"/>
      <c r="T234" s="574"/>
      <c r="U234" s="574"/>
    </row>
    <row r="235" spans="1:21" ht="12.75">
      <c r="A235" s="1069"/>
      <c r="B235" s="476">
        <v>2</v>
      </c>
      <c r="C235" s="595" t="s">
        <v>364</v>
      </c>
      <c r="D235" s="595"/>
      <c r="E235" s="623">
        <v>3747.2940899999994</v>
      </c>
      <c r="F235" s="596">
        <v>2575.18248</v>
      </c>
      <c r="G235" s="596">
        <v>909.9494400000002</v>
      </c>
      <c r="H235" s="596">
        <v>1631.24747</v>
      </c>
      <c r="I235" s="596">
        <v>872.4710099999998</v>
      </c>
      <c r="J235" s="597">
        <f t="shared" si="9"/>
        <v>45.515671961235135</v>
      </c>
      <c r="K235" s="595"/>
      <c r="L235" s="633">
        <v>1004.9477800000001</v>
      </c>
      <c r="M235" s="633">
        <v>781.4824000000001</v>
      </c>
      <c r="N235" s="633">
        <v>291.09016</v>
      </c>
      <c r="O235" s="633">
        <v>581.9407199999999</v>
      </c>
      <c r="P235" s="633">
        <v>367.03017000000006</v>
      </c>
      <c r="Q235" s="634">
        <f t="shared" si="10"/>
        <v>28.595062409594885</v>
      </c>
      <c r="R235" s="573"/>
      <c r="S235" s="574"/>
      <c r="T235" s="574"/>
      <c r="U235" s="574"/>
    </row>
    <row r="236" spans="1:21" ht="12.75">
      <c r="A236" s="1069"/>
      <c r="B236" s="296">
        <v>17</v>
      </c>
      <c r="C236" s="572" t="s">
        <v>379</v>
      </c>
      <c r="D236" s="572"/>
      <c r="E236" s="623">
        <v>2487.8397100000007</v>
      </c>
      <c r="F236" s="593">
        <v>3804.9985200000006</v>
      </c>
      <c r="G236" s="593">
        <v>3790.542220000001</v>
      </c>
      <c r="H236" s="593">
        <v>3664.6518100000003</v>
      </c>
      <c r="I236" s="593">
        <v>4225.400809999999</v>
      </c>
      <c r="J236" s="25">
        <f t="shared" si="9"/>
        <v>-34.61653935150545</v>
      </c>
      <c r="K236" s="572"/>
      <c r="L236" s="633">
        <v>3503.11701</v>
      </c>
      <c r="M236" s="633">
        <v>6295.04105</v>
      </c>
      <c r="N236" s="633">
        <v>8580.25364</v>
      </c>
      <c r="O236" s="633">
        <v>9353.78857</v>
      </c>
      <c r="P236" s="633">
        <v>11792.58106</v>
      </c>
      <c r="Q236" s="634">
        <f t="shared" si="10"/>
        <v>-44.35116495388064</v>
      </c>
      <c r="R236" s="573"/>
      <c r="S236" s="574"/>
      <c r="T236" s="574"/>
      <c r="U236" s="574"/>
    </row>
    <row r="237" spans="1:21" ht="12.75">
      <c r="A237" s="1069"/>
      <c r="B237" s="476">
        <v>39</v>
      </c>
      <c r="C237" s="595" t="s">
        <v>402</v>
      </c>
      <c r="D237" s="595"/>
      <c r="E237" s="623">
        <v>2099.8147700000004</v>
      </c>
      <c r="F237" s="596">
        <v>2201.91836</v>
      </c>
      <c r="G237" s="596">
        <v>1981.11404</v>
      </c>
      <c r="H237" s="596">
        <v>2087.15227</v>
      </c>
      <c r="I237" s="596">
        <v>2198.2306099999996</v>
      </c>
      <c r="J237" s="597">
        <f t="shared" si="9"/>
        <v>-4.637028867864101</v>
      </c>
      <c r="K237" s="595"/>
      <c r="L237" s="633">
        <v>705.3941000000002</v>
      </c>
      <c r="M237" s="633">
        <v>804.6355500000003</v>
      </c>
      <c r="N237" s="633">
        <v>790.62061</v>
      </c>
      <c r="O237" s="633">
        <v>688.4555600000001</v>
      </c>
      <c r="P237" s="633">
        <v>983.0900600000001</v>
      </c>
      <c r="Q237" s="634">
        <f t="shared" si="10"/>
        <v>-12.333714313268917</v>
      </c>
      <c r="R237" s="573"/>
      <c r="S237" s="574"/>
      <c r="T237" s="574"/>
      <c r="U237" s="574"/>
    </row>
    <row r="238" spans="1:21" ht="12.75">
      <c r="A238" s="1069"/>
      <c r="B238" s="296">
        <v>21</v>
      </c>
      <c r="C238" s="572" t="s">
        <v>383</v>
      </c>
      <c r="D238" s="572"/>
      <c r="E238" s="623">
        <v>1532.2189099999998</v>
      </c>
      <c r="F238" s="593">
        <v>1298.6610500000002</v>
      </c>
      <c r="G238" s="593">
        <v>1316.10003</v>
      </c>
      <c r="H238" s="593">
        <v>968.27833</v>
      </c>
      <c r="I238" s="593">
        <v>753.44185</v>
      </c>
      <c r="J238" s="25">
        <f t="shared" si="9"/>
        <v>17.984512587021804</v>
      </c>
      <c r="K238" s="572"/>
      <c r="L238" s="633">
        <v>189.40918</v>
      </c>
      <c r="M238" s="633">
        <v>200.78807999999995</v>
      </c>
      <c r="N238" s="633">
        <v>203.37047</v>
      </c>
      <c r="O238" s="633">
        <v>215.62822</v>
      </c>
      <c r="P238" s="633">
        <v>155.08776</v>
      </c>
      <c r="Q238" s="634">
        <f t="shared" si="10"/>
        <v>-5.667119283176547</v>
      </c>
      <c r="R238" s="573"/>
      <c r="S238" s="574"/>
      <c r="T238" s="574"/>
      <c r="U238" s="574"/>
    </row>
    <row r="239" spans="1:21" ht="12.75">
      <c r="A239" s="1069"/>
      <c r="B239" s="476">
        <v>68</v>
      </c>
      <c r="C239" s="595" t="s">
        <v>431</v>
      </c>
      <c r="D239" s="595"/>
      <c r="E239" s="623">
        <v>1476.5611900000001</v>
      </c>
      <c r="F239" s="596">
        <v>1529.3634699999998</v>
      </c>
      <c r="G239" s="596">
        <v>1711.4114999999997</v>
      </c>
      <c r="H239" s="596">
        <v>1514.72138</v>
      </c>
      <c r="I239" s="596">
        <v>1169.9415900000001</v>
      </c>
      <c r="J239" s="597">
        <f t="shared" si="9"/>
        <v>-3.4525657919630914</v>
      </c>
      <c r="K239" s="595"/>
      <c r="L239" s="633">
        <v>3601.67202</v>
      </c>
      <c r="M239" s="633">
        <v>3893.92278</v>
      </c>
      <c r="N239" s="633">
        <v>4303.809100000001</v>
      </c>
      <c r="O239" s="633">
        <v>4111.53343</v>
      </c>
      <c r="P239" s="633">
        <v>3571.9395999999997</v>
      </c>
      <c r="Q239" s="634">
        <f t="shared" si="10"/>
        <v>-7.505304458040641</v>
      </c>
      <c r="R239" s="573"/>
      <c r="S239" s="574"/>
      <c r="T239" s="574"/>
      <c r="U239" s="574"/>
    </row>
    <row r="240" spans="1:21" ht="12.75">
      <c r="A240" s="1069"/>
      <c r="B240" s="296">
        <v>8</v>
      </c>
      <c r="C240" s="572" t="s">
        <v>370</v>
      </c>
      <c r="D240" s="572"/>
      <c r="E240" s="623">
        <v>1243.20151</v>
      </c>
      <c r="F240" s="593">
        <v>1093.32886</v>
      </c>
      <c r="G240" s="593">
        <v>641.59365</v>
      </c>
      <c r="H240" s="593">
        <v>1038.762</v>
      </c>
      <c r="I240" s="593">
        <v>839.3407499999998</v>
      </c>
      <c r="J240" s="25">
        <f t="shared" si="9"/>
        <v>13.707920414723151</v>
      </c>
      <c r="K240" s="572"/>
      <c r="L240" s="633">
        <v>2182.026160000001</v>
      </c>
      <c r="M240" s="633">
        <v>1856.1465500000004</v>
      </c>
      <c r="N240" s="633">
        <v>996.7912499999999</v>
      </c>
      <c r="O240" s="633">
        <v>1961.5073399999999</v>
      </c>
      <c r="P240" s="633">
        <v>1755.8154600000003</v>
      </c>
      <c r="Q240" s="634">
        <f t="shared" si="10"/>
        <v>17.55678235643625</v>
      </c>
      <c r="R240" s="573"/>
      <c r="S240" s="574"/>
      <c r="T240" s="574"/>
      <c r="U240" s="574"/>
    </row>
    <row r="241" spans="1:21" ht="12.75">
      <c r="A241" s="1069"/>
      <c r="B241" s="476"/>
      <c r="C241" s="595" t="s">
        <v>878</v>
      </c>
      <c r="D241" s="595"/>
      <c r="E241" s="623">
        <f>E242-SUM(E233:E240)</f>
        <v>16497.326320000167</v>
      </c>
      <c r="F241" s="596">
        <f>F242-SUM(F233:F240)</f>
        <v>18788.59760999994</v>
      </c>
      <c r="G241" s="596">
        <f>G242-SUM(G233:G240)</f>
        <v>20159.135940000004</v>
      </c>
      <c r="H241" s="596">
        <f>H242-SUM(H233:H240)</f>
        <v>20922.587129999985</v>
      </c>
      <c r="I241" s="596">
        <f>I242-SUM(I233:I240)</f>
        <v>17518.910330000006</v>
      </c>
      <c r="J241" s="597">
        <f t="shared" si="9"/>
        <v>-12.195009641274545</v>
      </c>
      <c r="K241" s="595"/>
      <c r="L241" s="633">
        <f>L242-SUM(L233:L240)</f>
        <v>20281.30685000017</v>
      </c>
      <c r="M241" s="633">
        <f>M242-SUM(M233:M240)</f>
        <v>39808.11352000001</v>
      </c>
      <c r="N241" s="633">
        <f>N242-SUM(N233:N240)</f>
        <v>72772.99689</v>
      </c>
      <c r="O241" s="633">
        <f>O242-SUM(O233:O240)</f>
        <v>72761.75910999996</v>
      </c>
      <c r="P241" s="633">
        <f>P242-SUM(P233:P240)</f>
        <v>67178.9356</v>
      </c>
      <c r="Q241" s="634">
        <f t="shared" si="10"/>
        <v>-49.05232864197237</v>
      </c>
      <c r="R241" s="573"/>
      <c r="S241" s="574"/>
      <c r="T241" s="574"/>
      <c r="U241" s="574"/>
    </row>
    <row r="242" spans="1:21" ht="12.75">
      <c r="A242" s="1070"/>
      <c r="B242" s="603"/>
      <c r="C242" s="598" t="s">
        <v>476</v>
      </c>
      <c r="D242" s="598"/>
      <c r="E242" s="624">
        <v>511238.4021100001</v>
      </c>
      <c r="F242" s="600">
        <v>307271.20349</v>
      </c>
      <c r="G242" s="600">
        <v>33466.341290000004</v>
      </c>
      <c r="H242" s="600">
        <v>34309.12983999999</v>
      </c>
      <c r="I242" s="600">
        <v>27639.344230000002</v>
      </c>
      <c r="J242" s="599">
        <f t="shared" si="9"/>
        <v>66.38018672213069</v>
      </c>
      <c r="K242" s="592"/>
      <c r="L242" s="635">
        <v>811774.6601200004</v>
      </c>
      <c r="M242" s="635">
        <v>612567.7654399999</v>
      </c>
      <c r="N242" s="635">
        <v>90447.52338</v>
      </c>
      <c r="O242" s="635">
        <v>91727.22413999996</v>
      </c>
      <c r="P242" s="635">
        <v>85843.41971</v>
      </c>
      <c r="Q242" s="636">
        <f t="shared" si="10"/>
        <v>32.519976714235476</v>
      </c>
      <c r="R242" s="573"/>
      <c r="S242" s="574"/>
      <c r="T242" s="574"/>
      <c r="U242" s="574"/>
    </row>
    <row r="244" ht="12.75">
      <c r="A244" s="560" t="s">
        <v>528</v>
      </c>
    </row>
    <row r="245" ht="13.5">
      <c r="A245" s="450" t="s">
        <v>529</v>
      </c>
    </row>
    <row r="246" ht="12.75">
      <c r="A246" s="274"/>
    </row>
  </sheetData>
  <sheetProtection/>
  <mergeCells count="27">
    <mergeCell ref="A73:A82"/>
    <mergeCell ref="A83:A92"/>
    <mergeCell ref="A93:A102"/>
    <mergeCell ref="A213:A222"/>
    <mergeCell ref="A223:A232"/>
    <mergeCell ref="A13:A22"/>
    <mergeCell ref="A23:A32"/>
    <mergeCell ref="L11:P11"/>
    <mergeCell ref="A233:A242"/>
    <mergeCell ref="E11:I11"/>
    <mergeCell ref="A103:A112"/>
    <mergeCell ref="A113:A122"/>
    <mergeCell ref="A123:A132"/>
    <mergeCell ref="A153:A162"/>
    <mergeCell ref="A43:A52"/>
    <mergeCell ref="A53:A62"/>
    <mergeCell ref="A63:A72"/>
    <mergeCell ref="A203:A212"/>
    <mergeCell ref="A133:A142"/>
    <mergeCell ref="A143:A152"/>
    <mergeCell ref="G2:H4"/>
    <mergeCell ref="A163:A172"/>
    <mergeCell ref="A173:A182"/>
    <mergeCell ref="A183:A192"/>
    <mergeCell ref="A193:A202"/>
    <mergeCell ref="A7:T7"/>
    <mergeCell ref="A33:A42"/>
  </mergeCells>
  <printOptions/>
  <pageMargins left="0.7" right="0.7" top="0.75" bottom="0.75" header="0.3" footer="0.3"/>
  <pageSetup orientation="portrait" paperSize="9"/>
  <ignoredErrors>
    <ignoredError sqref="E21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226"/>
  <sheetViews>
    <sheetView zoomScale="70" zoomScaleNormal="70" zoomScalePageLayoutView="0" workbookViewId="0" topLeftCell="A1">
      <selection activeCell="F45" sqref="F45"/>
    </sheetView>
  </sheetViews>
  <sheetFormatPr defaultColWidth="11.421875" defaultRowHeight="12.75"/>
  <cols>
    <col min="1" max="2" width="18.140625" style="560" customWidth="1"/>
    <col min="3" max="3" width="67.28125" style="560" customWidth="1"/>
    <col min="4" max="8" width="24.7109375" style="576" customWidth="1"/>
    <col min="9" max="9" width="16.28125" style="576" customWidth="1"/>
    <col min="10" max="10" width="1.421875" style="576" customWidth="1"/>
    <col min="11" max="11" width="17.421875" style="576" bestFit="1" customWidth="1"/>
    <col min="12" max="13" width="17.421875" style="576" customWidth="1"/>
    <col min="14" max="16384" width="11.421875" style="560" customWidth="1"/>
  </cols>
  <sheetData>
    <row r="1" ht="12.75"/>
    <row r="2" spans="6:7" ht="12.75">
      <c r="F2" s="1071" t="s">
        <v>952</v>
      </c>
      <c r="G2" s="1071"/>
    </row>
    <row r="3" spans="6:7" ht="12.75">
      <c r="F3" s="1071"/>
      <c r="G3" s="1071"/>
    </row>
    <row r="4" spans="6:7" ht="12.75">
      <c r="F4" s="1071"/>
      <c r="G4" s="1071"/>
    </row>
    <row r="5" ht="12.75"/>
    <row r="6" spans="1:13" ht="15">
      <c r="A6" s="556" t="s">
        <v>888</v>
      </c>
      <c r="B6" s="556"/>
      <c r="C6" s="556"/>
      <c r="D6" s="556"/>
      <c r="E6" s="556"/>
      <c r="F6" s="556"/>
      <c r="G6" s="556"/>
      <c r="H6" s="556"/>
      <c r="I6" s="556"/>
      <c r="J6" s="611"/>
      <c r="K6" s="558"/>
      <c r="L6" s="558"/>
      <c r="M6" s="559"/>
    </row>
    <row r="7" spans="1:13" ht="15">
      <c r="A7" s="1072" t="s">
        <v>889</v>
      </c>
      <c r="B7" s="1072"/>
      <c r="C7" s="1072"/>
      <c r="D7" s="1072"/>
      <c r="E7" s="1072"/>
      <c r="F7" s="1072"/>
      <c r="G7" s="1072"/>
      <c r="H7" s="1072"/>
      <c r="I7" s="1072"/>
      <c r="J7" s="1072"/>
      <c r="K7" s="1072"/>
      <c r="L7" s="1072"/>
      <c r="M7" s="1072"/>
    </row>
    <row r="8" spans="1:13" ht="15">
      <c r="A8" s="556" t="s">
        <v>949</v>
      </c>
      <c r="B8" s="556"/>
      <c r="C8" s="556"/>
      <c r="D8" s="556"/>
      <c r="E8" s="556"/>
      <c r="F8" s="556"/>
      <c r="G8" s="556"/>
      <c r="H8" s="556"/>
      <c r="I8" s="556"/>
      <c r="J8" s="611"/>
      <c r="K8" s="558"/>
      <c r="L8" s="558"/>
      <c r="M8" s="556"/>
    </row>
    <row r="9" spans="1:13" ht="15">
      <c r="A9" s="556"/>
      <c r="B9" s="556"/>
      <c r="C9" s="556"/>
      <c r="D9" s="556"/>
      <c r="E9" s="556"/>
      <c r="F9" s="556"/>
      <c r="G9" s="556"/>
      <c r="H9" s="523" t="str">
        <f>'Cuadro  15'!A35</f>
        <v>Fecha de publicación: 8 de octubre de 2012</v>
      </c>
      <c r="I9" s="556"/>
      <c r="J9" s="611"/>
      <c r="K9" s="558"/>
      <c r="L9" s="558"/>
      <c r="M9" s="556"/>
    </row>
    <row r="10" spans="1:13" ht="15">
      <c r="A10" s="561"/>
      <c r="B10" s="561"/>
      <c r="C10" s="561"/>
      <c r="D10" s="561"/>
      <c r="E10" s="561"/>
      <c r="F10" s="561"/>
      <c r="G10" s="561"/>
      <c r="H10" s="561"/>
      <c r="I10" s="561"/>
      <c r="J10" s="611"/>
      <c r="K10" s="558"/>
      <c r="L10" s="558"/>
      <c r="M10" s="556"/>
    </row>
    <row r="11" spans="1:13" ht="53.25" customHeight="1">
      <c r="A11" s="563" t="s">
        <v>875</v>
      </c>
      <c r="B11" s="563" t="s">
        <v>890</v>
      </c>
      <c r="C11" s="563" t="s">
        <v>876</v>
      </c>
      <c r="D11" s="1074" t="s">
        <v>877</v>
      </c>
      <c r="E11" s="1074"/>
      <c r="F11" s="1074"/>
      <c r="G11" s="1074"/>
      <c r="H11" s="1074"/>
      <c r="I11" s="565" t="s">
        <v>951</v>
      </c>
      <c r="J11" s="613"/>
      <c r="K11" s="558"/>
      <c r="L11" s="558"/>
      <c r="M11" s="556"/>
    </row>
    <row r="12" spans="1:13" s="570" customFormat="1" ht="42.75" customHeight="1">
      <c r="A12" s="578"/>
      <c r="B12" s="578"/>
      <c r="C12" s="578"/>
      <c r="D12" s="578">
        <v>2011</v>
      </c>
      <c r="E12" s="578">
        <v>2010</v>
      </c>
      <c r="F12" s="578">
        <v>2009</v>
      </c>
      <c r="G12" s="578">
        <v>2008</v>
      </c>
      <c r="H12" s="578">
        <v>2007</v>
      </c>
      <c r="I12" s="578"/>
      <c r="J12" s="578"/>
      <c r="K12" s="569"/>
      <c r="L12" s="569"/>
      <c r="M12" s="569"/>
    </row>
    <row r="13" spans="1:14" ht="12.75">
      <c r="A13" s="1076" t="s">
        <v>389</v>
      </c>
      <c r="B13" s="606">
        <v>2709000000</v>
      </c>
      <c r="C13" s="607" t="s">
        <v>970</v>
      </c>
      <c r="D13" s="608">
        <v>23020133003.559998</v>
      </c>
      <c r="E13" s="608">
        <v>13393973371.760002</v>
      </c>
      <c r="F13" s="608">
        <v>8053481494.829998</v>
      </c>
      <c r="G13" s="608">
        <v>9306209073.290003</v>
      </c>
      <c r="H13" s="608">
        <v>5544601251.240003</v>
      </c>
      <c r="I13" s="597">
        <f>((D13/E13)-1)*100</f>
        <v>71.86933529445336</v>
      </c>
      <c r="J13" s="522"/>
      <c r="K13" s="581"/>
      <c r="N13" s="576"/>
    </row>
    <row r="14" spans="1:14" ht="12.75">
      <c r="A14" s="1076"/>
      <c r="B14" s="579">
        <v>2701120010</v>
      </c>
      <c r="C14" s="580" t="s">
        <v>971</v>
      </c>
      <c r="D14" s="605">
        <v>7566982831.220002</v>
      </c>
      <c r="E14" s="605">
        <v>5350129513.199998</v>
      </c>
      <c r="F14" s="605">
        <v>5136158889.320002</v>
      </c>
      <c r="G14" s="605">
        <v>4481080573.24</v>
      </c>
      <c r="H14" s="605">
        <v>3264192815.1399984</v>
      </c>
      <c r="I14" s="25">
        <f aca="true" t="shared" si="0" ref="I14:I77">((D14/E14)-1)*100</f>
        <v>41.43550754333176</v>
      </c>
      <c r="J14" s="522"/>
      <c r="K14" s="581"/>
      <c r="N14" s="576"/>
    </row>
    <row r="15" spans="1:14" ht="12.75">
      <c r="A15" s="1076"/>
      <c r="B15" s="606">
        <v>2710192200</v>
      </c>
      <c r="C15" s="607" t="s">
        <v>972</v>
      </c>
      <c r="D15" s="608">
        <v>2406183533.57</v>
      </c>
      <c r="E15" s="608">
        <v>1528494807.99</v>
      </c>
      <c r="F15" s="608">
        <v>1101781576.4399998</v>
      </c>
      <c r="G15" s="608">
        <v>1555322560.7899997</v>
      </c>
      <c r="H15" s="608">
        <v>1019091433.97</v>
      </c>
      <c r="I15" s="597">
        <f t="shared" si="0"/>
        <v>57.42176689066925</v>
      </c>
      <c r="J15" s="522"/>
      <c r="K15" s="581"/>
      <c r="N15" s="576"/>
    </row>
    <row r="16" spans="1:14" ht="12.75">
      <c r="A16" s="1076"/>
      <c r="B16" s="579">
        <v>2710192100</v>
      </c>
      <c r="C16" s="580" t="s">
        <v>973</v>
      </c>
      <c r="D16" s="605">
        <v>736211779.9100001</v>
      </c>
      <c r="E16" s="605">
        <v>522892371.23999995</v>
      </c>
      <c r="F16" s="605">
        <v>131138347.10000001</v>
      </c>
      <c r="G16" s="605">
        <v>257323068.41</v>
      </c>
      <c r="H16" s="605">
        <v>17776706.39</v>
      </c>
      <c r="I16" s="25">
        <f t="shared" si="0"/>
        <v>40.79604530548595</v>
      </c>
      <c r="J16" s="522"/>
      <c r="K16" s="581"/>
      <c r="N16" s="576"/>
    </row>
    <row r="17" spans="1:14" ht="12.75">
      <c r="A17" s="1076"/>
      <c r="B17" s="606">
        <v>2704001000</v>
      </c>
      <c r="C17" s="607" t="s">
        <v>974</v>
      </c>
      <c r="D17" s="608">
        <v>540005727.01</v>
      </c>
      <c r="E17" s="608">
        <v>494007890.00999993</v>
      </c>
      <c r="F17" s="608">
        <v>158977754.16</v>
      </c>
      <c r="G17" s="608">
        <v>449474784.78</v>
      </c>
      <c r="H17" s="608">
        <v>170483656.53</v>
      </c>
      <c r="I17" s="597">
        <f t="shared" si="0"/>
        <v>9.311154321658499</v>
      </c>
      <c r="J17" s="522"/>
      <c r="K17" s="581"/>
      <c r="N17" s="576"/>
    </row>
    <row r="18" spans="1:14" ht="12" customHeight="1">
      <c r="A18" s="1076"/>
      <c r="B18" s="579">
        <v>2710111300</v>
      </c>
      <c r="C18" s="580" t="s">
        <v>975</v>
      </c>
      <c r="D18" s="605">
        <v>553175051.97</v>
      </c>
      <c r="E18" s="605">
        <v>193740169.98000002</v>
      </c>
      <c r="F18" s="605">
        <v>249799452.87</v>
      </c>
      <c r="G18" s="605">
        <v>340666955.8999999</v>
      </c>
      <c r="H18" s="605">
        <v>283308836.06</v>
      </c>
      <c r="I18" s="25">
        <f t="shared" si="0"/>
        <v>185.524190480015</v>
      </c>
      <c r="J18" s="522"/>
      <c r="K18" s="581"/>
      <c r="N18" s="576"/>
    </row>
    <row r="19" spans="1:14" ht="12.75">
      <c r="A19" s="1076"/>
      <c r="B19" s="606">
        <v>2710119200</v>
      </c>
      <c r="C19" s="607" t="s">
        <v>976</v>
      </c>
      <c r="D19" s="608">
        <v>476559602.1599997</v>
      </c>
      <c r="E19" s="608">
        <v>285198395.06</v>
      </c>
      <c r="F19" s="608">
        <v>201512574.40999994</v>
      </c>
      <c r="G19" s="608">
        <v>167143082.2899999</v>
      </c>
      <c r="H19" s="608"/>
      <c r="I19" s="597">
        <f t="shared" si="0"/>
        <v>67.09757502658498</v>
      </c>
      <c r="J19" s="522"/>
      <c r="K19" s="581"/>
      <c r="N19" s="576"/>
    </row>
    <row r="20" spans="1:14" ht="12.75">
      <c r="A20" s="1076"/>
      <c r="B20" s="579">
        <v>2711210000</v>
      </c>
      <c r="C20" s="580" t="s">
        <v>977</v>
      </c>
      <c r="D20" s="605">
        <v>318784159.31</v>
      </c>
      <c r="E20" s="605">
        <v>179863516.29999998</v>
      </c>
      <c r="F20" s="605">
        <v>272573338.85</v>
      </c>
      <c r="G20" s="605">
        <v>142963221.21</v>
      </c>
      <c r="H20" s="605">
        <v>1115407.74</v>
      </c>
      <c r="I20" s="25">
        <f t="shared" si="0"/>
        <v>77.23669917488432</v>
      </c>
      <c r="J20" s="522"/>
      <c r="K20" s="581"/>
      <c r="N20" s="576"/>
    </row>
    <row r="21" spans="1:14" ht="12.75">
      <c r="A21" s="1076"/>
      <c r="B21" s="606"/>
      <c r="C21" s="607" t="s">
        <v>961</v>
      </c>
      <c r="D21" s="608">
        <f>D22-SUM(D13:D20)</f>
        <v>871107161.5800095</v>
      </c>
      <c r="E21" s="608">
        <f>E22-SUM(E13:E20)</f>
        <v>616145847.6399918</v>
      </c>
      <c r="F21" s="608">
        <f>F22-SUM(F13:F20)</f>
        <v>475476149.619997</v>
      </c>
      <c r="G21" s="608">
        <f>G22-SUM(G13:G20)</f>
        <v>594828948.1899986</v>
      </c>
      <c r="H21" s="608">
        <f>H22-SUM(H13:H20)</f>
        <v>571584488.6500072</v>
      </c>
      <c r="I21" s="597">
        <f t="shared" si="0"/>
        <v>41.38002632275941</v>
      </c>
      <c r="J21" s="522"/>
      <c r="K21" s="581"/>
      <c r="N21" s="576"/>
    </row>
    <row r="22" spans="1:14" ht="12.75">
      <c r="A22" s="1077"/>
      <c r="B22" s="582"/>
      <c r="C22" s="609" t="s">
        <v>962</v>
      </c>
      <c r="D22" s="610">
        <v>36489142850.29</v>
      </c>
      <c r="E22" s="610">
        <v>22564445883.179993</v>
      </c>
      <c r="F22" s="610">
        <v>15780899577.599998</v>
      </c>
      <c r="G22" s="610">
        <v>17295012268.1</v>
      </c>
      <c r="H22" s="610">
        <v>10872154595.720007</v>
      </c>
      <c r="I22" s="599">
        <f t="shared" si="0"/>
        <v>61.71078624842177</v>
      </c>
      <c r="J22" s="612"/>
      <c r="K22" s="581"/>
      <c r="N22" s="576"/>
    </row>
    <row r="23" spans="1:14" ht="35.25" customHeight="1">
      <c r="A23" s="1075" t="s">
        <v>434</v>
      </c>
      <c r="B23" s="606">
        <v>7108120000</v>
      </c>
      <c r="C23" s="607" t="s">
        <v>978</v>
      </c>
      <c r="D23" s="608">
        <v>2591714119.98</v>
      </c>
      <c r="E23" s="608">
        <v>1997239827.1299987</v>
      </c>
      <c r="F23" s="608">
        <v>1457094273.3799999</v>
      </c>
      <c r="G23" s="608">
        <v>824886621.04</v>
      </c>
      <c r="H23" s="608">
        <v>290381372.01</v>
      </c>
      <c r="I23" s="597">
        <f>((D23/E23)-1)*100</f>
        <v>29.76479262904803</v>
      </c>
      <c r="J23" s="522"/>
      <c r="K23" s="581"/>
      <c r="N23" s="576"/>
    </row>
    <row r="24" spans="1:14" ht="13.5" customHeight="1">
      <c r="A24" s="1076"/>
      <c r="B24" s="579">
        <v>7108130000</v>
      </c>
      <c r="C24" s="580" t="s">
        <v>979</v>
      </c>
      <c r="D24" s="605">
        <v>183203482.80999997</v>
      </c>
      <c r="E24" s="605">
        <v>97321688.3</v>
      </c>
      <c r="F24" s="605">
        <v>80091015</v>
      </c>
      <c r="G24" s="605">
        <v>66418825.16000001</v>
      </c>
      <c r="H24" s="605">
        <v>41643043.71999999</v>
      </c>
      <c r="I24" s="25">
        <f t="shared" si="0"/>
        <v>88.24527811854654</v>
      </c>
      <c r="J24" s="522"/>
      <c r="K24" s="581"/>
      <c r="N24" s="576"/>
    </row>
    <row r="25" spans="1:14" ht="25.5">
      <c r="A25" s="1076"/>
      <c r="B25" s="606">
        <v>7103912000</v>
      </c>
      <c r="C25" s="607" t="s">
        <v>980</v>
      </c>
      <c r="D25" s="608">
        <v>128434769.22</v>
      </c>
      <c r="E25" s="608">
        <v>108003063.89000002</v>
      </c>
      <c r="F25" s="608">
        <v>87862637.46</v>
      </c>
      <c r="G25" s="608">
        <v>152912897.22</v>
      </c>
      <c r="H25" s="608">
        <v>125041032.07</v>
      </c>
      <c r="I25" s="597">
        <f t="shared" si="0"/>
        <v>18.91770899278327</v>
      </c>
      <c r="J25" s="522"/>
      <c r="K25" s="581"/>
      <c r="N25" s="576"/>
    </row>
    <row r="26" spans="1:14" ht="12.75">
      <c r="A26" s="1076"/>
      <c r="B26" s="579">
        <v>7110110000</v>
      </c>
      <c r="C26" s="580" t="s">
        <v>981</v>
      </c>
      <c r="D26" s="605">
        <v>53997741.660000004</v>
      </c>
      <c r="E26" s="605">
        <v>47649439.49</v>
      </c>
      <c r="F26" s="605">
        <v>16794806.790000003</v>
      </c>
      <c r="G26" s="605">
        <v>16444252</v>
      </c>
      <c r="H26" s="605">
        <v>20160852.509999998</v>
      </c>
      <c r="I26" s="25">
        <f t="shared" si="0"/>
        <v>13.322931471905974</v>
      </c>
      <c r="J26" s="522"/>
      <c r="K26" s="581"/>
      <c r="N26" s="576"/>
    </row>
    <row r="27" spans="1:14" ht="25.5">
      <c r="A27" s="1076"/>
      <c r="B27" s="606">
        <v>7117190000</v>
      </c>
      <c r="C27" s="607" t="s">
        <v>982</v>
      </c>
      <c r="D27" s="608">
        <v>27114634.189999994</v>
      </c>
      <c r="E27" s="608">
        <v>21892704.409999996</v>
      </c>
      <c r="F27" s="608">
        <v>22504885.47999999</v>
      </c>
      <c r="G27" s="608">
        <v>28823618.810000043</v>
      </c>
      <c r="H27" s="608">
        <v>15250087.380000006</v>
      </c>
      <c r="I27" s="597">
        <f t="shared" si="0"/>
        <v>23.852374207431225</v>
      </c>
      <c r="J27" s="522"/>
      <c r="K27" s="581"/>
      <c r="N27" s="576"/>
    </row>
    <row r="28" spans="1:14" ht="12" customHeight="1">
      <c r="A28" s="1076"/>
      <c r="B28" s="579">
        <v>7112910000</v>
      </c>
      <c r="C28" s="580" t="s">
        <v>983</v>
      </c>
      <c r="D28" s="605">
        <v>12940606.760000002</v>
      </c>
      <c r="E28" s="605">
        <v>27747910.479999997</v>
      </c>
      <c r="F28" s="605">
        <v>22797973.820000004</v>
      </c>
      <c r="G28" s="605">
        <v>135423449.4</v>
      </c>
      <c r="H28" s="605">
        <v>467456272.92999995</v>
      </c>
      <c r="I28" s="25">
        <f t="shared" si="0"/>
        <v>-53.36367122372234</v>
      </c>
      <c r="J28" s="522"/>
      <c r="K28" s="581"/>
      <c r="N28" s="576"/>
    </row>
    <row r="29" spans="1:14" ht="12" customHeight="1">
      <c r="A29" s="1076"/>
      <c r="B29" s="606">
        <v>7106912000</v>
      </c>
      <c r="C29" s="607" t="s">
        <v>984</v>
      </c>
      <c r="D29" s="608">
        <v>11833126.440000001</v>
      </c>
      <c r="E29" s="608">
        <v>5661228.720000001</v>
      </c>
      <c r="F29" s="608">
        <v>2412924.3800000004</v>
      </c>
      <c r="G29" s="608">
        <v>2985371.52</v>
      </c>
      <c r="H29" s="608">
        <v>2713306.1999999997</v>
      </c>
      <c r="I29" s="597">
        <f t="shared" si="0"/>
        <v>109.02046225752913</v>
      </c>
      <c r="J29" s="522"/>
      <c r="K29" s="581"/>
      <c r="N29" s="576"/>
    </row>
    <row r="30" spans="1:14" ht="12" customHeight="1">
      <c r="A30" s="1076"/>
      <c r="B30" s="579">
        <v>7106911000</v>
      </c>
      <c r="C30" s="580" t="s">
        <v>985</v>
      </c>
      <c r="D30" s="605">
        <v>10083998.12</v>
      </c>
      <c r="E30" s="605">
        <v>298241.3</v>
      </c>
      <c r="F30" s="605">
        <v>174000</v>
      </c>
      <c r="G30" s="605">
        <v>212631</v>
      </c>
      <c r="H30" s="605">
        <v>230656</v>
      </c>
      <c r="I30" s="25">
        <f t="shared" si="0"/>
        <v>3281.154159400459</v>
      </c>
      <c r="J30" s="522"/>
      <c r="K30" s="581"/>
      <c r="N30" s="576"/>
    </row>
    <row r="31" spans="1:14" ht="12.75">
      <c r="A31" s="1076"/>
      <c r="B31" s="606"/>
      <c r="C31" s="607" t="s">
        <v>961</v>
      </c>
      <c r="D31" s="608">
        <f>D32-SUM(D23:D30)</f>
        <v>14214909.710000515</v>
      </c>
      <c r="E31" s="608">
        <f>E32-SUM(E23:E30)</f>
        <v>9257379.459999561</v>
      </c>
      <c r="F31" s="608">
        <f>F32-SUM(F23:F30)</f>
        <v>12444969.569999218</v>
      </c>
      <c r="G31" s="608">
        <f>G32-SUM(G23:G30)</f>
        <v>39685718.39999962</v>
      </c>
      <c r="H31" s="608">
        <f>H32-SUM(H23:H30)</f>
        <v>35133932.00999987</v>
      </c>
      <c r="I31" s="597">
        <f t="shared" si="0"/>
        <v>53.55219877744093</v>
      </c>
      <c r="J31" s="522"/>
      <c r="K31" s="581"/>
      <c r="N31" s="576"/>
    </row>
    <row r="32" spans="1:14" ht="12.75">
      <c r="A32" s="1077"/>
      <c r="B32" s="582"/>
      <c r="C32" s="609" t="s">
        <v>963</v>
      </c>
      <c r="D32" s="610">
        <v>3033537388.8900003</v>
      </c>
      <c r="E32" s="610">
        <v>2315071483.179998</v>
      </c>
      <c r="F32" s="610">
        <v>1702177485.8799992</v>
      </c>
      <c r="G32" s="610">
        <v>1267793384.5499997</v>
      </c>
      <c r="H32" s="610">
        <v>998010554.8299998</v>
      </c>
      <c r="I32" s="599">
        <f>((D32/E32)-1)*100</f>
        <v>31.034286022266254</v>
      </c>
      <c r="J32" s="612"/>
      <c r="K32" s="581"/>
      <c r="N32" s="576"/>
    </row>
    <row r="33" spans="1:14" ht="26.25" customHeight="1">
      <c r="A33" s="1075" t="s">
        <v>371</v>
      </c>
      <c r="B33" s="606">
        <v>901119000</v>
      </c>
      <c r="C33" s="607" t="s">
        <v>986</v>
      </c>
      <c r="D33" s="608">
        <v>2608365161.470001</v>
      </c>
      <c r="E33" s="608">
        <v>1883556941.420002</v>
      </c>
      <c r="F33" s="608">
        <v>1542697498.9000013</v>
      </c>
      <c r="G33" s="608">
        <v>1883221313.5999978</v>
      </c>
      <c r="H33" s="608">
        <v>1714343292.9199994</v>
      </c>
      <c r="I33" s="597">
        <f t="shared" si="0"/>
        <v>38.480823388517834</v>
      </c>
      <c r="J33" s="522"/>
      <c r="K33" s="581"/>
      <c r="N33" s="576"/>
    </row>
    <row r="34" spans="1:14" ht="12.75">
      <c r="A34" s="1076"/>
      <c r="B34" s="579">
        <v>901211000</v>
      </c>
      <c r="C34" s="580" t="s">
        <v>987</v>
      </c>
      <c r="D34" s="605">
        <v>26736768.09</v>
      </c>
      <c r="E34" s="605">
        <v>17667059.279999986</v>
      </c>
      <c r="F34" s="605">
        <v>14385374.770000001</v>
      </c>
      <c r="G34" s="605">
        <v>5940688.379999997</v>
      </c>
      <c r="H34" s="605">
        <v>921473.2200000002</v>
      </c>
      <c r="I34" s="25">
        <f t="shared" si="0"/>
        <v>51.33683351743426</v>
      </c>
      <c r="J34" s="522"/>
      <c r="K34" s="581"/>
      <c r="N34" s="576"/>
    </row>
    <row r="35" spans="1:14" ht="12.75">
      <c r="A35" s="1076"/>
      <c r="B35" s="606">
        <v>901120000</v>
      </c>
      <c r="C35" s="607" t="s">
        <v>988</v>
      </c>
      <c r="D35" s="608">
        <v>14846899.089999998</v>
      </c>
      <c r="E35" s="608">
        <v>6001099.75</v>
      </c>
      <c r="F35" s="608">
        <v>9808332.469999999</v>
      </c>
      <c r="G35" s="608">
        <v>22084193.75000001</v>
      </c>
      <c r="H35" s="608">
        <v>14815820.790000001</v>
      </c>
      <c r="I35" s="597">
        <f t="shared" si="0"/>
        <v>147.40297126372545</v>
      </c>
      <c r="J35" s="522"/>
      <c r="K35" s="581"/>
      <c r="N35" s="576"/>
    </row>
    <row r="36" spans="1:14" ht="12.75">
      <c r="A36" s="1076"/>
      <c r="B36" s="579">
        <v>901212000</v>
      </c>
      <c r="C36" s="580" t="s">
        <v>989</v>
      </c>
      <c r="D36" s="605">
        <v>7152122.989999998</v>
      </c>
      <c r="E36" s="605">
        <v>6125684.999999998</v>
      </c>
      <c r="F36" s="605">
        <v>6478978.420000002</v>
      </c>
      <c r="G36" s="605">
        <v>3876375.0099999993</v>
      </c>
      <c r="H36" s="605">
        <v>2866932.3399999994</v>
      </c>
      <c r="I36" s="25">
        <f t="shared" si="0"/>
        <v>16.756297295731027</v>
      </c>
      <c r="J36" s="522"/>
      <c r="K36" s="581"/>
      <c r="N36" s="576"/>
    </row>
    <row r="37" spans="1:14" ht="25.5">
      <c r="A37" s="1076"/>
      <c r="B37" s="606">
        <v>904209000</v>
      </c>
      <c r="C37" s="607" t="s">
        <v>990</v>
      </c>
      <c r="D37" s="608">
        <v>3030182.5000000005</v>
      </c>
      <c r="E37" s="608">
        <v>2484758.02</v>
      </c>
      <c r="F37" s="608">
        <v>1745865.7199999997</v>
      </c>
      <c r="G37" s="608">
        <v>1993086.4699999995</v>
      </c>
      <c r="H37" s="608">
        <v>2091393.8099999996</v>
      </c>
      <c r="I37" s="597">
        <f t="shared" si="0"/>
        <v>21.950808714966954</v>
      </c>
      <c r="J37" s="522"/>
      <c r="K37" s="581"/>
      <c r="N37" s="576"/>
    </row>
    <row r="38" spans="1:14" ht="12.75">
      <c r="A38" s="1076"/>
      <c r="B38" s="579">
        <v>910999000</v>
      </c>
      <c r="C38" s="580" t="s">
        <v>991</v>
      </c>
      <c r="D38" s="605">
        <v>2637064.59</v>
      </c>
      <c r="E38" s="605">
        <v>3134201.78</v>
      </c>
      <c r="F38" s="605">
        <v>1959271.700000001</v>
      </c>
      <c r="G38" s="605">
        <v>1781090.2199999988</v>
      </c>
      <c r="H38" s="605">
        <v>2022678.3100000005</v>
      </c>
      <c r="I38" s="25">
        <f t="shared" si="0"/>
        <v>-15.861684246762186</v>
      </c>
      <c r="J38" s="522"/>
      <c r="K38" s="581"/>
      <c r="N38" s="576"/>
    </row>
    <row r="39" spans="1:14" ht="12.75">
      <c r="A39" s="1076"/>
      <c r="B39" s="606">
        <v>908300000</v>
      </c>
      <c r="C39" s="607" t="s">
        <v>992</v>
      </c>
      <c r="D39" s="608">
        <v>1044685.1499999999</v>
      </c>
      <c r="E39" s="608">
        <v>1001558.16</v>
      </c>
      <c r="F39" s="608">
        <v>1320029.68</v>
      </c>
      <c r="G39" s="608">
        <v>626579.5800000001</v>
      </c>
      <c r="H39" s="608">
        <v>426598.11</v>
      </c>
      <c r="I39" s="597">
        <f t="shared" si="0"/>
        <v>4.305989579277147</v>
      </c>
      <c r="J39" s="522"/>
      <c r="K39" s="581"/>
      <c r="N39" s="576"/>
    </row>
    <row r="40" spans="1:14" ht="12.75">
      <c r="A40" s="1076"/>
      <c r="B40" s="579">
        <v>901220000</v>
      </c>
      <c r="C40" s="580" t="s">
        <v>993</v>
      </c>
      <c r="D40" s="605">
        <v>443445.93000000005</v>
      </c>
      <c r="E40" s="605">
        <v>327616.79000000004</v>
      </c>
      <c r="F40" s="605">
        <v>1334960.3200000003</v>
      </c>
      <c r="G40" s="605">
        <v>2195448.3400000003</v>
      </c>
      <c r="H40" s="605">
        <v>1272198.7899999998</v>
      </c>
      <c r="I40" s="25">
        <f t="shared" si="0"/>
        <v>35.35506834066715</v>
      </c>
      <c r="J40" s="522"/>
      <c r="K40" s="581"/>
      <c r="N40" s="576"/>
    </row>
    <row r="41" spans="1:14" ht="12.75">
      <c r="A41" s="1076"/>
      <c r="B41" s="606"/>
      <c r="C41" s="607" t="s">
        <v>961</v>
      </c>
      <c r="D41" s="608">
        <f>D42-SUM(D33:D40)</f>
        <v>1200241.559999466</v>
      </c>
      <c r="E41" s="608">
        <f>E42-SUM(E33:E40)</f>
        <v>1373209.0099999905</v>
      </c>
      <c r="F41" s="608">
        <f>F42-SUM(F33:F40)</f>
        <v>1330941.159999609</v>
      </c>
      <c r="G41" s="608">
        <f>G42-SUM(G33:G40)</f>
        <v>1303462.9099998474</v>
      </c>
      <c r="H41" s="608">
        <f>H42-SUM(H33:H40)</f>
        <v>1451838.009999752</v>
      </c>
      <c r="I41" s="597">
        <f t="shared" si="0"/>
        <v>-12.595857494448403</v>
      </c>
      <c r="J41" s="522"/>
      <c r="K41" s="581"/>
      <c r="N41" s="576"/>
    </row>
    <row r="42" spans="1:14" ht="12.75">
      <c r="A42" s="1077"/>
      <c r="B42" s="582"/>
      <c r="C42" s="609" t="s">
        <v>964</v>
      </c>
      <c r="D42" s="610">
        <v>2665456571.370001</v>
      </c>
      <c r="E42" s="610">
        <v>1921672129.210002</v>
      </c>
      <c r="F42" s="610">
        <v>1581061253.140001</v>
      </c>
      <c r="G42" s="610">
        <v>1923022238.2599976</v>
      </c>
      <c r="H42" s="610">
        <v>1740212226.2999988</v>
      </c>
      <c r="I42" s="599">
        <f t="shared" si="0"/>
        <v>38.705064763871455</v>
      </c>
      <c r="J42" s="612"/>
      <c r="K42" s="581"/>
      <c r="N42" s="576"/>
    </row>
    <row r="43" spans="1:14" ht="26.25" customHeight="1">
      <c r="A43" s="1075" t="s">
        <v>402</v>
      </c>
      <c r="B43" s="606">
        <v>3902100000</v>
      </c>
      <c r="C43" s="607" t="s">
        <v>994</v>
      </c>
      <c r="D43" s="608">
        <v>266773756.84000012</v>
      </c>
      <c r="E43" s="608">
        <v>219931643.50999996</v>
      </c>
      <c r="F43" s="608">
        <v>156157522.79000005</v>
      </c>
      <c r="G43" s="608">
        <v>227245308.42999995</v>
      </c>
      <c r="H43" s="608">
        <v>189379335.86999997</v>
      </c>
      <c r="I43" s="597">
        <f t="shared" si="0"/>
        <v>21.298487376542674</v>
      </c>
      <c r="J43" s="522"/>
      <c r="K43" s="581"/>
      <c r="N43" s="576"/>
    </row>
    <row r="44" spans="1:14" ht="25.5">
      <c r="A44" s="1076"/>
      <c r="B44" s="579">
        <v>3904102000</v>
      </c>
      <c r="C44" s="580" t="s">
        <v>995</v>
      </c>
      <c r="D44" s="605">
        <v>249035390.65</v>
      </c>
      <c r="E44" s="605">
        <v>199495364.29000002</v>
      </c>
      <c r="F44" s="605">
        <v>157086363.29000002</v>
      </c>
      <c r="G44" s="605">
        <v>179131122.31999996</v>
      </c>
      <c r="H44" s="605">
        <v>160030246.53000003</v>
      </c>
      <c r="I44" s="25">
        <f t="shared" si="0"/>
        <v>24.832670441396942</v>
      </c>
      <c r="J44" s="522"/>
      <c r="K44" s="581"/>
      <c r="N44" s="576"/>
    </row>
    <row r="45" spans="1:14" ht="12.75">
      <c r="A45" s="1076"/>
      <c r="B45" s="606">
        <v>3902300000</v>
      </c>
      <c r="C45" s="607" t="s">
        <v>996</v>
      </c>
      <c r="D45" s="608">
        <v>163235437.32999995</v>
      </c>
      <c r="E45" s="608">
        <v>130892852.95000002</v>
      </c>
      <c r="F45" s="608">
        <v>83931726.13</v>
      </c>
      <c r="G45" s="608">
        <v>106130836.16</v>
      </c>
      <c r="H45" s="608">
        <v>83133446.76999998</v>
      </c>
      <c r="I45" s="597">
        <f t="shared" si="0"/>
        <v>24.709205774859644</v>
      </c>
      <c r="J45" s="522"/>
      <c r="K45" s="581"/>
      <c r="N45" s="576"/>
    </row>
    <row r="46" spans="1:14" ht="25.5">
      <c r="A46" s="1076"/>
      <c r="B46" s="579">
        <v>3923309900</v>
      </c>
      <c r="C46" s="580" t="s">
        <v>997</v>
      </c>
      <c r="D46" s="605">
        <v>70827514.98999994</v>
      </c>
      <c r="E46" s="605">
        <v>62009170.80000001</v>
      </c>
      <c r="F46" s="605">
        <v>50419085.56000001</v>
      </c>
      <c r="G46" s="605">
        <v>29029783.059999987</v>
      </c>
      <c r="H46" s="605"/>
      <c r="I46" s="25">
        <f t="shared" si="0"/>
        <v>14.2210322702782</v>
      </c>
      <c r="J46" s="522"/>
      <c r="K46" s="581"/>
      <c r="N46" s="576"/>
    </row>
    <row r="47" spans="1:14" ht="25.5">
      <c r="A47" s="1076"/>
      <c r="B47" s="606">
        <v>3904101000</v>
      </c>
      <c r="C47" s="607" t="s">
        <v>998</v>
      </c>
      <c r="D47" s="608">
        <v>64729933.66999999</v>
      </c>
      <c r="E47" s="608">
        <v>53082108.21000001</v>
      </c>
      <c r="F47" s="608">
        <v>45606978.599999994</v>
      </c>
      <c r="G47" s="608">
        <v>56824207.390000015</v>
      </c>
      <c r="H47" s="608">
        <v>52855996.08000003</v>
      </c>
      <c r="I47" s="597">
        <f t="shared" si="0"/>
        <v>21.943034767797087</v>
      </c>
      <c r="J47" s="522"/>
      <c r="K47" s="581"/>
      <c r="N47" s="576"/>
    </row>
    <row r="48" spans="1:14" ht="38.25">
      <c r="A48" s="1076"/>
      <c r="B48" s="579">
        <v>3920209000</v>
      </c>
      <c r="C48" s="580" t="s">
        <v>999</v>
      </c>
      <c r="D48" s="605">
        <v>58244062.16</v>
      </c>
      <c r="E48" s="605">
        <v>45902080.18000001</v>
      </c>
      <c r="F48" s="605">
        <v>52970181.43</v>
      </c>
      <c r="G48" s="605">
        <v>77142502.31000002</v>
      </c>
      <c r="H48" s="605">
        <v>66713332.63000001</v>
      </c>
      <c r="I48" s="25">
        <f t="shared" si="0"/>
        <v>26.88763108687504</v>
      </c>
      <c r="J48" s="522"/>
      <c r="K48" s="581"/>
      <c r="N48" s="576"/>
    </row>
    <row r="49" spans="1:14" ht="25.5">
      <c r="A49" s="1076"/>
      <c r="B49" s="606">
        <v>3921120000</v>
      </c>
      <c r="C49" s="607" t="s">
        <v>1000</v>
      </c>
      <c r="D49" s="608">
        <v>50700228.190000005</v>
      </c>
      <c r="E49" s="608">
        <v>40074871.35000002</v>
      </c>
      <c r="F49" s="608">
        <v>24892194.820000008</v>
      </c>
      <c r="G49" s="608">
        <v>39787666.26999998</v>
      </c>
      <c r="H49" s="608">
        <v>43419683.01999998</v>
      </c>
      <c r="I49" s="597">
        <f t="shared" si="0"/>
        <v>26.51376406726751</v>
      </c>
      <c r="J49" s="522"/>
      <c r="K49" s="581"/>
      <c r="N49" s="576"/>
    </row>
    <row r="50" spans="1:14" ht="12.75">
      <c r="A50" s="1076"/>
      <c r="B50" s="579">
        <v>3903900000</v>
      </c>
      <c r="C50" s="580" t="s">
        <v>1001</v>
      </c>
      <c r="D50" s="605">
        <v>40309583.599999994</v>
      </c>
      <c r="E50" s="605">
        <v>34532835.44</v>
      </c>
      <c r="F50" s="605">
        <v>30970823.349999998</v>
      </c>
      <c r="G50" s="605">
        <v>44428177.82999999</v>
      </c>
      <c r="H50" s="605">
        <v>43556628.67000001</v>
      </c>
      <c r="I50" s="25">
        <f t="shared" si="0"/>
        <v>16.728276396639828</v>
      </c>
      <c r="J50" s="522"/>
      <c r="K50" s="581"/>
      <c r="N50" s="576"/>
    </row>
    <row r="51" spans="1:14" ht="12.75">
      <c r="A51" s="1076"/>
      <c r="B51" s="606"/>
      <c r="C51" s="607" t="s">
        <v>961</v>
      </c>
      <c r="D51" s="608">
        <f>D52-SUM(D43:D50)</f>
        <v>546348796.5100003</v>
      </c>
      <c r="E51" s="608">
        <f>E52-SUM(E43:E50)</f>
        <v>470881216.4900007</v>
      </c>
      <c r="F51" s="608">
        <f>F52-SUM(F43:F50)</f>
        <v>497372296.57000065</v>
      </c>
      <c r="G51" s="608">
        <f>G52-SUM(G43:G50)</f>
        <v>616924596.5300003</v>
      </c>
      <c r="H51" s="608">
        <f>H52-SUM(H43:H50)</f>
        <v>594646446.9599996</v>
      </c>
      <c r="I51" s="597">
        <f t="shared" si="0"/>
        <v>16.02688265684986</v>
      </c>
      <c r="J51" s="522"/>
      <c r="K51" s="581"/>
      <c r="N51" s="576"/>
    </row>
    <row r="52" spans="1:14" ht="12.75">
      <c r="A52" s="1077"/>
      <c r="B52" s="582"/>
      <c r="C52" s="609" t="s">
        <v>965</v>
      </c>
      <c r="D52" s="610">
        <v>1510204703.9400003</v>
      </c>
      <c r="E52" s="610">
        <v>1256802143.2200007</v>
      </c>
      <c r="F52" s="610">
        <v>1099407172.5400007</v>
      </c>
      <c r="G52" s="610">
        <v>1376644200.3000002</v>
      </c>
      <c r="H52" s="610">
        <v>1233735116.5299995</v>
      </c>
      <c r="I52" s="599">
        <f t="shared" si="0"/>
        <v>20.16248636167721</v>
      </c>
      <c r="J52" s="612"/>
      <c r="K52" s="581"/>
      <c r="N52" s="576"/>
    </row>
    <row r="53" spans="1:14" ht="26.25" customHeight="1">
      <c r="A53" s="1075" t="s">
        <v>368</v>
      </c>
      <c r="B53" s="606">
        <v>603199000</v>
      </c>
      <c r="C53" s="607" t="s">
        <v>1002</v>
      </c>
      <c r="D53" s="608">
        <v>422687329.0700003</v>
      </c>
      <c r="E53" s="608">
        <v>408896586.7399972</v>
      </c>
      <c r="F53" s="608">
        <v>337332574.4499991</v>
      </c>
      <c r="G53" s="608">
        <v>336134334.11000013</v>
      </c>
      <c r="H53" s="608">
        <v>367870494.56000036</v>
      </c>
      <c r="I53" s="597">
        <f t="shared" si="0"/>
        <v>3.372672401095911</v>
      </c>
      <c r="J53" s="522"/>
      <c r="K53" s="581"/>
      <c r="N53" s="576"/>
    </row>
    <row r="54" spans="1:14" ht="12" customHeight="1">
      <c r="A54" s="1076"/>
      <c r="B54" s="579">
        <v>603110000</v>
      </c>
      <c r="C54" s="580" t="s">
        <v>1003</v>
      </c>
      <c r="D54" s="605">
        <v>381227881.82000035</v>
      </c>
      <c r="E54" s="605">
        <v>375960313.5700002</v>
      </c>
      <c r="F54" s="605">
        <v>347254972.5099996</v>
      </c>
      <c r="G54" s="605">
        <v>346670693.5699998</v>
      </c>
      <c r="H54" s="605">
        <v>327912321.5499999</v>
      </c>
      <c r="I54" s="25">
        <f t="shared" si="0"/>
        <v>1.4010968870573182</v>
      </c>
      <c r="J54" s="522"/>
      <c r="K54" s="581"/>
      <c r="N54" s="576"/>
    </row>
    <row r="55" spans="1:14" ht="12.75">
      <c r="A55" s="1076"/>
      <c r="B55" s="606">
        <v>603129000</v>
      </c>
      <c r="C55" s="607" t="s">
        <v>1004</v>
      </c>
      <c r="D55" s="608">
        <v>162109125.9299999</v>
      </c>
      <c r="E55" s="608">
        <v>164981299.28000003</v>
      </c>
      <c r="F55" s="608">
        <v>125082897.80000019</v>
      </c>
      <c r="G55" s="608">
        <v>149853031.6600001</v>
      </c>
      <c r="H55" s="608">
        <v>145853755.20999995</v>
      </c>
      <c r="I55" s="597">
        <f t="shared" si="0"/>
        <v>-1.7409084317644985</v>
      </c>
      <c r="J55" s="522"/>
      <c r="K55" s="581"/>
      <c r="N55" s="576"/>
    </row>
    <row r="56" spans="1:14" ht="12" customHeight="1">
      <c r="A56" s="1076"/>
      <c r="B56" s="579">
        <v>603141000</v>
      </c>
      <c r="C56" s="580" t="s">
        <v>1005</v>
      </c>
      <c r="D56" s="605">
        <v>85501241.88000007</v>
      </c>
      <c r="E56" s="605">
        <v>79995246.38999996</v>
      </c>
      <c r="F56" s="605">
        <v>66759878.78999997</v>
      </c>
      <c r="G56" s="605">
        <v>64331319.2699999</v>
      </c>
      <c r="H56" s="605">
        <v>67861887.25999996</v>
      </c>
      <c r="I56" s="25">
        <f t="shared" si="0"/>
        <v>6.882903345477298</v>
      </c>
      <c r="J56" s="522"/>
      <c r="K56" s="581"/>
      <c r="N56" s="576"/>
    </row>
    <row r="57" spans="1:14" ht="12" customHeight="1">
      <c r="A57" s="1076"/>
      <c r="B57" s="606">
        <v>603121000</v>
      </c>
      <c r="C57" s="607" t="s">
        <v>1006</v>
      </c>
      <c r="D57" s="608">
        <v>75867187.88000001</v>
      </c>
      <c r="E57" s="608">
        <v>78811605.56000002</v>
      </c>
      <c r="F57" s="608">
        <v>62141014.30000006</v>
      </c>
      <c r="G57" s="608">
        <v>74863991.29000005</v>
      </c>
      <c r="H57" s="608">
        <v>76739523.71999995</v>
      </c>
      <c r="I57" s="597">
        <f t="shared" si="0"/>
        <v>-3.7360204237412598</v>
      </c>
      <c r="J57" s="522"/>
      <c r="K57" s="581"/>
      <c r="N57" s="576"/>
    </row>
    <row r="58" spans="1:14" ht="12" customHeight="1">
      <c r="A58" s="1076"/>
      <c r="B58" s="579">
        <v>603193000</v>
      </c>
      <c r="C58" s="580" t="s">
        <v>1007</v>
      </c>
      <c r="D58" s="605">
        <v>62493798.02000001</v>
      </c>
      <c r="E58" s="605">
        <v>67522955.4999999</v>
      </c>
      <c r="F58" s="605">
        <v>53013669.20999999</v>
      </c>
      <c r="G58" s="605">
        <v>62255291.11000007</v>
      </c>
      <c r="H58" s="605">
        <v>62071464.46999998</v>
      </c>
      <c r="I58" s="25">
        <f t="shared" si="0"/>
        <v>-7.448070723148204</v>
      </c>
      <c r="J58" s="522"/>
      <c r="K58" s="581"/>
      <c r="N58" s="576"/>
    </row>
    <row r="59" spans="1:14" ht="12" customHeight="1">
      <c r="A59" s="1076"/>
      <c r="B59" s="606">
        <v>603149000</v>
      </c>
      <c r="C59" s="607" t="s">
        <v>1008</v>
      </c>
      <c r="D59" s="608">
        <v>29354544.250000004</v>
      </c>
      <c r="E59" s="608">
        <v>28271123.16000004</v>
      </c>
      <c r="F59" s="608">
        <v>23692688.149999984</v>
      </c>
      <c r="G59" s="608">
        <v>22724629.27000002</v>
      </c>
      <c r="H59" s="608">
        <v>21299379.86999998</v>
      </c>
      <c r="I59" s="597">
        <f t="shared" si="0"/>
        <v>3.8322534406162623</v>
      </c>
      <c r="J59" s="522"/>
      <c r="K59" s="581"/>
      <c r="N59" s="576"/>
    </row>
    <row r="60" spans="1:14" ht="25.5">
      <c r="A60" s="1076"/>
      <c r="B60" s="579">
        <v>603900000</v>
      </c>
      <c r="C60" s="580" t="s">
        <v>1009</v>
      </c>
      <c r="D60" s="605">
        <v>11748189.939999996</v>
      </c>
      <c r="E60" s="605">
        <v>11723969.030000001</v>
      </c>
      <c r="F60" s="605">
        <v>8842453.540000003</v>
      </c>
      <c r="G60" s="605">
        <v>10251321.56</v>
      </c>
      <c r="H60" s="605">
        <v>15850843.620000003</v>
      </c>
      <c r="I60" s="25">
        <f t="shared" si="0"/>
        <v>0.20659309094059886</v>
      </c>
      <c r="J60" s="522"/>
      <c r="K60" s="581"/>
      <c r="N60" s="576"/>
    </row>
    <row r="61" spans="1:14" ht="12.75">
      <c r="A61" s="1076"/>
      <c r="B61" s="606"/>
      <c r="C61" s="607" t="s">
        <v>961</v>
      </c>
      <c r="D61" s="608">
        <f>D62-SUM(D53:D60)</f>
        <v>29049038.880000114</v>
      </c>
      <c r="E61" s="608">
        <f>E62-SUM(E53:E60)</f>
        <v>32301119.24000001</v>
      </c>
      <c r="F61" s="608">
        <f>F62-SUM(F53:F60)</f>
        <v>31631912.850000024</v>
      </c>
      <c r="G61" s="608">
        <f>G62-SUM(G53:G60)</f>
        <v>33950393.31999993</v>
      </c>
      <c r="H61" s="608">
        <f>H62-SUM(H53:H60)</f>
        <v>34964740.78999996</v>
      </c>
      <c r="I61" s="597">
        <f t="shared" si="0"/>
        <v>-10.068011377056829</v>
      </c>
      <c r="J61" s="522"/>
      <c r="K61" s="581"/>
      <c r="N61" s="576"/>
    </row>
    <row r="62" spans="1:14" ht="12.75">
      <c r="A62" s="1077"/>
      <c r="B62" s="582"/>
      <c r="C62" s="609" t="s">
        <v>966</v>
      </c>
      <c r="D62" s="610">
        <v>1260038337.6700008</v>
      </c>
      <c r="E62" s="610">
        <v>1248464218.4699974</v>
      </c>
      <c r="F62" s="610">
        <v>1055752061.5999988</v>
      </c>
      <c r="G62" s="610">
        <v>1101035005.1599998</v>
      </c>
      <c r="H62" s="610">
        <v>1120424411.05</v>
      </c>
      <c r="I62" s="599">
        <f t="shared" si="0"/>
        <v>0.927068555812327</v>
      </c>
      <c r="J62" s="612"/>
      <c r="K62" s="581"/>
      <c r="N62" s="576"/>
    </row>
    <row r="63" spans="1:14" ht="26.25" customHeight="1">
      <c r="A63" s="1075" t="s">
        <v>435</v>
      </c>
      <c r="B63" s="606">
        <v>7202600000</v>
      </c>
      <c r="C63" s="607" t="s">
        <v>1010</v>
      </c>
      <c r="D63" s="608">
        <v>826621460.3799999</v>
      </c>
      <c r="E63" s="608">
        <v>967337833.77</v>
      </c>
      <c r="F63" s="608">
        <v>725933984.1199999</v>
      </c>
      <c r="G63" s="608">
        <v>863680306.7399999</v>
      </c>
      <c r="H63" s="608">
        <v>1680278356.5599997</v>
      </c>
      <c r="I63" s="597">
        <f t="shared" si="0"/>
        <v>-14.546766235906128</v>
      </c>
      <c r="J63" s="522"/>
      <c r="K63" s="581"/>
      <c r="N63" s="576"/>
    </row>
    <row r="64" spans="1:14" ht="25.5">
      <c r="A64" s="1076"/>
      <c r="B64" s="579">
        <v>7210490000</v>
      </c>
      <c r="C64" s="580" t="s">
        <v>1011</v>
      </c>
      <c r="D64" s="605">
        <v>45423706.48</v>
      </c>
      <c r="E64" s="605">
        <v>24714792.629999995</v>
      </c>
      <c r="F64" s="605">
        <v>21484579.25</v>
      </c>
      <c r="G64" s="605">
        <v>49628213.93</v>
      </c>
      <c r="H64" s="605">
        <v>32883403.9</v>
      </c>
      <c r="I64" s="25">
        <f t="shared" si="0"/>
        <v>83.79157438230953</v>
      </c>
      <c r="J64" s="522"/>
      <c r="K64" s="581"/>
      <c r="N64" s="576"/>
    </row>
    <row r="65" spans="1:14" ht="12.75">
      <c r="A65" s="1076"/>
      <c r="B65" s="606">
        <v>7204300000</v>
      </c>
      <c r="C65" s="607" t="s">
        <v>1012</v>
      </c>
      <c r="D65" s="608">
        <v>30902666.549999993</v>
      </c>
      <c r="E65" s="608">
        <v>23961121.34</v>
      </c>
      <c r="F65" s="608">
        <v>7666202.149999999</v>
      </c>
      <c r="G65" s="608">
        <v>4083680.64</v>
      </c>
      <c r="H65" s="608">
        <v>24692.74</v>
      </c>
      <c r="I65" s="597">
        <f t="shared" si="0"/>
        <v>28.97003488067973</v>
      </c>
      <c r="J65" s="522"/>
      <c r="K65" s="581"/>
      <c r="N65" s="576"/>
    </row>
    <row r="66" spans="1:14" ht="25.5">
      <c r="A66" s="1076"/>
      <c r="B66" s="579">
        <v>7210410000</v>
      </c>
      <c r="C66" s="580" t="s">
        <v>1013</v>
      </c>
      <c r="D66" s="605">
        <v>31165485.30000001</v>
      </c>
      <c r="E66" s="605">
        <v>37579329.43999998</v>
      </c>
      <c r="F66" s="605">
        <v>24830698.159999996</v>
      </c>
      <c r="G66" s="605">
        <v>42069315.18</v>
      </c>
      <c r="H66" s="605">
        <v>38137448.50000001</v>
      </c>
      <c r="I66" s="25">
        <f t="shared" si="0"/>
        <v>-17.06747894541456</v>
      </c>
      <c r="J66" s="522"/>
      <c r="K66" s="581"/>
      <c r="N66" s="576"/>
    </row>
    <row r="67" spans="1:14" ht="27" customHeight="1">
      <c r="A67" s="1076"/>
      <c r="B67" s="606">
        <v>7210500000</v>
      </c>
      <c r="C67" s="607" t="s">
        <v>1014</v>
      </c>
      <c r="D67" s="608">
        <v>29153714.88</v>
      </c>
      <c r="E67" s="608">
        <v>43363499.64999999</v>
      </c>
      <c r="F67" s="608">
        <v>26340527.800000004</v>
      </c>
      <c r="G67" s="608">
        <v>15062756.030000001</v>
      </c>
      <c r="H67" s="608">
        <v>10443072.87</v>
      </c>
      <c r="I67" s="597">
        <f t="shared" si="0"/>
        <v>-32.76899900767118</v>
      </c>
      <c r="J67" s="522"/>
      <c r="K67" s="581"/>
      <c r="N67" s="576"/>
    </row>
    <row r="68" spans="1:14" ht="12" customHeight="1">
      <c r="A68" s="1076"/>
      <c r="B68" s="579">
        <v>7204210000</v>
      </c>
      <c r="C68" s="580" t="s">
        <v>1015</v>
      </c>
      <c r="D68" s="605">
        <v>19781706.049999997</v>
      </c>
      <c r="E68" s="605">
        <v>18953649.709999986</v>
      </c>
      <c r="F68" s="605">
        <v>8877163.499999996</v>
      </c>
      <c r="G68" s="605">
        <v>24593306.21</v>
      </c>
      <c r="H68" s="605">
        <v>35946208.55999999</v>
      </c>
      <c r="I68" s="25">
        <f t="shared" si="0"/>
        <v>4.368849022059984</v>
      </c>
      <c r="J68" s="522"/>
      <c r="K68" s="581"/>
      <c r="N68" s="576"/>
    </row>
    <row r="69" spans="1:14" ht="25.5">
      <c r="A69" s="1076"/>
      <c r="B69" s="606">
        <v>7210120000</v>
      </c>
      <c r="C69" s="607" t="s">
        <v>1016</v>
      </c>
      <c r="D69" s="608">
        <v>7792854.54</v>
      </c>
      <c r="E69" s="608">
        <v>9025026.170000002</v>
      </c>
      <c r="F69" s="608">
        <v>9473413.249999998</v>
      </c>
      <c r="G69" s="608">
        <v>5014494.24</v>
      </c>
      <c r="H69" s="608">
        <v>5227527.77</v>
      </c>
      <c r="I69" s="597">
        <f t="shared" si="0"/>
        <v>-13.652831657107555</v>
      </c>
      <c r="J69" s="522"/>
      <c r="K69" s="581"/>
      <c r="N69" s="576"/>
    </row>
    <row r="70" spans="1:14" ht="25.5">
      <c r="A70" s="1076"/>
      <c r="B70" s="579">
        <v>7204490000</v>
      </c>
      <c r="C70" s="580" t="s">
        <v>1017</v>
      </c>
      <c r="D70" s="605">
        <v>6443062.949999999</v>
      </c>
      <c r="E70" s="605">
        <v>4428377.92</v>
      </c>
      <c r="F70" s="605">
        <v>1724133.8099999998</v>
      </c>
      <c r="G70" s="605">
        <v>3431446.8</v>
      </c>
      <c r="H70" s="605">
        <v>117959.98999999999</v>
      </c>
      <c r="I70" s="25">
        <f t="shared" si="0"/>
        <v>45.49487569480066</v>
      </c>
      <c r="J70" s="522"/>
      <c r="K70" s="581"/>
      <c r="N70" s="576"/>
    </row>
    <row r="71" spans="1:14" ht="12.75">
      <c r="A71" s="1076"/>
      <c r="B71" s="606"/>
      <c r="C71" s="607" t="s">
        <v>961</v>
      </c>
      <c r="D71" s="608">
        <f>D72-SUM(D63:D70)</f>
        <v>37714716.58000088</v>
      </c>
      <c r="E71" s="608">
        <f>E72-SUM(E63:E70)</f>
        <v>63786396.61000037</v>
      </c>
      <c r="F71" s="608">
        <f>F72-SUM(F63:F70)</f>
        <v>66338210.480000496</v>
      </c>
      <c r="G71" s="608">
        <f>G72-SUM(G63:G70)</f>
        <v>96994932.57000017</v>
      </c>
      <c r="H71" s="608">
        <f>H72-SUM(H63:H70)</f>
        <v>55718020.33999896</v>
      </c>
      <c r="I71" s="597">
        <f t="shared" si="0"/>
        <v>-40.87341724193274</v>
      </c>
      <c r="J71" s="522"/>
      <c r="K71" s="581"/>
      <c r="N71" s="576"/>
    </row>
    <row r="72" spans="1:14" ht="12.75">
      <c r="A72" s="1077"/>
      <c r="B72" s="582"/>
      <c r="C72" s="609" t="s">
        <v>967</v>
      </c>
      <c r="D72" s="610">
        <v>1034999373.7100006</v>
      </c>
      <c r="E72" s="610">
        <v>1193150027.2400005</v>
      </c>
      <c r="F72" s="610">
        <v>892668912.5200002</v>
      </c>
      <c r="G72" s="610">
        <v>1104558452.34</v>
      </c>
      <c r="H72" s="610">
        <v>1858776691.2299986</v>
      </c>
      <c r="I72" s="599">
        <f t="shared" si="0"/>
        <v>-13.254884123485677</v>
      </c>
      <c r="J72" s="612"/>
      <c r="K72" s="581"/>
      <c r="N72" s="576"/>
    </row>
    <row r="73" spans="1:14" ht="26.25" customHeight="1">
      <c r="A73" s="1075" t="s">
        <v>370</v>
      </c>
      <c r="B73" s="606">
        <v>803001200</v>
      </c>
      <c r="C73" s="607" t="s">
        <v>1018</v>
      </c>
      <c r="D73" s="608">
        <v>769778589.6300001</v>
      </c>
      <c r="E73" s="608">
        <v>694415162.1699996</v>
      </c>
      <c r="F73" s="608">
        <v>777621633.0300001</v>
      </c>
      <c r="G73" s="608">
        <v>609643683.3499994</v>
      </c>
      <c r="H73" s="608">
        <v>526557609.9000005</v>
      </c>
      <c r="I73" s="597">
        <f t="shared" si="0"/>
        <v>10.852791178190135</v>
      </c>
      <c r="J73" s="522"/>
      <c r="K73" s="581"/>
      <c r="N73" s="576"/>
    </row>
    <row r="74" spans="1:14" ht="12.75" customHeight="1">
      <c r="A74" s="1076"/>
      <c r="B74" s="579">
        <v>803001100</v>
      </c>
      <c r="C74" s="580" t="s">
        <v>1019</v>
      </c>
      <c r="D74" s="605">
        <v>40042761.81999998</v>
      </c>
      <c r="E74" s="605">
        <v>48208280.720000036</v>
      </c>
      <c r="F74" s="605">
        <v>52921222.92999999</v>
      </c>
      <c r="G74" s="605">
        <v>38664871.69000003</v>
      </c>
      <c r="H74" s="605">
        <v>37859175.750000015</v>
      </c>
      <c r="I74" s="25">
        <f t="shared" si="0"/>
        <v>-16.93800064645834</v>
      </c>
      <c r="J74" s="522"/>
      <c r="K74" s="581"/>
      <c r="N74" s="576"/>
    </row>
    <row r="75" spans="1:14" ht="12.75" customHeight="1">
      <c r="A75" s="1076"/>
      <c r="B75" s="606">
        <v>810905000</v>
      </c>
      <c r="C75" s="607" t="s">
        <v>1020</v>
      </c>
      <c r="D75" s="608">
        <v>27129661.4</v>
      </c>
      <c r="E75" s="608">
        <v>22173889.90999999</v>
      </c>
      <c r="F75" s="608">
        <v>24555364.440000005</v>
      </c>
      <c r="G75" s="608">
        <v>26737210.57000001</v>
      </c>
      <c r="H75" s="608">
        <v>25610629.38</v>
      </c>
      <c r="I75" s="597">
        <f t="shared" si="0"/>
        <v>22.349581016748242</v>
      </c>
      <c r="J75" s="522"/>
      <c r="K75" s="581"/>
      <c r="N75" s="576"/>
    </row>
    <row r="76" spans="1:14" ht="12.75" customHeight="1">
      <c r="A76" s="1076"/>
      <c r="B76" s="579">
        <v>810901030</v>
      </c>
      <c r="C76" s="580" t="s">
        <v>1021</v>
      </c>
      <c r="D76" s="605">
        <v>9664693.299999999</v>
      </c>
      <c r="E76" s="605">
        <v>9240091.649999991</v>
      </c>
      <c r="F76" s="605">
        <v>6511598.169999999</v>
      </c>
      <c r="G76" s="605">
        <v>5416432.400000003</v>
      </c>
      <c r="H76" s="605">
        <v>1936445.3499999999</v>
      </c>
      <c r="I76" s="25">
        <f t="shared" si="0"/>
        <v>4.595210373265157</v>
      </c>
      <c r="J76" s="522"/>
      <c r="K76" s="581"/>
      <c r="N76" s="576"/>
    </row>
    <row r="77" spans="1:14" ht="12.75" customHeight="1">
      <c r="A77" s="1076"/>
      <c r="B77" s="606">
        <v>803001300</v>
      </c>
      <c r="C77" s="607" t="s">
        <v>1022</v>
      </c>
      <c r="D77" s="608">
        <v>5324446.650000003</v>
      </c>
      <c r="E77" s="608">
        <v>5199851.55</v>
      </c>
      <c r="F77" s="608">
        <v>4727342.24</v>
      </c>
      <c r="G77" s="608">
        <v>5328737.349999999</v>
      </c>
      <c r="H77" s="608">
        <v>4532650.11</v>
      </c>
      <c r="I77" s="597">
        <f t="shared" si="0"/>
        <v>2.3961280202317248</v>
      </c>
      <c r="J77" s="522"/>
      <c r="K77" s="581"/>
      <c r="N77" s="576"/>
    </row>
    <row r="78" spans="1:14" ht="12.75" customHeight="1">
      <c r="A78" s="1076"/>
      <c r="B78" s="579">
        <v>813400000</v>
      </c>
      <c r="C78" s="580" t="s">
        <v>1023</v>
      </c>
      <c r="D78" s="605">
        <v>4688756.7299999995</v>
      </c>
      <c r="E78" s="605">
        <v>688266.22</v>
      </c>
      <c r="F78" s="605">
        <v>523423.05</v>
      </c>
      <c r="G78" s="605">
        <v>728898.8599999999</v>
      </c>
      <c r="H78" s="605">
        <v>570973.7799999999</v>
      </c>
      <c r="I78" s="25">
        <f aca="true" t="shared" si="1" ref="I78:I141">((D78/E78)-1)*100</f>
        <v>581.241733758196</v>
      </c>
      <c r="J78" s="522"/>
      <c r="K78" s="581"/>
      <c r="N78" s="576"/>
    </row>
    <row r="79" spans="1:14" ht="12.75" customHeight="1">
      <c r="A79" s="1076"/>
      <c r="B79" s="606">
        <v>805502200</v>
      </c>
      <c r="C79" s="607" t="s">
        <v>1024</v>
      </c>
      <c r="D79" s="608">
        <v>2559004.3200000003</v>
      </c>
      <c r="E79" s="608">
        <v>2881670.5200000005</v>
      </c>
      <c r="F79" s="608">
        <v>1499858.65</v>
      </c>
      <c r="G79" s="608">
        <v>2584441.54</v>
      </c>
      <c r="H79" s="608">
        <v>2995229.0600000005</v>
      </c>
      <c r="I79" s="597">
        <f t="shared" si="1"/>
        <v>-11.197192661706524</v>
      </c>
      <c r="J79" s="522"/>
      <c r="K79" s="581"/>
      <c r="N79" s="576"/>
    </row>
    <row r="80" spans="1:14" ht="12.75" customHeight="1">
      <c r="A80" s="1076"/>
      <c r="B80" s="579">
        <v>810901010</v>
      </c>
      <c r="C80" s="580" t="s">
        <v>1025</v>
      </c>
      <c r="D80" s="605">
        <v>2553191.6900000013</v>
      </c>
      <c r="E80" s="605">
        <v>2792752.8299999996</v>
      </c>
      <c r="F80" s="605">
        <v>3326900.73</v>
      </c>
      <c r="G80" s="605">
        <v>3604227.0799999996</v>
      </c>
      <c r="H80" s="605">
        <v>705701.16</v>
      </c>
      <c r="I80" s="25">
        <f t="shared" si="1"/>
        <v>-8.577957111943856</v>
      </c>
      <c r="J80" s="522"/>
      <c r="K80" s="581"/>
      <c r="N80" s="576"/>
    </row>
    <row r="81" spans="1:14" ht="12.75" customHeight="1">
      <c r="A81" s="1076"/>
      <c r="B81" s="606"/>
      <c r="C81" s="607" t="s">
        <v>961</v>
      </c>
      <c r="D81" s="608">
        <f>D82-SUM(D73:D80)</f>
        <v>12004243.399999976</v>
      </c>
      <c r="E81" s="608">
        <f>E82-SUM(E73:E80)</f>
        <v>13347114.890000105</v>
      </c>
      <c r="F81" s="608">
        <f>F82-SUM(F73:F80)</f>
        <v>14038453.189999938</v>
      </c>
      <c r="G81" s="608">
        <f>G82-SUM(G73:G80)</f>
        <v>15604639.670000315</v>
      </c>
      <c r="H81" s="608">
        <f>H82-SUM(H73:H80)</f>
        <v>17923347.640000105</v>
      </c>
      <c r="I81" s="597">
        <f t="shared" si="1"/>
        <v>-10.061136815464378</v>
      </c>
      <c r="J81" s="522"/>
      <c r="K81" s="581"/>
      <c r="N81" s="576"/>
    </row>
    <row r="82" spans="1:14" ht="12.75" customHeight="1">
      <c r="A82" s="1077"/>
      <c r="B82" s="582"/>
      <c r="C82" s="609" t="s">
        <v>968</v>
      </c>
      <c r="D82" s="610">
        <v>873745348.94</v>
      </c>
      <c r="E82" s="610">
        <v>798947080.4599997</v>
      </c>
      <c r="F82" s="610">
        <v>885725796.43</v>
      </c>
      <c r="G82" s="610">
        <v>708313142.5099999</v>
      </c>
      <c r="H82" s="610">
        <v>618691762.1300006</v>
      </c>
      <c r="I82" s="599">
        <f t="shared" si="1"/>
        <v>9.362105489757177</v>
      </c>
      <c r="J82" s="612"/>
      <c r="K82" s="581"/>
      <c r="N82" s="576"/>
    </row>
    <row r="83" spans="1:14" ht="26.25" customHeight="1">
      <c r="A83" s="1075" t="s">
        <v>379</v>
      </c>
      <c r="B83" s="606">
        <v>1701999000</v>
      </c>
      <c r="C83" s="607" t="s">
        <v>1026</v>
      </c>
      <c r="D83" s="608">
        <v>512015449.5099999</v>
      </c>
      <c r="E83" s="608">
        <v>361233874.2000001</v>
      </c>
      <c r="F83" s="608">
        <v>274682225.63</v>
      </c>
      <c r="G83" s="608">
        <v>115725000.96000002</v>
      </c>
      <c r="H83" s="608">
        <v>192884369.94000003</v>
      </c>
      <c r="I83" s="597">
        <f t="shared" si="1"/>
        <v>41.74070763544127</v>
      </c>
      <c r="J83" s="522"/>
      <c r="K83" s="581"/>
      <c r="N83" s="576"/>
    </row>
    <row r="84" spans="1:14" ht="12.75">
      <c r="A84" s="1076"/>
      <c r="B84" s="579">
        <v>1704901000</v>
      </c>
      <c r="C84" s="580" t="s">
        <v>1027</v>
      </c>
      <c r="D84" s="605">
        <v>210567500.88000017</v>
      </c>
      <c r="E84" s="605">
        <v>162081849.9000002</v>
      </c>
      <c r="F84" s="605">
        <v>170583111.54000005</v>
      </c>
      <c r="G84" s="605">
        <v>180294004.6100001</v>
      </c>
      <c r="H84" s="605">
        <v>169963307.53000003</v>
      </c>
      <c r="I84" s="25">
        <f t="shared" si="1"/>
        <v>29.914300095855385</v>
      </c>
      <c r="J84" s="522"/>
      <c r="K84" s="581"/>
      <c r="N84" s="576"/>
    </row>
    <row r="85" spans="1:14" ht="25.5">
      <c r="A85" s="1076"/>
      <c r="B85" s="606">
        <v>1701119000</v>
      </c>
      <c r="C85" s="607" t="s">
        <v>1028</v>
      </c>
      <c r="D85" s="608">
        <v>78001326.52</v>
      </c>
      <c r="E85" s="608">
        <v>86621091.24000002</v>
      </c>
      <c r="F85" s="608">
        <v>104342673.78000002</v>
      </c>
      <c r="G85" s="608">
        <v>36687320.99000001</v>
      </c>
      <c r="H85" s="608">
        <v>65528099.07000003</v>
      </c>
      <c r="I85" s="597">
        <f t="shared" si="1"/>
        <v>-9.951115365329844</v>
      </c>
      <c r="J85" s="522"/>
      <c r="K85" s="581"/>
      <c r="N85" s="576"/>
    </row>
    <row r="86" spans="1:14" ht="12.75">
      <c r="A86" s="1076"/>
      <c r="B86" s="579">
        <v>1704101000</v>
      </c>
      <c r="C86" s="580" t="s">
        <v>1029</v>
      </c>
      <c r="D86" s="605">
        <v>36590934.18999999</v>
      </c>
      <c r="E86" s="605">
        <v>30876159.72</v>
      </c>
      <c r="F86" s="605">
        <v>34329487.190000005</v>
      </c>
      <c r="G86" s="605">
        <v>26543361.099999987</v>
      </c>
      <c r="H86" s="605">
        <v>24504927.599999998</v>
      </c>
      <c r="I86" s="25">
        <f t="shared" si="1"/>
        <v>18.50869577636707</v>
      </c>
      <c r="J86" s="522"/>
      <c r="K86" s="581"/>
      <c r="N86" s="576"/>
    </row>
    <row r="87" spans="1:14" ht="12.75">
      <c r="A87" s="1076"/>
      <c r="B87" s="606">
        <v>1704109000</v>
      </c>
      <c r="C87" s="607" t="s">
        <v>1030</v>
      </c>
      <c r="D87" s="608">
        <v>17058996.870000005</v>
      </c>
      <c r="E87" s="608">
        <v>16200122.52</v>
      </c>
      <c r="F87" s="608">
        <v>19185009.290000007</v>
      </c>
      <c r="G87" s="608">
        <v>16841839.76</v>
      </c>
      <c r="H87" s="608">
        <v>21866222.179999996</v>
      </c>
      <c r="I87" s="597">
        <f t="shared" si="1"/>
        <v>5.301653422310082</v>
      </c>
      <c r="J87" s="522"/>
      <c r="K87" s="581"/>
      <c r="N87" s="576"/>
    </row>
    <row r="88" spans="1:14" ht="12.75">
      <c r="A88" s="1076"/>
      <c r="B88" s="579">
        <v>1704909000</v>
      </c>
      <c r="C88" s="580" t="s">
        <v>1031</v>
      </c>
      <c r="D88" s="605">
        <v>11251196.55</v>
      </c>
      <c r="E88" s="605">
        <v>9012854.530000001</v>
      </c>
      <c r="F88" s="605">
        <v>9493667.880000003</v>
      </c>
      <c r="G88" s="605">
        <v>10633178.13</v>
      </c>
      <c r="H88" s="605">
        <v>9520022.61</v>
      </c>
      <c r="I88" s="25">
        <f t="shared" si="1"/>
        <v>24.834995533873318</v>
      </c>
      <c r="J88" s="522"/>
      <c r="K88" s="581"/>
      <c r="N88" s="576"/>
    </row>
    <row r="89" spans="1:14" ht="12.75">
      <c r="A89" s="1076"/>
      <c r="B89" s="606">
        <v>1702302000</v>
      </c>
      <c r="C89" s="607" t="s">
        <v>1032</v>
      </c>
      <c r="D89" s="608">
        <v>6397921.02</v>
      </c>
      <c r="E89" s="608">
        <v>4566698.100000001</v>
      </c>
      <c r="F89" s="608">
        <v>6431776.079999998</v>
      </c>
      <c r="G89" s="608">
        <v>7226782.319999999</v>
      </c>
      <c r="H89" s="608">
        <v>6115239.979999999</v>
      </c>
      <c r="I89" s="597">
        <f t="shared" si="1"/>
        <v>40.09949595748401</v>
      </c>
      <c r="J89" s="522"/>
      <c r="K89" s="581"/>
      <c r="N89" s="576"/>
    </row>
    <row r="90" spans="1:14" ht="12.75">
      <c r="A90" s="1076"/>
      <c r="B90" s="579">
        <v>1701111000</v>
      </c>
      <c r="C90" s="580" t="s">
        <v>1033</v>
      </c>
      <c r="D90" s="605">
        <v>3833268.6799999997</v>
      </c>
      <c r="E90" s="605">
        <v>2432551.17</v>
      </c>
      <c r="F90" s="605">
        <v>2548130.0999999996</v>
      </c>
      <c r="G90" s="605">
        <v>2978745.8199999994</v>
      </c>
      <c r="H90" s="605">
        <v>2865852.619999999</v>
      </c>
      <c r="I90" s="25">
        <f t="shared" si="1"/>
        <v>57.58224235011673</v>
      </c>
      <c r="J90" s="522"/>
      <c r="K90" s="581"/>
      <c r="N90" s="576"/>
    </row>
    <row r="91" spans="1:14" ht="12.75">
      <c r="A91" s="1076"/>
      <c r="B91" s="606"/>
      <c r="C91" s="607" t="s">
        <v>961</v>
      </c>
      <c r="D91" s="608">
        <f>D92-SUM(D83:D90)</f>
        <v>2373022.4299999475</v>
      </c>
      <c r="E91" s="608">
        <f>E92-SUM(E83:E90)</f>
        <v>728849.9900000095</v>
      </c>
      <c r="F91" s="608">
        <f>F92-SUM(F83:F90)</f>
        <v>4435295.669999957</v>
      </c>
      <c r="G91" s="608">
        <f>G92-SUM(G83:G90)</f>
        <v>949127.8300000429</v>
      </c>
      <c r="H91" s="608">
        <f>H92-SUM(H83:H90)</f>
        <v>885110.6199999452</v>
      </c>
      <c r="I91" s="597">
        <f t="shared" si="1"/>
        <v>225.58447726670292</v>
      </c>
      <c r="J91" s="522"/>
      <c r="K91" s="581"/>
      <c r="N91" s="576"/>
    </row>
    <row r="92" spans="1:14" ht="12.75">
      <c r="A92" s="1077"/>
      <c r="B92" s="582"/>
      <c r="C92" s="609" t="s">
        <v>969</v>
      </c>
      <c r="D92" s="610">
        <v>878089616.6499999</v>
      </c>
      <c r="E92" s="610">
        <v>673754051.3700004</v>
      </c>
      <c r="F92" s="610">
        <v>626031377.1600001</v>
      </c>
      <c r="G92" s="610">
        <v>397879361.5200001</v>
      </c>
      <c r="H92" s="610">
        <v>494133152.1500001</v>
      </c>
      <c r="I92" s="599">
        <f t="shared" si="1"/>
        <v>30.327916376088115</v>
      </c>
      <c r="J92" s="612"/>
      <c r="K92" s="581"/>
      <c r="N92" s="576"/>
    </row>
    <row r="93" spans="1:14" ht="26.25" customHeight="1">
      <c r="A93" s="1075" t="s">
        <v>411</v>
      </c>
      <c r="B93" s="606">
        <v>4818401000</v>
      </c>
      <c r="C93" s="607" t="s">
        <v>891</v>
      </c>
      <c r="D93" s="608">
        <v>109434187.10000004</v>
      </c>
      <c r="E93" s="608">
        <v>96276163.27999997</v>
      </c>
      <c r="F93" s="608">
        <v>126256694.22999983</v>
      </c>
      <c r="G93" s="608">
        <v>143170620.46999994</v>
      </c>
      <c r="H93" s="608">
        <v>108817759.27000004</v>
      </c>
      <c r="I93" s="597">
        <f t="shared" si="1"/>
        <v>13.666959059983096</v>
      </c>
      <c r="J93" s="522"/>
      <c r="K93" s="581"/>
      <c r="N93" s="576"/>
    </row>
    <row r="94" spans="1:14" ht="12.75">
      <c r="A94" s="1076"/>
      <c r="B94" s="579">
        <v>4818402000</v>
      </c>
      <c r="C94" s="580" t="s">
        <v>892</v>
      </c>
      <c r="D94" s="605">
        <v>84002249.57999998</v>
      </c>
      <c r="E94" s="605">
        <v>70596239.02000001</v>
      </c>
      <c r="F94" s="605">
        <v>55479063.23000003</v>
      </c>
      <c r="G94" s="605">
        <v>63240390.729999974</v>
      </c>
      <c r="H94" s="605">
        <v>38440645.28</v>
      </c>
      <c r="I94" s="25">
        <f t="shared" si="1"/>
        <v>18.989695125546312</v>
      </c>
      <c r="J94" s="522"/>
      <c r="K94" s="581"/>
      <c r="N94" s="576"/>
    </row>
    <row r="95" spans="1:14" ht="12.75" customHeight="1">
      <c r="A95" s="1076"/>
      <c r="B95" s="606">
        <v>4802569000</v>
      </c>
      <c r="C95" s="607" t="s">
        <v>1050</v>
      </c>
      <c r="D95" s="608">
        <v>52213279.519999996</v>
      </c>
      <c r="E95" s="608">
        <v>50266130.09999998</v>
      </c>
      <c r="F95" s="608">
        <v>48509302.73999998</v>
      </c>
      <c r="G95" s="608">
        <v>54987743.42999998</v>
      </c>
      <c r="H95" s="608">
        <v>50195343.01000008</v>
      </c>
      <c r="I95" s="597">
        <f t="shared" si="1"/>
        <v>3.873680778938704</v>
      </c>
      <c r="J95" s="522"/>
      <c r="K95" s="581"/>
      <c r="N95" s="576"/>
    </row>
    <row r="96" spans="1:14" ht="12.75" customHeight="1">
      <c r="A96" s="1076"/>
      <c r="B96" s="579">
        <v>4811411000</v>
      </c>
      <c r="C96" s="580" t="s">
        <v>1051</v>
      </c>
      <c r="D96" s="605">
        <v>36116555.28999999</v>
      </c>
      <c r="E96" s="605">
        <v>28795905.99999999</v>
      </c>
      <c r="F96" s="605">
        <v>24056924.289999995</v>
      </c>
      <c r="G96" s="605">
        <v>24495456.21000001</v>
      </c>
      <c r="H96" s="605">
        <v>20729532.38</v>
      </c>
      <c r="I96" s="25">
        <f t="shared" si="1"/>
        <v>25.422535029806003</v>
      </c>
      <c r="J96" s="522"/>
      <c r="K96" s="581"/>
      <c r="N96" s="576"/>
    </row>
    <row r="97" spans="1:14" ht="12.75" customHeight="1">
      <c r="A97" s="1076"/>
      <c r="B97" s="606">
        <v>4818100000</v>
      </c>
      <c r="C97" s="607" t="s">
        <v>893</v>
      </c>
      <c r="D97" s="608">
        <v>28853127.73999999</v>
      </c>
      <c r="E97" s="608">
        <v>19744582.52000001</v>
      </c>
      <c r="F97" s="608">
        <v>25388197.419999935</v>
      </c>
      <c r="G97" s="608">
        <v>14326176.36</v>
      </c>
      <c r="H97" s="608">
        <v>13977506.739999996</v>
      </c>
      <c r="I97" s="597">
        <f t="shared" si="1"/>
        <v>46.131870404317745</v>
      </c>
      <c r="J97" s="522"/>
      <c r="K97" s="581"/>
      <c r="N97" s="576"/>
    </row>
    <row r="98" spans="1:14" ht="12.75" customHeight="1">
      <c r="A98" s="1076"/>
      <c r="B98" s="579">
        <v>4803009000</v>
      </c>
      <c r="C98" s="580" t="s">
        <v>1052</v>
      </c>
      <c r="D98" s="605">
        <v>28015062.3</v>
      </c>
      <c r="E98" s="605">
        <v>25973476.500000007</v>
      </c>
      <c r="F98" s="605">
        <v>23635080.300000004</v>
      </c>
      <c r="G98" s="605">
        <v>25446899.979999997</v>
      </c>
      <c r="H98" s="605">
        <v>36546349.25000001</v>
      </c>
      <c r="I98" s="25">
        <f t="shared" si="1"/>
        <v>7.860271612080849</v>
      </c>
      <c r="J98" s="522"/>
      <c r="K98" s="581"/>
      <c r="N98" s="576"/>
    </row>
    <row r="99" spans="1:14" ht="12.75" customHeight="1">
      <c r="A99" s="1076"/>
      <c r="B99" s="606">
        <v>4804210000</v>
      </c>
      <c r="C99" s="607" t="s">
        <v>1038</v>
      </c>
      <c r="D99" s="608">
        <v>26156000.6</v>
      </c>
      <c r="E99" s="608">
        <v>21399607.71</v>
      </c>
      <c r="F99" s="608">
        <v>19590752.530000005</v>
      </c>
      <c r="G99" s="608">
        <v>12355139.55</v>
      </c>
      <c r="H99" s="608">
        <v>5278694.120000001</v>
      </c>
      <c r="I99" s="597">
        <f t="shared" si="1"/>
        <v>22.226542441604423</v>
      </c>
      <c r="J99" s="522"/>
      <c r="K99" s="581"/>
      <c r="N99" s="576"/>
    </row>
    <row r="100" spans="1:14" ht="12.75" customHeight="1">
      <c r="A100" s="1076"/>
      <c r="B100" s="579">
        <v>4802559000</v>
      </c>
      <c r="C100" s="580" t="s">
        <v>1039</v>
      </c>
      <c r="D100" s="605">
        <v>25028402.060000002</v>
      </c>
      <c r="E100" s="605">
        <v>29903244.26</v>
      </c>
      <c r="F100" s="605">
        <v>21989372.419999987</v>
      </c>
      <c r="G100" s="605">
        <v>31798043.9</v>
      </c>
      <c r="H100" s="605">
        <v>20294077.330000006</v>
      </c>
      <c r="I100" s="25">
        <f t="shared" si="1"/>
        <v>-16.302051234356597</v>
      </c>
      <c r="J100" s="522"/>
      <c r="K100" s="581"/>
      <c r="N100" s="576"/>
    </row>
    <row r="101" spans="1:14" ht="12.75">
      <c r="A101" s="1076"/>
      <c r="B101" s="606"/>
      <c r="C101" s="607" t="s">
        <v>961</v>
      </c>
      <c r="D101" s="608">
        <f>D102-SUM(D93:D100)</f>
        <v>192480416.68999982</v>
      </c>
      <c r="E101" s="608">
        <f>E102-SUM(E93:E100)</f>
        <v>181526998.61000025</v>
      </c>
      <c r="F101" s="608">
        <f>F102-SUM(F93:F100)</f>
        <v>224678188.51</v>
      </c>
      <c r="G101" s="608">
        <f>G102-SUM(G93:G100)</f>
        <v>258960392.61999947</v>
      </c>
      <c r="H101" s="608">
        <f>H102-SUM(H93:H100)</f>
        <v>251643907.47000015</v>
      </c>
      <c r="I101" s="597">
        <f t="shared" si="1"/>
        <v>6.034043510812581</v>
      </c>
      <c r="J101" s="522"/>
      <c r="K101" s="581"/>
      <c r="N101" s="576"/>
    </row>
    <row r="102" spans="1:14" ht="12.75">
      <c r="A102" s="1077"/>
      <c r="B102" s="582"/>
      <c r="C102" s="609" t="s">
        <v>1034</v>
      </c>
      <c r="D102" s="610">
        <v>582299280.8799999</v>
      </c>
      <c r="E102" s="610">
        <v>524482348.00000024</v>
      </c>
      <c r="F102" s="610">
        <v>569583575.6699998</v>
      </c>
      <c r="G102" s="610">
        <v>628780863.2499994</v>
      </c>
      <c r="H102" s="610">
        <v>545923814.8500003</v>
      </c>
      <c r="I102" s="599">
        <f t="shared" si="1"/>
        <v>11.023618449786143</v>
      </c>
      <c r="J102" s="612"/>
      <c r="K102" s="581"/>
      <c r="N102" s="576"/>
    </row>
    <row r="103" spans="1:14" ht="26.25" customHeight="1">
      <c r="A103" s="1075" t="s">
        <v>395</v>
      </c>
      <c r="B103" s="606">
        <v>3303000000</v>
      </c>
      <c r="C103" s="607" t="s">
        <v>894</v>
      </c>
      <c r="D103" s="608">
        <v>106219804.19999997</v>
      </c>
      <c r="E103" s="608">
        <v>78014947.81000006</v>
      </c>
      <c r="F103" s="608">
        <v>79200771.54000005</v>
      </c>
      <c r="G103" s="608">
        <v>82863358.97999999</v>
      </c>
      <c r="H103" s="608">
        <v>56249657.16000004</v>
      </c>
      <c r="I103" s="597">
        <f t="shared" si="1"/>
        <v>36.153143957348874</v>
      </c>
      <c r="J103" s="522"/>
      <c r="K103" s="581"/>
      <c r="N103" s="576"/>
    </row>
    <row r="104" spans="1:14" ht="12.75" customHeight="1">
      <c r="A104" s="1076"/>
      <c r="B104" s="579">
        <v>3304990000</v>
      </c>
      <c r="C104" s="580" t="s">
        <v>895</v>
      </c>
      <c r="D104" s="605">
        <v>103727567.62000005</v>
      </c>
      <c r="E104" s="605">
        <v>85111283.64000002</v>
      </c>
      <c r="F104" s="605">
        <v>77000211.87999998</v>
      </c>
      <c r="G104" s="605">
        <v>80816684.54000005</v>
      </c>
      <c r="H104" s="605">
        <v>68670776.35000001</v>
      </c>
      <c r="I104" s="25">
        <f t="shared" si="1"/>
        <v>21.872874175817138</v>
      </c>
      <c r="J104" s="522"/>
      <c r="K104" s="581"/>
      <c r="N104" s="576"/>
    </row>
    <row r="105" spans="1:14" ht="12.75">
      <c r="A105" s="1076"/>
      <c r="B105" s="606">
        <v>3305900000</v>
      </c>
      <c r="C105" s="607" t="s">
        <v>896</v>
      </c>
      <c r="D105" s="608">
        <v>56059625.21999997</v>
      </c>
      <c r="E105" s="608">
        <v>43788701.74000002</v>
      </c>
      <c r="F105" s="608">
        <v>48032341.76000004</v>
      </c>
      <c r="G105" s="608">
        <v>49016045.99999997</v>
      </c>
      <c r="H105" s="608">
        <v>35390487.559999995</v>
      </c>
      <c r="I105" s="597">
        <f t="shared" si="1"/>
        <v>28.02303560598769</v>
      </c>
      <c r="J105" s="522"/>
      <c r="K105" s="581"/>
      <c r="N105" s="576"/>
    </row>
    <row r="106" spans="1:14" ht="12.75">
      <c r="A106" s="1076"/>
      <c r="B106" s="579">
        <v>3305100000</v>
      </c>
      <c r="C106" s="580" t="s">
        <v>897</v>
      </c>
      <c r="D106" s="605">
        <v>38205865.76000002</v>
      </c>
      <c r="E106" s="605">
        <v>29376975.340000007</v>
      </c>
      <c r="F106" s="605">
        <v>31309911</v>
      </c>
      <c r="G106" s="605">
        <v>27789535.93000001</v>
      </c>
      <c r="H106" s="605">
        <v>22809097.520000007</v>
      </c>
      <c r="I106" s="25">
        <f t="shared" si="1"/>
        <v>30.05377618974443</v>
      </c>
      <c r="J106" s="522"/>
      <c r="K106" s="581"/>
      <c r="N106" s="576"/>
    </row>
    <row r="107" spans="1:14" ht="12.75">
      <c r="A107" s="1076"/>
      <c r="B107" s="606">
        <v>3304200000</v>
      </c>
      <c r="C107" s="607" t="s">
        <v>898</v>
      </c>
      <c r="D107" s="608">
        <v>28286920.879999995</v>
      </c>
      <c r="E107" s="608">
        <v>20771063.140000004</v>
      </c>
      <c r="F107" s="608">
        <v>16667306.120000003</v>
      </c>
      <c r="G107" s="608">
        <v>18695410.200000003</v>
      </c>
      <c r="H107" s="608">
        <v>13761958.090000002</v>
      </c>
      <c r="I107" s="597">
        <f t="shared" si="1"/>
        <v>36.18427082591782</v>
      </c>
      <c r="J107" s="522"/>
      <c r="K107" s="581"/>
      <c r="N107" s="576"/>
    </row>
    <row r="108" spans="1:14" ht="12.75" customHeight="1">
      <c r="A108" s="1076"/>
      <c r="B108" s="579">
        <v>3302900000</v>
      </c>
      <c r="C108" s="580" t="s">
        <v>1040</v>
      </c>
      <c r="D108" s="605">
        <v>25431670.369999997</v>
      </c>
      <c r="E108" s="605">
        <v>24183552.349999994</v>
      </c>
      <c r="F108" s="605">
        <v>50965540.73999995</v>
      </c>
      <c r="G108" s="605">
        <v>48482741.40000003</v>
      </c>
      <c r="H108" s="605">
        <v>23469285.16</v>
      </c>
      <c r="I108" s="25">
        <f t="shared" si="1"/>
        <v>5.1610201923044</v>
      </c>
      <c r="J108" s="522"/>
      <c r="K108" s="581"/>
      <c r="N108" s="576"/>
    </row>
    <row r="109" spans="1:14" ht="25.5">
      <c r="A109" s="1076"/>
      <c r="B109" s="606">
        <v>3306100000</v>
      </c>
      <c r="C109" s="607" t="s">
        <v>1041</v>
      </c>
      <c r="D109" s="608">
        <v>24116976.529999994</v>
      </c>
      <c r="E109" s="608">
        <v>23649625.59</v>
      </c>
      <c r="F109" s="608">
        <v>27632065.81999999</v>
      </c>
      <c r="G109" s="608">
        <v>34722336.60000002</v>
      </c>
      <c r="H109" s="608">
        <v>29323305.63999998</v>
      </c>
      <c r="I109" s="597">
        <f t="shared" si="1"/>
        <v>1.9761451961320287</v>
      </c>
      <c r="J109" s="522"/>
      <c r="K109" s="581"/>
      <c r="N109" s="576"/>
    </row>
    <row r="110" spans="1:14" ht="12.75">
      <c r="A110" s="1076"/>
      <c r="B110" s="579">
        <v>3304910000</v>
      </c>
      <c r="C110" s="580" t="s">
        <v>1042</v>
      </c>
      <c r="D110" s="605">
        <v>20588326.489999983</v>
      </c>
      <c r="E110" s="605">
        <v>19301801.58999999</v>
      </c>
      <c r="F110" s="605">
        <v>16042948.049999993</v>
      </c>
      <c r="G110" s="605">
        <v>16684958.499999989</v>
      </c>
      <c r="H110" s="605">
        <v>14661162.889999997</v>
      </c>
      <c r="I110" s="25">
        <f t="shared" si="1"/>
        <v>6.665309940117337</v>
      </c>
      <c r="J110" s="522"/>
      <c r="K110" s="581"/>
      <c r="N110" s="576"/>
    </row>
    <row r="111" spans="1:14" ht="12.75">
      <c r="A111" s="1076"/>
      <c r="B111" s="606"/>
      <c r="C111" s="607" t="s">
        <v>961</v>
      </c>
      <c r="D111" s="608">
        <f>D112-SUM(D103:D110)</f>
        <v>86978125.42000008</v>
      </c>
      <c r="E111" s="608">
        <f>E112-SUM(E103:E110)</f>
        <v>74974612.90000004</v>
      </c>
      <c r="F111" s="608">
        <f>F112-SUM(F103:F110)</f>
        <v>81938671.82999998</v>
      </c>
      <c r="G111" s="608">
        <f>G112-SUM(G103:G110)</f>
        <v>79347918.29000008</v>
      </c>
      <c r="H111" s="608">
        <f>H112-SUM(H103:H110)</f>
        <v>59305276.66999999</v>
      </c>
      <c r="I111" s="597">
        <f t="shared" si="1"/>
        <v>16.010102694374883</v>
      </c>
      <c r="J111" s="522"/>
      <c r="K111" s="581"/>
      <c r="N111" s="576"/>
    </row>
    <row r="112" spans="1:14" ht="12.75">
      <c r="A112" s="1077"/>
      <c r="B112" s="582"/>
      <c r="C112" s="609" t="s">
        <v>1035</v>
      </c>
      <c r="D112" s="610">
        <v>489614882.49000007</v>
      </c>
      <c r="E112" s="610">
        <v>399172564.1000001</v>
      </c>
      <c r="F112" s="610">
        <v>428789768.74</v>
      </c>
      <c r="G112" s="610">
        <v>438418990.4400002</v>
      </c>
      <c r="H112" s="610">
        <v>323641007.04</v>
      </c>
      <c r="I112" s="599">
        <f t="shared" si="1"/>
        <v>22.657448563359317</v>
      </c>
      <c r="J112" s="612"/>
      <c r="K112" s="581"/>
      <c r="N112" s="576"/>
    </row>
    <row r="113" spans="1:14" ht="12.75" customHeight="1">
      <c r="A113" s="1075" t="s">
        <v>392</v>
      </c>
      <c r="B113" s="606">
        <v>3004902900</v>
      </c>
      <c r="C113" s="607" t="s">
        <v>899</v>
      </c>
      <c r="D113" s="608">
        <v>236899174.26000008</v>
      </c>
      <c r="E113" s="608">
        <v>205884183.98999995</v>
      </c>
      <c r="F113" s="608">
        <v>242830161.34000024</v>
      </c>
      <c r="G113" s="608">
        <v>204618489.7100001</v>
      </c>
      <c r="H113" s="608">
        <v>166877153.94</v>
      </c>
      <c r="I113" s="597">
        <f t="shared" si="1"/>
        <v>15.064289868670322</v>
      </c>
      <c r="J113" s="522"/>
      <c r="K113" s="581"/>
      <c r="N113" s="576"/>
    </row>
    <row r="114" spans="1:14" ht="12.75" customHeight="1">
      <c r="A114" s="1076"/>
      <c r="B114" s="579">
        <v>3004501000</v>
      </c>
      <c r="C114" s="580" t="s">
        <v>900</v>
      </c>
      <c r="D114" s="605">
        <v>28447441.439999998</v>
      </c>
      <c r="E114" s="605">
        <v>31825811.690000013</v>
      </c>
      <c r="F114" s="605">
        <v>31716736.739999987</v>
      </c>
      <c r="G114" s="605">
        <v>26199111.950000003</v>
      </c>
      <c r="H114" s="605">
        <v>22658335.269999996</v>
      </c>
      <c r="I114" s="25">
        <f t="shared" si="1"/>
        <v>-10.61518959172857</v>
      </c>
      <c r="J114" s="522"/>
      <c r="K114" s="581"/>
      <c r="N114" s="576"/>
    </row>
    <row r="115" spans="1:14" ht="12.75" customHeight="1">
      <c r="A115" s="1076"/>
      <c r="B115" s="606">
        <v>3004201900</v>
      </c>
      <c r="C115" s="607" t="s">
        <v>901</v>
      </c>
      <c r="D115" s="608">
        <v>29108687.89999999</v>
      </c>
      <c r="E115" s="608">
        <v>24213431.86</v>
      </c>
      <c r="F115" s="608">
        <v>24584827.75</v>
      </c>
      <c r="G115" s="608">
        <v>21068643.44</v>
      </c>
      <c r="H115" s="608">
        <v>22216979.74</v>
      </c>
      <c r="I115" s="597">
        <f t="shared" si="1"/>
        <v>20.217109529553447</v>
      </c>
      <c r="J115" s="522"/>
      <c r="K115" s="581"/>
      <c r="N115" s="576"/>
    </row>
    <row r="116" spans="1:14" ht="12.75" customHeight="1">
      <c r="A116" s="1076"/>
      <c r="B116" s="579">
        <v>3004401900</v>
      </c>
      <c r="C116" s="580" t="s">
        <v>902</v>
      </c>
      <c r="D116" s="605">
        <v>17967023.99</v>
      </c>
      <c r="E116" s="605">
        <v>14140702.770000001</v>
      </c>
      <c r="F116" s="605">
        <v>20816701.669999994</v>
      </c>
      <c r="G116" s="605">
        <v>21728508.409999993</v>
      </c>
      <c r="H116" s="605">
        <v>15252095.219999999</v>
      </c>
      <c r="I116" s="25">
        <f t="shared" si="1"/>
        <v>27.058918373686993</v>
      </c>
      <c r="J116" s="522"/>
      <c r="K116" s="581"/>
      <c r="N116" s="576"/>
    </row>
    <row r="117" spans="1:14" ht="12.75" customHeight="1">
      <c r="A117" s="1076"/>
      <c r="B117" s="606">
        <v>3005101000</v>
      </c>
      <c r="C117" s="607" t="s">
        <v>903</v>
      </c>
      <c r="D117" s="608">
        <v>18121748.25999999</v>
      </c>
      <c r="E117" s="608">
        <v>15412400.250000002</v>
      </c>
      <c r="F117" s="608">
        <v>13237990.099999998</v>
      </c>
      <c r="G117" s="608">
        <v>18675980.32</v>
      </c>
      <c r="H117" s="608">
        <v>15283244.86</v>
      </c>
      <c r="I117" s="597">
        <f t="shared" si="1"/>
        <v>17.579014079912625</v>
      </c>
      <c r="J117" s="522"/>
      <c r="K117" s="581"/>
      <c r="N117" s="576"/>
    </row>
    <row r="118" spans="1:14" ht="12.75" customHeight="1">
      <c r="A118" s="1076"/>
      <c r="B118" s="579">
        <v>3004101000</v>
      </c>
      <c r="C118" s="580" t="s">
        <v>1043</v>
      </c>
      <c r="D118" s="605">
        <v>13367789.450000005</v>
      </c>
      <c r="E118" s="605">
        <v>11295937.640000002</v>
      </c>
      <c r="F118" s="605">
        <v>9199117.219999997</v>
      </c>
      <c r="G118" s="605">
        <v>11244001.979999999</v>
      </c>
      <c r="H118" s="605">
        <v>10411841.29</v>
      </c>
      <c r="I118" s="25">
        <f t="shared" si="1"/>
        <v>18.341565578968645</v>
      </c>
      <c r="J118" s="522"/>
      <c r="K118" s="581"/>
      <c r="N118" s="576"/>
    </row>
    <row r="119" spans="1:14" ht="12.75" customHeight="1">
      <c r="A119" s="1076"/>
      <c r="B119" s="606">
        <v>3004321900</v>
      </c>
      <c r="C119" s="607" t="s">
        <v>1044</v>
      </c>
      <c r="D119" s="608">
        <v>11156632.979999993</v>
      </c>
      <c r="E119" s="608">
        <v>5713895.269999997</v>
      </c>
      <c r="F119" s="608">
        <v>5253305.760000001</v>
      </c>
      <c r="G119" s="608">
        <v>5204834.36</v>
      </c>
      <c r="H119" s="608">
        <v>3856780.8199999994</v>
      </c>
      <c r="I119" s="597">
        <f t="shared" si="1"/>
        <v>95.25441844508991</v>
      </c>
      <c r="J119" s="522"/>
      <c r="K119" s="581"/>
      <c r="N119" s="576"/>
    </row>
    <row r="120" spans="1:14" ht="12.75" customHeight="1">
      <c r="A120" s="1076"/>
      <c r="B120" s="579">
        <v>3004903000</v>
      </c>
      <c r="C120" s="580" t="s">
        <v>1045</v>
      </c>
      <c r="D120" s="605">
        <v>8960911.559999999</v>
      </c>
      <c r="E120" s="605">
        <v>7196077.920000003</v>
      </c>
      <c r="F120" s="605">
        <v>9443023.629999999</v>
      </c>
      <c r="G120" s="605">
        <v>6913459.35</v>
      </c>
      <c r="H120" s="605">
        <v>7836897.32</v>
      </c>
      <c r="I120" s="25">
        <f t="shared" si="1"/>
        <v>24.52493788449688</v>
      </c>
      <c r="J120" s="522"/>
      <c r="K120" s="581"/>
      <c r="N120" s="576"/>
    </row>
    <row r="121" spans="1:14" ht="12.75" customHeight="1">
      <c r="A121" s="1076"/>
      <c r="B121" s="606"/>
      <c r="C121" s="607" t="s">
        <v>961</v>
      </c>
      <c r="D121" s="608">
        <f>D122-SUM(D113:D120)</f>
        <v>45114610.42999995</v>
      </c>
      <c r="E121" s="608">
        <f>E122-SUM(E113:E120)</f>
        <v>42883939.18000001</v>
      </c>
      <c r="F121" s="608">
        <f>F122-SUM(F113:F120)</f>
        <v>48063114.42999995</v>
      </c>
      <c r="G121" s="608">
        <f>G122-SUM(G113:G120)</f>
        <v>49598443.31</v>
      </c>
      <c r="H121" s="608">
        <f>H122-SUM(H113:H120)</f>
        <v>39499200.71000001</v>
      </c>
      <c r="I121" s="597">
        <f t="shared" si="1"/>
        <v>5.201647266210729</v>
      </c>
      <c r="J121" s="522"/>
      <c r="K121" s="581"/>
      <c r="N121" s="576"/>
    </row>
    <row r="122" spans="1:14" ht="12.75" customHeight="1">
      <c r="A122" s="1077"/>
      <c r="B122" s="582"/>
      <c r="C122" s="609" t="s">
        <v>1036</v>
      </c>
      <c r="D122" s="610">
        <v>409144020.27000004</v>
      </c>
      <c r="E122" s="610">
        <v>358566380.56999993</v>
      </c>
      <c r="F122" s="610">
        <v>405144978.64000016</v>
      </c>
      <c r="G122" s="610">
        <v>365251472.8300001</v>
      </c>
      <c r="H122" s="610">
        <v>303892529.16999996</v>
      </c>
      <c r="I122" s="599">
        <f t="shared" si="1"/>
        <v>14.105516423374297</v>
      </c>
      <c r="J122" s="612"/>
      <c r="K122" s="581"/>
      <c r="N122" s="576"/>
    </row>
    <row r="123" spans="1:14" ht="12.75" customHeight="1">
      <c r="A123" s="1075" t="s">
        <v>879</v>
      </c>
      <c r="B123" s="606">
        <v>8703239090</v>
      </c>
      <c r="C123" s="607" t="s">
        <v>904</v>
      </c>
      <c r="D123" s="608">
        <v>74880555.35000002</v>
      </c>
      <c r="E123" s="608">
        <v>21630323.040000003</v>
      </c>
      <c r="F123" s="608"/>
      <c r="G123" s="608"/>
      <c r="H123" s="608"/>
      <c r="I123" s="597">
        <f>((D123/E123)-1)*100</f>
        <v>246.18325029878986</v>
      </c>
      <c r="J123" s="522"/>
      <c r="K123" s="581"/>
      <c r="N123" s="576"/>
    </row>
    <row r="124" spans="1:14" ht="12.75" customHeight="1">
      <c r="A124" s="1076"/>
      <c r="B124" s="579">
        <v>8704229000</v>
      </c>
      <c r="C124" s="580" t="s">
        <v>905</v>
      </c>
      <c r="D124" s="605">
        <v>78770274.53</v>
      </c>
      <c r="E124" s="605">
        <v>72910315</v>
      </c>
      <c r="F124" s="605">
        <v>55409573.15</v>
      </c>
      <c r="G124" s="605">
        <v>12249087</v>
      </c>
      <c r="H124" s="605">
        <v>28603537</v>
      </c>
      <c r="I124" s="25">
        <f t="shared" si="1"/>
        <v>8.037216037264416</v>
      </c>
      <c r="J124" s="522"/>
      <c r="K124" s="581"/>
      <c r="N124" s="576"/>
    </row>
    <row r="125" spans="1:14" ht="12.75" customHeight="1">
      <c r="A125" s="1076"/>
      <c r="B125" s="606">
        <v>8702109000</v>
      </c>
      <c r="C125" s="607" t="s">
        <v>906</v>
      </c>
      <c r="D125" s="608">
        <v>72936052.45</v>
      </c>
      <c r="E125" s="608"/>
      <c r="F125" s="608">
        <v>1572267</v>
      </c>
      <c r="G125" s="608">
        <v>13863425.01</v>
      </c>
      <c r="H125" s="608">
        <v>23040126</v>
      </c>
      <c r="I125" s="597" t="e">
        <f t="shared" si="1"/>
        <v>#DIV/0!</v>
      </c>
      <c r="J125" s="522"/>
      <c r="K125" s="581"/>
      <c r="N125" s="576"/>
    </row>
    <row r="126" spans="1:14" ht="12.75" customHeight="1">
      <c r="A126" s="1076"/>
      <c r="B126" s="579">
        <v>8703229090</v>
      </c>
      <c r="C126" s="580" t="s">
        <v>1046</v>
      </c>
      <c r="D126" s="605">
        <v>22322814.3</v>
      </c>
      <c r="E126" s="605">
        <v>5935964</v>
      </c>
      <c r="F126" s="605"/>
      <c r="G126" s="605"/>
      <c r="H126" s="605"/>
      <c r="I126" s="25">
        <f t="shared" si="1"/>
        <v>276.06047307564535</v>
      </c>
      <c r="J126" s="522"/>
      <c r="K126" s="581"/>
      <c r="N126" s="576"/>
    </row>
    <row r="127" spans="1:14" ht="12.75" customHeight="1">
      <c r="A127" s="1076"/>
      <c r="B127" s="606">
        <v>8708999900</v>
      </c>
      <c r="C127" s="607" t="s">
        <v>907</v>
      </c>
      <c r="D127" s="608">
        <v>18446892.549999997</v>
      </c>
      <c r="E127" s="608">
        <v>30912524.25</v>
      </c>
      <c r="F127" s="608">
        <v>22192131.909999996</v>
      </c>
      <c r="G127" s="608">
        <v>41651598.08000002</v>
      </c>
      <c r="H127" s="608">
        <v>51938552.06999998</v>
      </c>
      <c r="I127" s="597">
        <f t="shared" si="1"/>
        <v>-40.325505607973774</v>
      </c>
      <c r="J127" s="522"/>
      <c r="K127" s="581"/>
      <c r="N127" s="576"/>
    </row>
    <row r="128" spans="1:14" ht="12.75" customHeight="1">
      <c r="A128" s="1076"/>
      <c r="B128" s="579">
        <v>8704222000</v>
      </c>
      <c r="C128" s="580" t="s">
        <v>1047</v>
      </c>
      <c r="D128" s="605">
        <v>14823705</v>
      </c>
      <c r="E128" s="605">
        <v>22107127</v>
      </c>
      <c r="F128" s="605">
        <v>9922250</v>
      </c>
      <c r="G128" s="605">
        <v>18858394</v>
      </c>
      <c r="H128" s="605">
        <v>22129500.83</v>
      </c>
      <c r="I128" s="25">
        <f t="shared" si="1"/>
        <v>-32.94603590959603</v>
      </c>
      <c r="J128" s="522"/>
      <c r="K128" s="581"/>
      <c r="N128" s="576"/>
    </row>
    <row r="129" spans="1:14" ht="12.75" customHeight="1">
      <c r="A129" s="1076"/>
      <c r="B129" s="606">
        <v>8708701000</v>
      </c>
      <c r="C129" s="607" t="s">
        <v>1048</v>
      </c>
      <c r="D129" s="608">
        <v>13350136.239999998</v>
      </c>
      <c r="E129" s="608">
        <v>19626061.19</v>
      </c>
      <c r="F129" s="608">
        <v>19002800.499999993</v>
      </c>
      <c r="G129" s="608">
        <v>23223463.20000002</v>
      </c>
      <c r="H129" s="608">
        <v>24061258.699999906</v>
      </c>
      <c r="I129" s="597">
        <f t="shared" si="1"/>
        <v>-31.977506282298528</v>
      </c>
      <c r="J129" s="522"/>
      <c r="K129" s="581"/>
      <c r="N129" s="576"/>
    </row>
    <row r="130" spans="1:14" ht="12.75" customHeight="1">
      <c r="A130" s="1076"/>
      <c r="B130" s="579">
        <v>8704211000</v>
      </c>
      <c r="C130" s="580" t="s">
        <v>1049</v>
      </c>
      <c r="D130" s="605">
        <v>12632775.51</v>
      </c>
      <c r="E130" s="605">
        <v>17933437</v>
      </c>
      <c r="F130" s="605">
        <v>4326366</v>
      </c>
      <c r="G130" s="605">
        <v>26552408.51</v>
      </c>
      <c r="H130" s="605">
        <v>18131838</v>
      </c>
      <c r="I130" s="25">
        <f t="shared" si="1"/>
        <v>-29.55742109000077</v>
      </c>
      <c r="J130" s="522"/>
      <c r="K130" s="581"/>
      <c r="N130" s="576"/>
    </row>
    <row r="131" spans="1:14" ht="12.75" customHeight="1">
      <c r="A131" s="1076"/>
      <c r="B131" s="606"/>
      <c r="C131" s="607" t="s">
        <v>961</v>
      </c>
      <c r="D131" s="608">
        <f>D132-SUM(D123:D130)</f>
        <v>105881430.48999977</v>
      </c>
      <c r="E131" s="608">
        <f>E132-SUM(E123:E130)</f>
        <v>156279090.77000004</v>
      </c>
      <c r="F131" s="608">
        <f>F132-SUM(F123:F130)</f>
        <v>171693378.1300001</v>
      </c>
      <c r="G131" s="608">
        <f>G132-SUM(G123:G130)</f>
        <v>430803241.14000034</v>
      </c>
      <c r="H131" s="608">
        <f>H132-SUM(H123:H130)</f>
        <v>1014561688.0099998</v>
      </c>
      <c r="I131" s="597">
        <f t="shared" si="1"/>
        <v>-32.24849852381839</v>
      </c>
      <c r="J131" s="522"/>
      <c r="K131" s="581"/>
      <c r="N131" s="576"/>
    </row>
    <row r="132" spans="1:14" ht="12.75" customHeight="1">
      <c r="A132" s="1077"/>
      <c r="B132" s="582"/>
      <c r="C132" s="609" t="s">
        <v>1037</v>
      </c>
      <c r="D132" s="610">
        <v>414044636.41999984</v>
      </c>
      <c r="E132" s="610">
        <v>347334842.25000006</v>
      </c>
      <c r="F132" s="610">
        <v>284118766.6900001</v>
      </c>
      <c r="G132" s="610">
        <v>567201616.9400004</v>
      </c>
      <c r="H132" s="610">
        <v>1182466500.6099997</v>
      </c>
      <c r="I132" s="599">
        <f t="shared" si="1"/>
        <v>19.206191275790374</v>
      </c>
      <c r="J132" s="612"/>
      <c r="K132" s="581"/>
      <c r="N132" s="576"/>
    </row>
    <row r="133" spans="1:14" ht="12.75" customHeight="1">
      <c r="A133" s="1075" t="s">
        <v>885</v>
      </c>
      <c r="B133" s="606">
        <v>8418103000</v>
      </c>
      <c r="C133" s="607" t="s">
        <v>908</v>
      </c>
      <c r="D133" s="608">
        <v>38503529.69999999</v>
      </c>
      <c r="E133" s="608">
        <v>36280248.53</v>
      </c>
      <c r="F133" s="608">
        <v>45859098.499999985</v>
      </c>
      <c r="G133" s="608">
        <v>71264224.18999995</v>
      </c>
      <c r="H133" s="608">
        <v>57431811.17999987</v>
      </c>
      <c r="I133" s="597">
        <f t="shared" si="1"/>
        <v>6.128075909296937</v>
      </c>
      <c r="J133" s="522"/>
      <c r="K133" s="581"/>
      <c r="N133" s="576"/>
    </row>
    <row r="134" spans="1:14" ht="12.75" customHeight="1">
      <c r="A134" s="1076"/>
      <c r="B134" s="579">
        <v>8480500000</v>
      </c>
      <c r="C134" s="580" t="s">
        <v>909</v>
      </c>
      <c r="D134" s="605">
        <v>21023078.94</v>
      </c>
      <c r="E134" s="605">
        <v>17648757.54</v>
      </c>
      <c r="F134" s="605">
        <v>24601256.249999985</v>
      </c>
      <c r="G134" s="605">
        <v>21501220.700000018</v>
      </c>
      <c r="H134" s="605">
        <v>20773342.759999998</v>
      </c>
      <c r="I134" s="25">
        <f t="shared" si="1"/>
        <v>19.119314163347067</v>
      </c>
      <c r="J134" s="522"/>
      <c r="K134" s="581"/>
      <c r="N134" s="576"/>
    </row>
    <row r="135" spans="1:14" ht="12.75" customHeight="1">
      <c r="A135" s="1076"/>
      <c r="B135" s="606">
        <v>8409991000</v>
      </c>
      <c r="C135" s="607" t="s">
        <v>910</v>
      </c>
      <c r="D135" s="608">
        <v>18819368.5</v>
      </c>
      <c r="E135" s="608">
        <v>94319.28</v>
      </c>
      <c r="F135" s="608">
        <v>42690.01999999999</v>
      </c>
      <c r="G135" s="608">
        <v>839395.6</v>
      </c>
      <c r="H135" s="608">
        <v>203799.55</v>
      </c>
      <c r="I135" s="597">
        <f t="shared" si="1"/>
        <v>19852.833079302556</v>
      </c>
      <c r="J135" s="522"/>
      <c r="K135" s="581"/>
      <c r="N135" s="576"/>
    </row>
    <row r="136" spans="1:14" ht="12.75" customHeight="1">
      <c r="A136" s="1076"/>
      <c r="B136" s="579">
        <v>8418102000</v>
      </c>
      <c r="C136" s="580" t="s">
        <v>911</v>
      </c>
      <c r="D136" s="605">
        <v>19478717.290000003</v>
      </c>
      <c r="E136" s="605">
        <v>25363109.689999998</v>
      </c>
      <c r="F136" s="605">
        <v>27683873.490000002</v>
      </c>
      <c r="G136" s="605">
        <v>33168813.03999998</v>
      </c>
      <c r="H136" s="605">
        <v>33716217.88000001</v>
      </c>
      <c r="I136" s="25">
        <f t="shared" si="1"/>
        <v>-23.200595163297567</v>
      </c>
      <c r="J136" s="522"/>
      <c r="K136" s="581"/>
      <c r="N136" s="576"/>
    </row>
    <row r="137" spans="1:14" ht="12.75" customHeight="1">
      <c r="A137" s="1076"/>
      <c r="B137" s="606">
        <v>8418500000</v>
      </c>
      <c r="C137" s="607" t="s">
        <v>912</v>
      </c>
      <c r="D137" s="608">
        <v>15891706.2</v>
      </c>
      <c r="E137" s="608">
        <v>15199327.869999997</v>
      </c>
      <c r="F137" s="608">
        <v>15713825.239999996</v>
      </c>
      <c r="G137" s="608">
        <v>12425426.05</v>
      </c>
      <c r="H137" s="608">
        <v>9864081.07</v>
      </c>
      <c r="I137" s="597">
        <f t="shared" si="1"/>
        <v>4.5553220242495085</v>
      </c>
      <c r="J137" s="522"/>
      <c r="K137" s="581"/>
      <c r="N137" s="576"/>
    </row>
    <row r="138" spans="1:14" ht="12.75" customHeight="1">
      <c r="A138" s="1076"/>
      <c r="B138" s="579">
        <v>8475290000</v>
      </c>
      <c r="C138" s="580" t="s">
        <v>1053</v>
      </c>
      <c r="D138" s="605">
        <v>21907382.71</v>
      </c>
      <c r="E138" s="605">
        <v>7453881.819999999</v>
      </c>
      <c r="F138" s="605">
        <v>11545412.8</v>
      </c>
      <c r="G138" s="605">
        <v>10495093.709999999</v>
      </c>
      <c r="H138" s="605">
        <v>13320451.64</v>
      </c>
      <c r="I138" s="25">
        <f t="shared" si="1"/>
        <v>193.90568886159244</v>
      </c>
      <c r="J138" s="522"/>
      <c r="K138" s="581"/>
      <c r="N138" s="576"/>
    </row>
    <row r="139" spans="1:14" ht="12.75" customHeight="1">
      <c r="A139" s="1076"/>
      <c r="B139" s="606">
        <v>8407100000</v>
      </c>
      <c r="C139" s="607" t="s">
        <v>1054</v>
      </c>
      <c r="D139" s="608">
        <v>8448666</v>
      </c>
      <c r="E139" s="608">
        <v>9916607.18</v>
      </c>
      <c r="F139" s="608">
        <v>9252455.05</v>
      </c>
      <c r="G139" s="608">
        <v>16834602.880000003</v>
      </c>
      <c r="H139" s="608">
        <v>14681938.020000003</v>
      </c>
      <c r="I139" s="597">
        <f t="shared" si="1"/>
        <v>-14.802856998919667</v>
      </c>
      <c r="J139" s="522"/>
      <c r="K139" s="581"/>
      <c r="N139" s="576"/>
    </row>
    <row r="140" spans="1:14" ht="12.75" customHeight="1">
      <c r="A140" s="1076"/>
      <c r="B140" s="579">
        <v>8475900000</v>
      </c>
      <c r="C140" s="580" t="s">
        <v>1055</v>
      </c>
      <c r="D140" s="605">
        <v>6471709.3</v>
      </c>
      <c r="E140" s="605">
        <v>5547346.510000001</v>
      </c>
      <c r="F140" s="605">
        <v>2339752.3</v>
      </c>
      <c r="G140" s="605">
        <v>4652531.410000007</v>
      </c>
      <c r="H140" s="605">
        <v>1991005.3299999998</v>
      </c>
      <c r="I140" s="25">
        <f t="shared" si="1"/>
        <v>16.66315216353771</v>
      </c>
      <c r="J140" s="522"/>
      <c r="K140" s="581"/>
      <c r="N140" s="576"/>
    </row>
    <row r="141" spans="1:14" ht="12.75" customHeight="1">
      <c r="A141" s="1076"/>
      <c r="B141" s="606"/>
      <c r="C141" s="607" t="s">
        <v>961</v>
      </c>
      <c r="D141" s="608">
        <f>D142-SUM(D133:D140)</f>
        <v>261567321.7099997</v>
      </c>
      <c r="E141" s="608">
        <v>255354955.1800002</v>
      </c>
      <c r="F141" s="608">
        <v>422416754.17000043</v>
      </c>
      <c r="G141" s="608">
        <v>452703216.40999997</v>
      </c>
      <c r="H141" s="608">
        <v>299250385.7200002</v>
      </c>
      <c r="I141" s="597">
        <f t="shared" si="1"/>
        <v>2.4328357073080564</v>
      </c>
      <c r="J141" s="522"/>
      <c r="K141" s="581"/>
      <c r="N141" s="576"/>
    </row>
    <row r="142" spans="1:14" ht="12.75" customHeight="1">
      <c r="A142" s="1077"/>
      <c r="B142" s="582"/>
      <c r="C142" s="609" t="s">
        <v>1056</v>
      </c>
      <c r="D142" s="610">
        <v>412111480.3499997</v>
      </c>
      <c r="E142" s="610">
        <v>372858553.6000002</v>
      </c>
      <c r="F142" s="610">
        <v>559455117.8200004</v>
      </c>
      <c r="G142" s="610">
        <v>623884523.9899999</v>
      </c>
      <c r="H142" s="610">
        <v>451233033.1500001</v>
      </c>
      <c r="I142" s="599">
        <f aca="true" t="shared" si="2" ref="I142:I222">((D142/E142)-1)*100</f>
        <v>10.52756504336756</v>
      </c>
      <c r="J142" s="612"/>
      <c r="K142" s="581"/>
      <c r="N142" s="576"/>
    </row>
    <row r="143" spans="1:14" ht="12.75" customHeight="1">
      <c r="A143" s="1075" t="s">
        <v>447</v>
      </c>
      <c r="B143" s="606">
        <v>8507100000</v>
      </c>
      <c r="C143" s="607" t="s">
        <v>913</v>
      </c>
      <c r="D143" s="608">
        <v>97307845.76000004</v>
      </c>
      <c r="E143" s="608">
        <v>65287047.93000001</v>
      </c>
      <c r="F143" s="608">
        <v>58417531.009999976</v>
      </c>
      <c r="G143" s="608">
        <v>73591461.94</v>
      </c>
      <c r="H143" s="608">
        <v>64414386.03000003</v>
      </c>
      <c r="I143" s="597">
        <f t="shared" si="2"/>
        <v>49.046172013065046</v>
      </c>
      <c r="J143" s="522"/>
      <c r="K143" s="581"/>
      <c r="N143" s="576"/>
    </row>
    <row r="144" spans="1:14" ht="12.75" customHeight="1">
      <c r="A144" s="1076"/>
      <c r="B144" s="579">
        <v>8544491000</v>
      </c>
      <c r="C144" s="580" t="s">
        <v>914</v>
      </c>
      <c r="D144" s="605">
        <v>40543540.45</v>
      </c>
      <c r="E144" s="605">
        <v>28135070.750000015</v>
      </c>
      <c r="F144" s="605">
        <v>45055792.31000001</v>
      </c>
      <c r="G144" s="605">
        <v>71690839.54999998</v>
      </c>
      <c r="H144" s="605">
        <v>68659273.65999998</v>
      </c>
      <c r="I144" s="25">
        <f t="shared" si="2"/>
        <v>44.10321129190684</v>
      </c>
      <c r="J144" s="522"/>
      <c r="K144" s="581"/>
      <c r="N144" s="576"/>
    </row>
    <row r="145" spans="1:14" ht="12.75" customHeight="1">
      <c r="A145" s="1076"/>
      <c r="B145" s="606">
        <v>8504230000</v>
      </c>
      <c r="C145" s="607" t="s">
        <v>915</v>
      </c>
      <c r="D145" s="608">
        <v>31483981.029999997</v>
      </c>
      <c r="E145" s="608">
        <v>26686754.54</v>
      </c>
      <c r="F145" s="608">
        <v>128164115.85000002</v>
      </c>
      <c r="G145" s="608">
        <v>103140356.75</v>
      </c>
      <c r="H145" s="608">
        <v>63655724.71</v>
      </c>
      <c r="I145" s="597">
        <f t="shared" si="2"/>
        <v>17.97605805835092</v>
      </c>
      <c r="J145" s="522"/>
      <c r="K145" s="581"/>
      <c r="N145" s="576"/>
    </row>
    <row r="146" spans="1:14" ht="12.75" customHeight="1">
      <c r="A146" s="1076"/>
      <c r="B146" s="579">
        <v>8544601000</v>
      </c>
      <c r="C146" s="580" t="s">
        <v>916</v>
      </c>
      <c r="D146" s="605">
        <v>12149715.060000006</v>
      </c>
      <c r="E146" s="605">
        <v>5518638.409999999</v>
      </c>
      <c r="F146" s="605">
        <v>6145040.5600000005</v>
      </c>
      <c r="G146" s="605">
        <v>10575748.580000002</v>
      </c>
      <c r="H146" s="605">
        <v>11239218.820000002</v>
      </c>
      <c r="I146" s="25">
        <f t="shared" si="2"/>
        <v>120.15783889707694</v>
      </c>
      <c r="J146" s="522"/>
      <c r="K146" s="581"/>
      <c r="N146" s="576"/>
    </row>
    <row r="147" spans="1:14" ht="12.75" customHeight="1">
      <c r="A147" s="1076"/>
      <c r="B147" s="606">
        <v>8546200000</v>
      </c>
      <c r="C147" s="607" t="s">
        <v>917</v>
      </c>
      <c r="D147" s="608">
        <v>11338530.490000002</v>
      </c>
      <c r="E147" s="608">
        <v>9707003.860000001</v>
      </c>
      <c r="F147" s="608">
        <v>9742225.640000002</v>
      </c>
      <c r="G147" s="608">
        <v>14538183.23999999</v>
      </c>
      <c r="H147" s="608">
        <v>12278393.520000003</v>
      </c>
      <c r="I147" s="597">
        <f t="shared" si="2"/>
        <v>16.807726189572158</v>
      </c>
      <c r="J147" s="522"/>
      <c r="K147" s="581"/>
      <c r="N147" s="576"/>
    </row>
    <row r="148" spans="1:14" ht="12.75" customHeight="1">
      <c r="A148" s="1076"/>
      <c r="B148" s="579">
        <v>8537109000</v>
      </c>
      <c r="C148" s="580" t="s">
        <v>1057</v>
      </c>
      <c r="D148" s="605">
        <v>8834325.590000002</v>
      </c>
      <c r="E148" s="605">
        <v>10234509.499999998</v>
      </c>
      <c r="F148" s="605">
        <v>15830042.42</v>
      </c>
      <c r="G148" s="605">
        <v>18192363.69</v>
      </c>
      <c r="H148" s="605">
        <v>14372614.4</v>
      </c>
      <c r="I148" s="25">
        <f t="shared" si="2"/>
        <v>-13.681006500604608</v>
      </c>
      <c r="J148" s="522"/>
      <c r="K148" s="581"/>
      <c r="N148" s="576"/>
    </row>
    <row r="149" spans="1:14" ht="12.75" customHeight="1">
      <c r="A149" s="1076"/>
      <c r="B149" s="606">
        <v>8537200000</v>
      </c>
      <c r="C149" s="607" t="s">
        <v>1058</v>
      </c>
      <c r="D149" s="608">
        <v>9137382.129999999</v>
      </c>
      <c r="E149" s="608">
        <v>12469904.87</v>
      </c>
      <c r="F149" s="608">
        <v>15824356.750000002</v>
      </c>
      <c r="G149" s="608">
        <v>11314617.459999999</v>
      </c>
      <c r="H149" s="608">
        <v>8713513.829999998</v>
      </c>
      <c r="I149" s="597">
        <f t="shared" si="2"/>
        <v>-26.724524162308228</v>
      </c>
      <c r="J149" s="522"/>
      <c r="K149" s="581"/>
      <c r="N149" s="576"/>
    </row>
    <row r="150" spans="1:14" ht="12.75" customHeight="1">
      <c r="A150" s="1076"/>
      <c r="B150" s="579">
        <v>8509401000</v>
      </c>
      <c r="C150" s="580" t="s">
        <v>1059</v>
      </c>
      <c r="D150" s="605">
        <v>8550232.020000001</v>
      </c>
      <c r="E150" s="605">
        <v>4693797.210000001</v>
      </c>
      <c r="F150" s="605">
        <v>4935296.840000004</v>
      </c>
      <c r="G150" s="605">
        <v>6103490.15</v>
      </c>
      <c r="H150" s="605">
        <v>5798875.149999999</v>
      </c>
      <c r="I150" s="25">
        <f t="shared" si="2"/>
        <v>82.1602348261654</v>
      </c>
      <c r="J150" s="522"/>
      <c r="K150" s="581"/>
      <c r="N150" s="576"/>
    </row>
    <row r="151" spans="1:14" ht="12.75" customHeight="1">
      <c r="A151" s="1076"/>
      <c r="B151" s="606"/>
      <c r="C151" s="607" t="s">
        <v>961</v>
      </c>
      <c r="D151" s="608">
        <f>D152-SUM(D145:D150)</f>
        <v>314472575.7599995</v>
      </c>
      <c r="E151" s="608">
        <v>272519367.5600003</v>
      </c>
      <c r="F151" s="608">
        <v>335883114.32999957</v>
      </c>
      <c r="G151" s="608">
        <v>397260087.9</v>
      </c>
      <c r="H151" s="608">
        <v>383823020.31000006</v>
      </c>
      <c r="I151" s="597">
        <f t="shared" si="2"/>
        <v>15.394578585598119</v>
      </c>
      <c r="J151" s="522"/>
      <c r="K151" s="581"/>
      <c r="N151" s="576"/>
    </row>
    <row r="152" spans="1:14" ht="12.75" customHeight="1">
      <c r="A152" s="1077"/>
      <c r="B152" s="582"/>
      <c r="C152" s="609" t="s">
        <v>1060</v>
      </c>
      <c r="D152" s="610">
        <v>395966742.0799995</v>
      </c>
      <c r="E152" s="610">
        <v>341829975.9500003</v>
      </c>
      <c r="F152" s="610">
        <v>516524192.3899996</v>
      </c>
      <c r="G152" s="610">
        <v>561124847.77</v>
      </c>
      <c r="H152" s="610">
        <v>499881360.74000007</v>
      </c>
      <c r="I152" s="599">
        <f t="shared" si="2"/>
        <v>15.837337255032846</v>
      </c>
      <c r="J152" s="612"/>
      <c r="K152" s="581"/>
      <c r="N152" s="576"/>
    </row>
    <row r="153" spans="1:14" ht="12.75" customHeight="1">
      <c r="A153" s="1075" t="s">
        <v>383</v>
      </c>
      <c r="B153" s="606">
        <v>2101110090</v>
      </c>
      <c r="C153" s="607" t="s">
        <v>918</v>
      </c>
      <c r="D153" s="608">
        <v>149287402.5999999</v>
      </c>
      <c r="E153" s="608">
        <v>121565478.18000002</v>
      </c>
      <c r="F153" s="608">
        <v>111867318.30000007</v>
      </c>
      <c r="G153" s="608">
        <v>73352749.33999999</v>
      </c>
      <c r="H153" s="608"/>
      <c r="I153" s="597">
        <f t="shared" si="2"/>
        <v>22.80410922165952</v>
      </c>
      <c r="J153" s="522"/>
      <c r="K153" s="581"/>
      <c r="N153" s="576"/>
    </row>
    <row r="154" spans="1:14" ht="12.75" customHeight="1">
      <c r="A154" s="1076"/>
      <c r="B154" s="579">
        <v>2101110010</v>
      </c>
      <c r="C154" s="580" t="s">
        <v>919</v>
      </c>
      <c r="D154" s="605">
        <v>123800369.53999999</v>
      </c>
      <c r="E154" s="605">
        <v>110829392.12000002</v>
      </c>
      <c r="F154" s="605">
        <v>105207873.04</v>
      </c>
      <c r="G154" s="605">
        <v>113633072.69000001</v>
      </c>
      <c r="H154" s="605">
        <v>800974.62</v>
      </c>
      <c r="I154" s="25">
        <f t="shared" si="2"/>
        <v>11.703553698062063</v>
      </c>
      <c r="J154" s="522"/>
      <c r="K154" s="581"/>
      <c r="N154" s="576"/>
    </row>
    <row r="155" spans="1:14" ht="12.75" customHeight="1">
      <c r="A155" s="1076"/>
      <c r="B155" s="606">
        <v>2106909000</v>
      </c>
      <c r="C155" s="607" t="s">
        <v>920</v>
      </c>
      <c r="D155" s="608">
        <v>20376291.130000003</v>
      </c>
      <c r="E155" s="608">
        <v>21601955.909999996</v>
      </c>
      <c r="F155" s="608">
        <v>40644740.27</v>
      </c>
      <c r="G155" s="608">
        <v>61527489.35999999</v>
      </c>
      <c r="H155" s="608">
        <v>37120237.44999999</v>
      </c>
      <c r="I155" s="597">
        <f t="shared" si="2"/>
        <v>-5.673860205559478</v>
      </c>
      <c r="J155" s="522"/>
      <c r="K155" s="581"/>
      <c r="N155" s="576"/>
    </row>
    <row r="156" spans="1:14" ht="12.75" customHeight="1">
      <c r="A156" s="1076"/>
      <c r="B156" s="579">
        <v>2101120000</v>
      </c>
      <c r="C156" s="580" t="s">
        <v>921</v>
      </c>
      <c r="D156" s="605">
        <v>15895844.370000001</v>
      </c>
      <c r="E156" s="605">
        <v>10808005.47</v>
      </c>
      <c r="F156" s="605">
        <v>2788210.8600000003</v>
      </c>
      <c r="G156" s="605">
        <v>6757395.530000003</v>
      </c>
      <c r="H156" s="605">
        <v>5492201.1400000015</v>
      </c>
      <c r="I156" s="25">
        <f t="shared" si="2"/>
        <v>47.0747254349789</v>
      </c>
      <c r="J156" s="522"/>
      <c r="K156" s="581"/>
      <c r="N156" s="576"/>
    </row>
    <row r="157" spans="1:14" ht="12.75" customHeight="1">
      <c r="A157" s="1076"/>
      <c r="B157" s="606">
        <v>2106902100</v>
      </c>
      <c r="C157" s="607" t="s">
        <v>922</v>
      </c>
      <c r="D157" s="608">
        <v>10824450.829999996</v>
      </c>
      <c r="E157" s="608">
        <v>13107130.410000008</v>
      </c>
      <c r="F157" s="608">
        <v>24790397.660000023</v>
      </c>
      <c r="G157" s="608">
        <v>16778939.29</v>
      </c>
      <c r="H157" s="608">
        <v>23074387.39</v>
      </c>
      <c r="I157" s="597">
        <f t="shared" si="2"/>
        <v>-17.41555556858162</v>
      </c>
      <c r="J157" s="522"/>
      <c r="K157" s="581"/>
      <c r="N157" s="576"/>
    </row>
    <row r="158" spans="1:14" ht="12.75" customHeight="1">
      <c r="A158" s="1076"/>
      <c r="B158" s="579">
        <v>2106907900</v>
      </c>
      <c r="C158" s="580" t="s">
        <v>1061</v>
      </c>
      <c r="D158" s="605">
        <v>8472329.76</v>
      </c>
      <c r="E158" s="605">
        <v>6848477.42</v>
      </c>
      <c r="F158" s="605">
        <v>3447459.079999999</v>
      </c>
      <c r="G158" s="605">
        <v>2870236.6999999997</v>
      </c>
      <c r="H158" s="605">
        <v>2476129.43</v>
      </c>
      <c r="I158" s="25">
        <f t="shared" si="2"/>
        <v>23.711143958185076</v>
      </c>
      <c r="J158" s="522"/>
      <c r="K158" s="581"/>
      <c r="N158" s="576"/>
    </row>
    <row r="159" spans="1:14" ht="12.75" customHeight="1">
      <c r="A159" s="1076"/>
      <c r="B159" s="606">
        <v>2103902000</v>
      </c>
      <c r="C159" s="607" t="s">
        <v>1062</v>
      </c>
      <c r="D159" s="608">
        <v>6765684.84</v>
      </c>
      <c r="E159" s="608">
        <v>5244256.699999999</v>
      </c>
      <c r="F159" s="608">
        <v>3950137.2299999995</v>
      </c>
      <c r="G159" s="608">
        <v>3849819.23</v>
      </c>
      <c r="H159" s="608">
        <v>3156945.1099999994</v>
      </c>
      <c r="I159" s="597">
        <f t="shared" si="2"/>
        <v>29.01132089891787</v>
      </c>
      <c r="J159" s="522"/>
      <c r="K159" s="581"/>
      <c r="N159" s="576"/>
    </row>
    <row r="160" spans="1:14" ht="12.75" customHeight="1">
      <c r="A160" s="1076"/>
      <c r="B160" s="579">
        <v>2106904000</v>
      </c>
      <c r="C160" s="580" t="s">
        <v>1063</v>
      </c>
      <c r="D160" s="605">
        <v>5480497.660000002</v>
      </c>
      <c r="E160" s="605">
        <v>6953034.4399999995</v>
      </c>
      <c r="F160" s="605">
        <v>5271904.409999998</v>
      </c>
      <c r="G160" s="605">
        <v>6272335.150000001</v>
      </c>
      <c r="H160" s="605">
        <v>4258982.409999999</v>
      </c>
      <c r="I160" s="25">
        <f t="shared" si="2"/>
        <v>-21.178332894896425</v>
      </c>
      <c r="J160" s="522"/>
      <c r="K160" s="581"/>
      <c r="N160" s="576"/>
    </row>
    <row r="161" spans="1:14" ht="12.75" customHeight="1">
      <c r="A161" s="1076"/>
      <c r="B161" s="606"/>
      <c r="C161" s="607" t="s">
        <v>961</v>
      </c>
      <c r="D161" s="608">
        <f>D162-SUM(D153:D160)</f>
        <v>25075563.73999995</v>
      </c>
      <c r="E161" s="608">
        <v>26990750.199999988</v>
      </c>
      <c r="F161" s="608">
        <v>38641755.52000004</v>
      </c>
      <c r="G161" s="608">
        <v>49483933.140000045</v>
      </c>
      <c r="H161" s="608">
        <v>201060413.2500001</v>
      </c>
      <c r="I161" s="597">
        <f t="shared" si="2"/>
        <v>-7.095714071704606</v>
      </c>
      <c r="J161" s="522"/>
      <c r="K161" s="581"/>
      <c r="N161" s="576"/>
    </row>
    <row r="162" spans="1:14" ht="12.75" customHeight="1">
      <c r="A162" s="1077"/>
      <c r="B162" s="582"/>
      <c r="C162" s="609" t="s">
        <v>1064</v>
      </c>
      <c r="D162" s="610">
        <v>365978434.4699998</v>
      </c>
      <c r="E162" s="610">
        <v>323948480.85</v>
      </c>
      <c r="F162" s="610">
        <v>336609796.3700002</v>
      </c>
      <c r="G162" s="610">
        <v>334525970.43</v>
      </c>
      <c r="H162" s="610">
        <v>277440270.8000001</v>
      </c>
      <c r="I162" s="599">
        <f t="shared" si="2"/>
        <v>12.974270942625953</v>
      </c>
      <c r="J162" s="612"/>
      <c r="K162" s="581"/>
      <c r="N162" s="576"/>
    </row>
    <row r="163" spans="1:14" ht="12.75" customHeight="1">
      <c r="A163" s="1075" t="s">
        <v>437</v>
      </c>
      <c r="B163" s="606">
        <v>7404000010</v>
      </c>
      <c r="C163" s="607" t="s">
        <v>923</v>
      </c>
      <c r="D163" s="608">
        <v>264824508.15999994</v>
      </c>
      <c r="E163" s="608">
        <v>228144734.4100003</v>
      </c>
      <c r="F163" s="608">
        <v>100644734.73000002</v>
      </c>
      <c r="G163" s="608">
        <v>182187562.98</v>
      </c>
      <c r="H163" s="608">
        <v>156595816.82000005</v>
      </c>
      <c r="I163" s="597">
        <f t="shared" si="2"/>
        <v>16.07741412259911</v>
      </c>
      <c r="J163" s="522"/>
      <c r="K163" s="581"/>
      <c r="N163" s="576"/>
    </row>
    <row r="164" spans="1:14" ht="12.75" customHeight="1">
      <c r="A164" s="1076"/>
      <c r="B164" s="579">
        <v>7404000090</v>
      </c>
      <c r="C164" s="580" t="s">
        <v>924</v>
      </c>
      <c r="D164" s="605">
        <v>74250759.15</v>
      </c>
      <c r="E164" s="605">
        <v>78248528.46</v>
      </c>
      <c r="F164" s="605">
        <v>39988881.66999999</v>
      </c>
      <c r="G164" s="605">
        <v>46517739.03</v>
      </c>
      <c r="H164" s="605">
        <v>126334033.05999997</v>
      </c>
      <c r="I164" s="25">
        <f t="shared" si="2"/>
        <v>-5.109066443394672</v>
      </c>
      <c r="J164" s="522"/>
      <c r="K164" s="581"/>
      <c r="N164" s="576"/>
    </row>
    <row r="165" spans="1:14" ht="12.75" customHeight="1">
      <c r="A165" s="1076"/>
      <c r="B165" s="606">
        <v>7413000000</v>
      </c>
      <c r="C165" s="607" t="s">
        <v>925</v>
      </c>
      <c r="D165" s="608">
        <v>5516027.589999999</v>
      </c>
      <c r="E165" s="608">
        <v>1454365.35</v>
      </c>
      <c r="F165" s="608">
        <v>1186774.76</v>
      </c>
      <c r="G165" s="608">
        <v>1078017.35</v>
      </c>
      <c r="H165" s="608">
        <v>1278170.26</v>
      </c>
      <c r="I165" s="597">
        <f t="shared" si="2"/>
        <v>279.2738592128861</v>
      </c>
      <c r="J165" s="522"/>
      <c r="K165" s="581"/>
      <c r="N165" s="576"/>
    </row>
    <row r="166" spans="1:14" ht="12.75" customHeight="1">
      <c r="A166" s="1076"/>
      <c r="B166" s="579">
        <v>7407100000</v>
      </c>
      <c r="C166" s="580" t="s">
        <v>926</v>
      </c>
      <c r="D166" s="605">
        <v>4111012.11</v>
      </c>
      <c r="E166" s="605">
        <v>2716150.159999999</v>
      </c>
      <c r="F166" s="605">
        <v>1544702.45</v>
      </c>
      <c r="G166" s="605">
        <v>3610061.71</v>
      </c>
      <c r="H166" s="605">
        <v>4081215.52</v>
      </c>
      <c r="I166" s="25">
        <f t="shared" si="2"/>
        <v>51.354375414943966</v>
      </c>
      <c r="J166" s="522"/>
      <c r="K166" s="581"/>
      <c r="N166" s="576"/>
    </row>
    <row r="167" spans="1:14" ht="12.75" customHeight="1">
      <c r="A167" s="1076"/>
      <c r="B167" s="606">
        <v>7403220000</v>
      </c>
      <c r="C167" s="607" t="s">
        <v>927</v>
      </c>
      <c r="D167" s="608">
        <v>2746694.37</v>
      </c>
      <c r="E167" s="608">
        <v>2272680.9</v>
      </c>
      <c r="F167" s="608">
        <v>4979447.85</v>
      </c>
      <c r="G167" s="608">
        <v>28262408.520000003</v>
      </c>
      <c r="H167" s="608">
        <v>19682974.689999998</v>
      </c>
      <c r="I167" s="597">
        <f t="shared" si="2"/>
        <v>20.857018246600312</v>
      </c>
      <c r="J167" s="522"/>
      <c r="K167" s="581"/>
      <c r="N167" s="576"/>
    </row>
    <row r="168" spans="1:14" ht="12.75" customHeight="1">
      <c r="A168" s="1076"/>
      <c r="B168" s="579">
        <v>7407210000</v>
      </c>
      <c r="C168" s="580" t="s">
        <v>1065</v>
      </c>
      <c r="D168" s="605">
        <v>1204824.96</v>
      </c>
      <c r="E168" s="605">
        <v>1011891.5599999997</v>
      </c>
      <c r="F168" s="605">
        <v>413380.31000000006</v>
      </c>
      <c r="G168" s="605">
        <v>1119590.13</v>
      </c>
      <c r="H168" s="605">
        <v>1204832.37</v>
      </c>
      <c r="I168" s="25">
        <f t="shared" si="2"/>
        <v>19.066608283599116</v>
      </c>
      <c r="J168" s="522"/>
      <c r="K168" s="581"/>
      <c r="N168" s="576"/>
    </row>
    <row r="169" spans="1:14" ht="12.75" customHeight="1">
      <c r="A169" s="1076"/>
      <c r="B169" s="606">
        <v>7407290000</v>
      </c>
      <c r="C169" s="607" t="s">
        <v>1066</v>
      </c>
      <c r="D169" s="608">
        <v>708279.9099999999</v>
      </c>
      <c r="E169" s="608">
        <v>859950.39</v>
      </c>
      <c r="F169" s="608">
        <v>995642.57</v>
      </c>
      <c r="G169" s="608">
        <v>948247.9099999999</v>
      </c>
      <c r="H169" s="608">
        <v>411712.83999999997</v>
      </c>
      <c r="I169" s="597">
        <f t="shared" si="2"/>
        <v>-17.63711974129113</v>
      </c>
      <c r="J169" s="522"/>
      <c r="K169" s="581"/>
      <c r="N169" s="576"/>
    </row>
    <row r="170" spans="1:14" ht="12.75" customHeight="1">
      <c r="A170" s="1076"/>
      <c r="B170" s="579">
        <v>7409190000</v>
      </c>
      <c r="C170" s="580" t="s">
        <v>1067</v>
      </c>
      <c r="D170" s="605">
        <v>593494.3300000001</v>
      </c>
      <c r="E170" s="605">
        <v>829365.5199999999</v>
      </c>
      <c r="F170" s="605">
        <v>38635.32</v>
      </c>
      <c r="G170" s="605">
        <v>96010.6</v>
      </c>
      <c r="H170" s="605">
        <v>28616.91</v>
      </c>
      <c r="I170" s="25">
        <f t="shared" si="2"/>
        <v>-28.439956124532383</v>
      </c>
      <c r="J170" s="522"/>
      <c r="K170" s="581"/>
      <c r="N170" s="576"/>
    </row>
    <row r="171" spans="1:14" ht="12.75" customHeight="1">
      <c r="A171" s="1076"/>
      <c r="B171" s="606"/>
      <c r="C171" s="607" t="s">
        <v>961</v>
      </c>
      <c r="D171" s="608">
        <f>D172-SUM(D165:D170)</f>
        <v>341210767.9599999</v>
      </c>
      <c r="E171" s="608">
        <v>320202602.7300003</v>
      </c>
      <c r="F171" s="608">
        <v>167407983.66</v>
      </c>
      <c r="G171" s="608">
        <v>260693499.67</v>
      </c>
      <c r="H171" s="608">
        <v>331893558.3399999</v>
      </c>
      <c r="I171" s="597">
        <f t="shared" si="2"/>
        <v>6.560897710039537</v>
      </c>
      <c r="J171" s="522"/>
      <c r="K171" s="581"/>
      <c r="N171" s="576"/>
    </row>
    <row r="172" spans="1:14" ht="12.75" customHeight="1">
      <c r="A172" s="1077"/>
      <c r="B172" s="582"/>
      <c r="C172" s="609" t="s">
        <v>1068</v>
      </c>
      <c r="D172" s="610">
        <v>356091101.2299999</v>
      </c>
      <c r="E172" s="610">
        <v>329347006.6100003</v>
      </c>
      <c r="F172" s="610">
        <v>176566566.92</v>
      </c>
      <c r="G172" s="610">
        <v>295807835.89</v>
      </c>
      <c r="H172" s="610">
        <v>358581080.9299999</v>
      </c>
      <c r="I172" s="599">
        <f t="shared" si="2"/>
        <v>8.120339363420692</v>
      </c>
      <c r="J172" s="612"/>
      <c r="K172" s="581"/>
      <c r="N172" s="576"/>
    </row>
    <row r="173" spans="1:14" ht="12.75" customHeight="1">
      <c r="A173" s="1075" t="s">
        <v>425</v>
      </c>
      <c r="B173" s="606">
        <v>6203421000</v>
      </c>
      <c r="C173" s="607" t="s">
        <v>928</v>
      </c>
      <c r="D173" s="608">
        <v>88959789.54000004</v>
      </c>
      <c r="E173" s="608">
        <v>103630997.89000005</v>
      </c>
      <c r="F173" s="608">
        <v>74797529.31000002</v>
      </c>
      <c r="G173" s="608">
        <v>147941600.5400002</v>
      </c>
      <c r="H173" s="608">
        <v>160495061.35</v>
      </c>
      <c r="I173" s="597">
        <f t="shared" si="2"/>
        <v>-14.157162093115117</v>
      </c>
      <c r="J173" s="522"/>
      <c r="K173" s="581"/>
      <c r="N173" s="576"/>
    </row>
    <row r="174" spans="1:14" ht="12.75" customHeight="1">
      <c r="A174" s="1076"/>
      <c r="B174" s="579">
        <v>6212100000</v>
      </c>
      <c r="C174" s="580" t="s">
        <v>929</v>
      </c>
      <c r="D174" s="605">
        <v>56480562.84</v>
      </c>
      <c r="E174" s="605">
        <v>53343961.81999999</v>
      </c>
      <c r="F174" s="605">
        <v>53680628.26000001</v>
      </c>
      <c r="G174" s="605">
        <v>100967104.68999988</v>
      </c>
      <c r="H174" s="605">
        <v>101428865.7100001</v>
      </c>
      <c r="I174" s="25">
        <f t="shared" si="2"/>
        <v>5.87995513078674</v>
      </c>
      <c r="J174" s="522"/>
      <c r="K174" s="581"/>
      <c r="N174" s="576"/>
    </row>
    <row r="175" spans="1:14" ht="12.75" customHeight="1">
      <c r="A175" s="1076"/>
      <c r="B175" s="606">
        <v>6204620000</v>
      </c>
      <c r="C175" s="607" t="s">
        <v>930</v>
      </c>
      <c r="D175" s="608">
        <v>55579544.71000002</v>
      </c>
      <c r="E175" s="608">
        <v>57345350.46000002</v>
      </c>
      <c r="F175" s="608">
        <v>46622952.37000005</v>
      </c>
      <c r="G175" s="608">
        <v>81442032.63000004</v>
      </c>
      <c r="H175" s="608">
        <v>104379273.72</v>
      </c>
      <c r="I175" s="597">
        <f t="shared" si="2"/>
        <v>-3.0792483363262346</v>
      </c>
      <c r="J175" s="522"/>
      <c r="K175" s="581"/>
      <c r="N175" s="576"/>
    </row>
    <row r="176" spans="1:14" ht="12.75" customHeight="1">
      <c r="A176" s="1076"/>
      <c r="B176" s="579">
        <v>6212200000</v>
      </c>
      <c r="C176" s="580" t="s">
        <v>931</v>
      </c>
      <c r="D176" s="605">
        <v>21272881.670000013</v>
      </c>
      <c r="E176" s="605">
        <v>20253644.739999995</v>
      </c>
      <c r="F176" s="605">
        <v>16774829.719999997</v>
      </c>
      <c r="G176" s="605">
        <v>16589185.07</v>
      </c>
      <c r="H176" s="605">
        <v>14236397.529999997</v>
      </c>
      <c r="I176" s="25">
        <f t="shared" si="2"/>
        <v>5.032363029391318</v>
      </c>
      <c r="J176" s="522"/>
      <c r="K176" s="581"/>
      <c r="N176" s="576"/>
    </row>
    <row r="177" spans="1:14" ht="12.75" customHeight="1">
      <c r="A177" s="1076"/>
      <c r="B177" s="606">
        <v>6205200000</v>
      </c>
      <c r="C177" s="607" t="s">
        <v>932</v>
      </c>
      <c r="D177" s="608">
        <v>19139784.529999997</v>
      </c>
      <c r="E177" s="608">
        <v>11128217.920000002</v>
      </c>
      <c r="F177" s="608">
        <v>11101371.050000003</v>
      </c>
      <c r="G177" s="608">
        <v>26381349.839999992</v>
      </c>
      <c r="H177" s="608">
        <v>27620931.819999993</v>
      </c>
      <c r="I177" s="597">
        <f t="shared" si="2"/>
        <v>71.99325774885612</v>
      </c>
      <c r="J177" s="522"/>
      <c r="K177" s="581"/>
      <c r="N177" s="576"/>
    </row>
    <row r="178" spans="1:14" ht="12.75" customHeight="1">
      <c r="A178" s="1076"/>
      <c r="B178" s="579">
        <v>6203429000</v>
      </c>
      <c r="C178" s="580" t="s">
        <v>1069</v>
      </c>
      <c r="D178" s="605">
        <v>15948848.789999992</v>
      </c>
      <c r="E178" s="605">
        <v>12385938.400000002</v>
      </c>
      <c r="F178" s="605">
        <v>11809713.370000003</v>
      </c>
      <c r="G178" s="605">
        <v>30362201.650000006</v>
      </c>
      <c r="H178" s="605">
        <v>39077110.54</v>
      </c>
      <c r="I178" s="25">
        <f t="shared" si="2"/>
        <v>28.765768688143865</v>
      </c>
      <c r="J178" s="522"/>
      <c r="K178" s="581"/>
      <c r="N178" s="576"/>
    </row>
    <row r="179" spans="1:14" ht="12.75" customHeight="1">
      <c r="A179" s="1076"/>
      <c r="B179" s="606">
        <v>6212900000</v>
      </c>
      <c r="C179" s="607" t="s">
        <v>1070</v>
      </c>
      <c r="D179" s="608">
        <v>14631191.889999991</v>
      </c>
      <c r="E179" s="608">
        <v>14710454.609999998</v>
      </c>
      <c r="F179" s="608">
        <v>14059740.95</v>
      </c>
      <c r="G179" s="608">
        <v>17711141.459999993</v>
      </c>
      <c r="H179" s="608">
        <v>19198909.109999996</v>
      </c>
      <c r="I179" s="597">
        <f t="shared" si="2"/>
        <v>-0.5388189699190193</v>
      </c>
      <c r="J179" s="522"/>
      <c r="K179" s="581"/>
      <c r="N179" s="576"/>
    </row>
    <row r="180" spans="1:14" ht="12.75" customHeight="1">
      <c r="A180" s="1076"/>
      <c r="B180" s="579">
        <v>6203410000</v>
      </c>
      <c r="C180" s="580" t="s">
        <v>1071</v>
      </c>
      <c r="D180" s="605">
        <v>9215155.109999998</v>
      </c>
      <c r="E180" s="605">
        <v>4777879.4399999995</v>
      </c>
      <c r="F180" s="605">
        <v>9895026.659999998</v>
      </c>
      <c r="G180" s="605">
        <v>18017205.68999999</v>
      </c>
      <c r="H180" s="605">
        <v>18029259.439999998</v>
      </c>
      <c r="I180" s="25">
        <f t="shared" si="2"/>
        <v>92.87123557056513</v>
      </c>
      <c r="J180" s="522"/>
      <c r="K180" s="581"/>
      <c r="N180" s="576"/>
    </row>
    <row r="181" spans="1:14" ht="12.75" customHeight="1">
      <c r="A181" s="1076"/>
      <c r="B181" s="606"/>
      <c r="C181" s="607" t="s">
        <v>961</v>
      </c>
      <c r="D181" s="608">
        <f>D182-SUM(D175:D180)</f>
        <v>228598233.11000004</v>
      </c>
      <c r="E181" s="608">
        <v>238556149.32000002</v>
      </c>
      <c r="F181" s="608">
        <v>214026723.59999996</v>
      </c>
      <c r="G181" s="608">
        <v>412750392.0600003</v>
      </c>
      <c r="H181" s="608">
        <v>454397725.6900002</v>
      </c>
      <c r="I181" s="597">
        <f t="shared" si="2"/>
        <v>-4.174244192985521</v>
      </c>
      <c r="J181" s="522"/>
      <c r="K181" s="581"/>
      <c r="N181" s="576"/>
    </row>
    <row r="182" spans="1:14" ht="12.75" customHeight="1">
      <c r="A182" s="1077"/>
      <c r="B182" s="582"/>
      <c r="C182" s="609" t="s">
        <v>1072</v>
      </c>
      <c r="D182" s="610">
        <v>364385639.81000006</v>
      </c>
      <c r="E182" s="610">
        <v>359157634.89000005</v>
      </c>
      <c r="F182" s="610">
        <v>324290357.72</v>
      </c>
      <c r="G182" s="610">
        <v>603253508.4000003</v>
      </c>
      <c r="H182" s="610">
        <v>676939607.8500001</v>
      </c>
      <c r="I182" s="599">
        <f t="shared" si="2"/>
        <v>1.4556296211275521</v>
      </c>
      <c r="J182" s="612"/>
      <c r="K182" s="581"/>
      <c r="N182" s="576"/>
    </row>
    <row r="183" spans="1:14" ht="12.75" customHeight="1">
      <c r="A183" s="1075" t="s">
        <v>377</v>
      </c>
      <c r="B183" s="606">
        <v>1511100000</v>
      </c>
      <c r="C183" s="607" t="s">
        <v>933</v>
      </c>
      <c r="D183" s="608">
        <v>154948717.62</v>
      </c>
      <c r="E183" s="608">
        <v>47365179.28000001</v>
      </c>
      <c r="F183" s="608">
        <v>111710889.1</v>
      </c>
      <c r="G183" s="608">
        <v>251134275.95000005</v>
      </c>
      <c r="H183" s="608">
        <v>182428013.37</v>
      </c>
      <c r="I183" s="597">
        <f t="shared" si="2"/>
        <v>227.13634778835777</v>
      </c>
      <c r="J183" s="522"/>
      <c r="K183" s="581"/>
      <c r="N183" s="576"/>
    </row>
    <row r="184" spans="1:14" ht="12.75" customHeight="1">
      <c r="A184" s="1076"/>
      <c r="B184" s="579">
        <v>1513211000</v>
      </c>
      <c r="C184" s="580" t="s">
        <v>934</v>
      </c>
      <c r="D184" s="605">
        <v>62790604.70999999</v>
      </c>
      <c r="E184" s="605">
        <v>31890667.629999995</v>
      </c>
      <c r="F184" s="605">
        <v>21048629.38</v>
      </c>
      <c r="G184" s="605">
        <v>38517955.550000004</v>
      </c>
      <c r="H184" s="605">
        <v>25168613.129999995</v>
      </c>
      <c r="I184" s="25">
        <f t="shared" si="2"/>
        <v>96.89335274665744</v>
      </c>
      <c r="J184" s="522"/>
      <c r="K184" s="581"/>
      <c r="N184" s="576"/>
    </row>
    <row r="185" spans="1:14" ht="12.75" customHeight="1">
      <c r="A185" s="1076"/>
      <c r="B185" s="606">
        <v>1511900000</v>
      </c>
      <c r="C185" s="607" t="s">
        <v>935</v>
      </c>
      <c r="D185" s="608">
        <v>36110491.08999998</v>
      </c>
      <c r="E185" s="608">
        <v>35814514.12</v>
      </c>
      <c r="F185" s="608">
        <v>26913471.859999992</v>
      </c>
      <c r="G185" s="608">
        <v>69209526.00999999</v>
      </c>
      <c r="H185" s="608">
        <v>34710787.120000005</v>
      </c>
      <c r="I185" s="597">
        <f t="shared" si="2"/>
        <v>0.8264162652277918</v>
      </c>
      <c r="J185" s="522"/>
      <c r="K185" s="581"/>
      <c r="N185" s="576"/>
    </row>
    <row r="186" spans="1:14" ht="12.75" customHeight="1">
      <c r="A186" s="1076"/>
      <c r="B186" s="579">
        <v>1507909000</v>
      </c>
      <c r="C186" s="580" t="s">
        <v>936</v>
      </c>
      <c r="D186" s="605">
        <v>11407618.280000001</v>
      </c>
      <c r="E186" s="605">
        <v>6316537.249999999</v>
      </c>
      <c r="F186" s="605">
        <v>3553063.63</v>
      </c>
      <c r="G186" s="605">
        <v>2353850.24</v>
      </c>
      <c r="H186" s="605">
        <v>1791939.7599999998</v>
      </c>
      <c r="I186" s="25">
        <f t="shared" si="2"/>
        <v>80.5992401928763</v>
      </c>
      <c r="J186" s="522"/>
      <c r="K186" s="581"/>
      <c r="N186" s="576"/>
    </row>
    <row r="187" spans="1:14" ht="12.75" customHeight="1">
      <c r="A187" s="1076"/>
      <c r="B187" s="606">
        <v>1516200000</v>
      </c>
      <c r="C187" s="607" t="s">
        <v>937</v>
      </c>
      <c r="D187" s="608">
        <v>9652537.809999999</v>
      </c>
      <c r="E187" s="608">
        <v>6354893.989999998</v>
      </c>
      <c r="F187" s="608">
        <v>6448758.040000001</v>
      </c>
      <c r="G187" s="608">
        <v>10812305.65</v>
      </c>
      <c r="H187" s="608">
        <v>7398265.45</v>
      </c>
      <c r="I187" s="597">
        <f t="shared" si="2"/>
        <v>51.89140566607628</v>
      </c>
      <c r="J187" s="522"/>
      <c r="K187" s="581"/>
      <c r="N187" s="576"/>
    </row>
    <row r="188" spans="1:14" ht="12.75" customHeight="1">
      <c r="A188" s="1076"/>
      <c r="B188" s="579">
        <v>1517900000</v>
      </c>
      <c r="C188" s="580" t="s">
        <v>1073</v>
      </c>
      <c r="D188" s="605">
        <v>7292188.320000001</v>
      </c>
      <c r="E188" s="605">
        <v>12597055.489999998</v>
      </c>
      <c r="F188" s="605">
        <v>3532061.9699999997</v>
      </c>
      <c r="G188" s="605">
        <v>8442361.729999999</v>
      </c>
      <c r="H188" s="605">
        <v>5634807.85</v>
      </c>
      <c r="I188" s="25">
        <f t="shared" si="2"/>
        <v>-42.11196159460593</v>
      </c>
      <c r="J188" s="522"/>
      <c r="K188" s="581"/>
      <c r="N188" s="576"/>
    </row>
    <row r="189" spans="1:14" ht="12.75" customHeight="1">
      <c r="A189" s="1076"/>
      <c r="B189" s="606">
        <v>1513291000</v>
      </c>
      <c r="C189" s="607" t="s">
        <v>1074</v>
      </c>
      <c r="D189" s="608">
        <v>6231289.73</v>
      </c>
      <c r="E189" s="608">
        <v>2313256.03</v>
      </c>
      <c r="F189" s="608">
        <v>1073530.7200000002</v>
      </c>
      <c r="G189" s="608">
        <v>1361943.4900000002</v>
      </c>
      <c r="H189" s="608">
        <v>1011824.3499999999</v>
      </c>
      <c r="I189" s="597">
        <f t="shared" si="2"/>
        <v>169.3731108527577</v>
      </c>
      <c r="J189" s="522"/>
      <c r="K189" s="581"/>
      <c r="N189" s="576"/>
    </row>
    <row r="190" spans="1:14" ht="12.75" customHeight="1">
      <c r="A190" s="1076"/>
      <c r="B190" s="579">
        <v>1517100000</v>
      </c>
      <c r="C190" s="580" t="s">
        <v>1075</v>
      </c>
      <c r="D190" s="605">
        <v>6516931.010000001</v>
      </c>
      <c r="E190" s="605">
        <v>5295398.890000002</v>
      </c>
      <c r="F190" s="605">
        <v>6301019.23</v>
      </c>
      <c r="G190" s="605">
        <v>7313927.110000001</v>
      </c>
      <c r="H190" s="605">
        <v>4970571.04</v>
      </c>
      <c r="I190" s="25">
        <f t="shared" si="2"/>
        <v>23.067801791226294</v>
      </c>
      <c r="J190" s="522"/>
      <c r="K190" s="581"/>
      <c r="N190" s="576"/>
    </row>
    <row r="191" spans="1:14" ht="12.75" customHeight="1">
      <c r="A191" s="1076"/>
      <c r="B191" s="606"/>
      <c r="C191" s="607" t="s">
        <v>961</v>
      </c>
      <c r="D191" s="608">
        <f>D192-SUM(D183:D190)</f>
        <v>14362834.830000103</v>
      </c>
      <c r="E191" s="608">
        <v>9127611.150000006</v>
      </c>
      <c r="F191" s="608">
        <v>7471273.860000014</v>
      </c>
      <c r="G191" s="608">
        <v>10453161.869999945</v>
      </c>
      <c r="H191" s="608">
        <v>8339096.070000023</v>
      </c>
      <c r="I191" s="597">
        <f t="shared" si="2"/>
        <v>57.3559017136712</v>
      </c>
      <c r="J191" s="522"/>
      <c r="K191" s="581"/>
      <c r="N191" s="576"/>
    </row>
    <row r="192" spans="1:14" ht="12.75" customHeight="1">
      <c r="A192" s="1077"/>
      <c r="B192" s="582"/>
      <c r="C192" s="609" t="s">
        <v>1076</v>
      </c>
      <c r="D192" s="610">
        <v>309313213.40000004</v>
      </c>
      <c r="E192" s="610">
        <v>157075113.83</v>
      </c>
      <c r="F192" s="610">
        <v>188052697.78999996</v>
      </c>
      <c r="G192" s="610">
        <v>399599307.6</v>
      </c>
      <c r="H192" s="610">
        <v>271453918.14</v>
      </c>
      <c r="I192" s="599">
        <f t="shared" si="2"/>
        <v>96.92057249423036</v>
      </c>
      <c r="J192" s="612"/>
      <c r="K192" s="581"/>
      <c r="N192" s="576"/>
    </row>
    <row r="193" spans="1:14" ht="12.75" customHeight="1">
      <c r="A193" s="1075" t="s">
        <v>401</v>
      </c>
      <c r="B193" s="606">
        <v>3808929900</v>
      </c>
      <c r="C193" s="607" t="s">
        <v>938</v>
      </c>
      <c r="D193" s="608">
        <v>84498089.88999999</v>
      </c>
      <c r="E193" s="608">
        <v>96832445.26</v>
      </c>
      <c r="F193" s="608">
        <v>101738577.07</v>
      </c>
      <c r="G193" s="608">
        <v>64734087.81999997</v>
      </c>
      <c r="H193" s="608">
        <v>56270513.23</v>
      </c>
      <c r="I193" s="597">
        <f t="shared" si="2"/>
        <v>-12.737833209604133</v>
      </c>
      <c r="J193" s="522"/>
      <c r="K193" s="581"/>
      <c r="N193" s="576"/>
    </row>
    <row r="194" spans="1:14" ht="12.75" customHeight="1">
      <c r="A194" s="1076"/>
      <c r="B194" s="579">
        <v>3808921900</v>
      </c>
      <c r="C194" s="580" t="s">
        <v>939</v>
      </c>
      <c r="D194" s="605">
        <v>55402322.84000002</v>
      </c>
      <c r="E194" s="605">
        <v>54215600.28999999</v>
      </c>
      <c r="F194" s="605">
        <v>49008087.420000024</v>
      </c>
      <c r="G194" s="605">
        <v>33929419.67</v>
      </c>
      <c r="H194" s="605"/>
      <c r="I194" s="25">
        <f t="shared" si="2"/>
        <v>2.1888949742366215</v>
      </c>
      <c r="J194" s="522"/>
      <c r="K194" s="581"/>
      <c r="N194" s="576"/>
    </row>
    <row r="195" spans="1:14" ht="12.75" customHeight="1">
      <c r="A195" s="1076"/>
      <c r="B195" s="606">
        <v>3808931900</v>
      </c>
      <c r="C195" s="607" t="s">
        <v>940</v>
      </c>
      <c r="D195" s="608">
        <v>31178778.13000001</v>
      </c>
      <c r="E195" s="608">
        <v>28996510.889999993</v>
      </c>
      <c r="F195" s="608">
        <v>32695095.350000005</v>
      </c>
      <c r="G195" s="608">
        <v>23654051.95</v>
      </c>
      <c r="H195" s="608"/>
      <c r="I195" s="597">
        <f t="shared" si="2"/>
        <v>7.525964928258366</v>
      </c>
      <c r="J195" s="522"/>
      <c r="K195" s="581"/>
      <c r="N195" s="576"/>
    </row>
    <row r="196" spans="1:14" ht="12.75" customHeight="1">
      <c r="A196" s="1076"/>
      <c r="B196" s="579">
        <v>3808939900</v>
      </c>
      <c r="C196" s="580" t="s">
        <v>941</v>
      </c>
      <c r="D196" s="605">
        <v>25848471.02</v>
      </c>
      <c r="E196" s="605">
        <v>17513920.77</v>
      </c>
      <c r="F196" s="605">
        <v>20625585.090000004</v>
      </c>
      <c r="G196" s="605">
        <v>20897841.71</v>
      </c>
      <c r="H196" s="605"/>
      <c r="I196" s="25">
        <f t="shared" si="2"/>
        <v>47.5881463634142</v>
      </c>
      <c r="J196" s="522"/>
      <c r="K196" s="581"/>
      <c r="N196" s="576"/>
    </row>
    <row r="197" spans="1:14" ht="12.75" customHeight="1">
      <c r="A197" s="1076"/>
      <c r="B197" s="606">
        <v>3808911900</v>
      </c>
      <c r="C197" s="607" t="s">
        <v>942</v>
      </c>
      <c r="D197" s="608">
        <v>20040654.569999993</v>
      </c>
      <c r="E197" s="608">
        <v>17662578.150000002</v>
      </c>
      <c r="F197" s="608">
        <v>19651295.569999997</v>
      </c>
      <c r="G197" s="608">
        <v>18656933.560000002</v>
      </c>
      <c r="H197" s="608">
        <v>21943411.720000003</v>
      </c>
      <c r="I197" s="597">
        <f t="shared" si="2"/>
        <v>13.463925819912026</v>
      </c>
      <c r="J197" s="522"/>
      <c r="K197" s="581"/>
      <c r="N197" s="576"/>
    </row>
    <row r="198" spans="1:14" ht="12.75" customHeight="1">
      <c r="A198" s="1076"/>
      <c r="B198" s="579">
        <v>3809910000</v>
      </c>
      <c r="C198" s="580" t="s">
        <v>1077</v>
      </c>
      <c r="D198" s="605">
        <v>15178998.419999998</v>
      </c>
      <c r="E198" s="605">
        <v>3147302.0900000003</v>
      </c>
      <c r="F198" s="605">
        <v>1664630.2999999998</v>
      </c>
      <c r="G198" s="605">
        <v>1301194.6700000002</v>
      </c>
      <c r="H198" s="605">
        <v>1582111.0999999999</v>
      </c>
      <c r="I198" s="25">
        <f t="shared" si="2"/>
        <v>382.2860337502587</v>
      </c>
      <c r="J198" s="522"/>
      <c r="K198" s="581"/>
      <c r="N198" s="576"/>
    </row>
    <row r="199" spans="1:14" ht="12.75" customHeight="1">
      <c r="A199" s="1076"/>
      <c r="B199" s="606">
        <v>3824909990</v>
      </c>
      <c r="C199" s="607" t="s">
        <v>1078</v>
      </c>
      <c r="D199" s="608">
        <v>13751429.769999992</v>
      </c>
      <c r="E199" s="608">
        <v>11187803.060000004</v>
      </c>
      <c r="F199" s="608">
        <v>10946202.2</v>
      </c>
      <c r="G199" s="608">
        <v>15096268.330000006</v>
      </c>
      <c r="H199" s="608">
        <v>55025.69</v>
      </c>
      <c r="I199" s="597">
        <f t="shared" si="2"/>
        <v>22.914478349782353</v>
      </c>
      <c r="J199" s="522"/>
      <c r="K199" s="581"/>
      <c r="N199" s="576"/>
    </row>
    <row r="200" spans="1:14" ht="12.75" customHeight="1">
      <c r="A200" s="1076"/>
      <c r="B200" s="579">
        <v>3824909100</v>
      </c>
      <c r="C200" s="580" t="s">
        <v>1079</v>
      </c>
      <c r="D200" s="605">
        <v>11765674.350000001</v>
      </c>
      <c r="E200" s="605">
        <v>13273332.69</v>
      </c>
      <c r="F200" s="605">
        <v>10431870.040000001</v>
      </c>
      <c r="G200" s="605">
        <v>981106.56</v>
      </c>
      <c r="H200" s="605">
        <v>1339580.6800000002</v>
      </c>
      <c r="I200" s="25">
        <f t="shared" si="2"/>
        <v>-11.358551580160825</v>
      </c>
      <c r="J200" s="522"/>
      <c r="K200" s="581"/>
      <c r="N200" s="576"/>
    </row>
    <row r="201" spans="1:14" ht="12.75" customHeight="1">
      <c r="A201" s="1076"/>
      <c r="B201" s="606"/>
      <c r="C201" s="607" t="s">
        <v>961</v>
      </c>
      <c r="D201" s="608">
        <f>D202-SUM(D193:D200)</f>
        <v>60911592.670000106</v>
      </c>
      <c r="E201" s="608">
        <v>52529425.73000005</v>
      </c>
      <c r="F201" s="608">
        <v>57606058.54999998</v>
      </c>
      <c r="G201" s="608">
        <v>77838806.26000008</v>
      </c>
      <c r="H201" s="608">
        <v>168986232.74000007</v>
      </c>
      <c r="I201" s="597">
        <f t="shared" si="2"/>
        <v>15.95708847662678</v>
      </c>
      <c r="J201" s="522"/>
      <c r="K201" s="581"/>
      <c r="N201" s="576"/>
    </row>
    <row r="202" spans="1:14" ht="12.75" customHeight="1">
      <c r="A202" s="1077"/>
      <c r="B202" s="582"/>
      <c r="C202" s="609" t="s">
        <v>1080</v>
      </c>
      <c r="D202" s="610">
        <v>318576011.6600001</v>
      </c>
      <c r="E202" s="610">
        <v>295358918.93000007</v>
      </c>
      <c r="F202" s="610">
        <v>304367401.59</v>
      </c>
      <c r="G202" s="610">
        <v>257089710.53000006</v>
      </c>
      <c r="H202" s="610">
        <v>250176875.16000006</v>
      </c>
      <c r="I202" s="599">
        <f t="shared" si="2"/>
        <v>7.860637089988276</v>
      </c>
      <c r="J202" s="612"/>
      <c r="K202" s="581"/>
      <c r="N202" s="576"/>
    </row>
    <row r="203" spans="1:14" ht="12.75" customHeight="1">
      <c r="A203" s="1075" t="s">
        <v>450</v>
      </c>
      <c r="B203" s="606">
        <v>8802400000</v>
      </c>
      <c r="C203" s="607" t="s">
        <v>943</v>
      </c>
      <c r="D203" s="608">
        <v>506138553.16</v>
      </c>
      <c r="E203" s="608">
        <v>146562018.49</v>
      </c>
      <c r="F203" s="608">
        <v>7159321.5</v>
      </c>
      <c r="G203" s="608">
        <v>15330000</v>
      </c>
      <c r="H203" s="608"/>
      <c r="I203" s="597">
        <f t="shared" si="2"/>
        <v>245.34087233148614</v>
      </c>
      <c r="J203" s="522"/>
      <c r="K203" s="581"/>
      <c r="N203" s="576"/>
    </row>
    <row r="204" spans="1:14" ht="12.75" customHeight="1">
      <c r="A204" s="1076"/>
      <c r="B204" s="579">
        <v>8803300000</v>
      </c>
      <c r="C204" s="580" t="s">
        <v>944</v>
      </c>
      <c r="D204" s="605">
        <v>414984.18</v>
      </c>
      <c r="E204" s="605">
        <v>43493372.80000001</v>
      </c>
      <c r="F204" s="605">
        <v>48791486.75</v>
      </c>
      <c r="G204" s="605">
        <v>92910647.19999991</v>
      </c>
      <c r="H204" s="605">
        <v>85286181.05000009</v>
      </c>
      <c r="I204" s="25">
        <f t="shared" si="2"/>
        <v>-99.04586801785122</v>
      </c>
      <c r="J204" s="522"/>
      <c r="K204" s="581"/>
      <c r="N204" s="576"/>
    </row>
    <row r="205" spans="1:14" ht="12.75" customHeight="1">
      <c r="A205" s="1076"/>
      <c r="B205" s="606">
        <v>8802209000</v>
      </c>
      <c r="C205" s="607" t="s">
        <v>945</v>
      </c>
      <c r="D205" s="608">
        <v>409686</v>
      </c>
      <c r="E205" s="608">
        <v>601165.7</v>
      </c>
      <c r="F205" s="608">
        <v>1165760</v>
      </c>
      <c r="G205" s="608">
        <v>18112772</v>
      </c>
      <c r="H205" s="608">
        <v>273797.25</v>
      </c>
      <c r="I205" s="597">
        <f t="shared" si="2"/>
        <v>-31.85140136904018</v>
      </c>
      <c r="J205" s="522"/>
      <c r="K205" s="581"/>
      <c r="N205" s="576"/>
    </row>
    <row r="206" spans="1:14" ht="12.75" customHeight="1">
      <c r="A206" s="1076"/>
      <c r="B206" s="579">
        <v>8803200000</v>
      </c>
      <c r="C206" s="580" t="s">
        <v>946</v>
      </c>
      <c r="D206" s="605">
        <v>270718</v>
      </c>
      <c r="E206" s="605">
        <v>109500.2</v>
      </c>
      <c r="F206" s="605">
        <v>1368110.47</v>
      </c>
      <c r="G206" s="605">
        <v>77078.78</v>
      </c>
      <c r="H206" s="605">
        <v>112431.68</v>
      </c>
      <c r="I206" s="25">
        <f t="shared" si="2"/>
        <v>147.2305986655732</v>
      </c>
      <c r="J206" s="522"/>
      <c r="K206" s="581"/>
      <c r="N206" s="576"/>
    </row>
    <row r="207" spans="1:14" ht="12.75" customHeight="1">
      <c r="A207" s="1076"/>
      <c r="B207" s="606">
        <v>8802110000</v>
      </c>
      <c r="C207" s="607" t="s">
        <v>947</v>
      </c>
      <c r="D207" s="608">
        <v>184000</v>
      </c>
      <c r="E207" s="608"/>
      <c r="F207" s="608">
        <v>483774</v>
      </c>
      <c r="G207" s="608">
        <v>4062.4</v>
      </c>
      <c r="H207" s="608"/>
      <c r="I207" s="597" t="e">
        <f t="shared" si="2"/>
        <v>#DIV/0!</v>
      </c>
      <c r="J207" s="522"/>
      <c r="K207" s="581"/>
      <c r="N207" s="576"/>
    </row>
    <row r="208" spans="1:14" ht="12.75" customHeight="1">
      <c r="A208" s="1076"/>
      <c r="B208" s="579">
        <v>8803100000</v>
      </c>
      <c r="C208" s="580" t="s">
        <v>1081</v>
      </c>
      <c r="D208" s="605">
        <v>48470</v>
      </c>
      <c r="E208" s="605">
        <v>287073</v>
      </c>
      <c r="F208" s="605">
        <v>2571791.08</v>
      </c>
      <c r="G208" s="605">
        <v>535050.2</v>
      </c>
      <c r="H208" s="605">
        <v>133000</v>
      </c>
      <c r="I208" s="25">
        <f t="shared" si="2"/>
        <v>-83.11579284711554</v>
      </c>
      <c r="J208" s="522"/>
      <c r="K208" s="581"/>
      <c r="N208" s="576"/>
    </row>
    <row r="209" spans="1:14" ht="12.75" customHeight="1">
      <c r="A209" s="1076"/>
      <c r="B209" s="606">
        <v>8803900000</v>
      </c>
      <c r="C209" s="607" t="s">
        <v>1082</v>
      </c>
      <c r="D209" s="608">
        <v>5000</v>
      </c>
      <c r="E209" s="608">
        <v>595850</v>
      </c>
      <c r="F209" s="608">
        <v>58986.82</v>
      </c>
      <c r="G209" s="608">
        <v>1321542.3900000001</v>
      </c>
      <c r="H209" s="608">
        <v>103549</v>
      </c>
      <c r="I209" s="597">
        <f t="shared" si="2"/>
        <v>-99.16086263321306</v>
      </c>
      <c r="J209" s="522"/>
      <c r="K209" s="581"/>
      <c r="N209" s="576"/>
    </row>
    <row r="210" spans="1:14" ht="12.75" customHeight="1">
      <c r="A210" s="1076"/>
      <c r="B210" s="579">
        <v>8801000000</v>
      </c>
      <c r="C210" s="580" t="s">
        <v>1083</v>
      </c>
      <c r="D210" s="605">
        <v>3138</v>
      </c>
      <c r="E210" s="605">
        <v>72534.98</v>
      </c>
      <c r="F210" s="605">
        <v>56814.05</v>
      </c>
      <c r="G210" s="605">
        <v>22767</v>
      </c>
      <c r="H210" s="605">
        <v>128467.25</v>
      </c>
      <c r="I210" s="25">
        <f t="shared" si="2"/>
        <v>-95.67381144931728</v>
      </c>
      <c r="J210" s="522"/>
      <c r="K210" s="581"/>
      <c r="N210" s="576"/>
    </row>
    <row r="211" spans="1:14" ht="12.75" customHeight="1">
      <c r="A211" s="1076"/>
      <c r="B211" s="606"/>
      <c r="C211" s="607" t="s">
        <v>961</v>
      </c>
      <c r="D211" s="608">
        <f>D212-SUM(D205:D210)</f>
        <v>506553537.34000003</v>
      </c>
      <c r="E211" s="608">
        <v>208709723.33</v>
      </c>
      <c r="F211" s="608">
        <v>71162580.00999999</v>
      </c>
      <c r="G211" s="608">
        <v>122576348.56999992</v>
      </c>
      <c r="H211" s="608">
        <v>86043817.06000008</v>
      </c>
      <c r="I211" s="597">
        <f t="shared" si="2"/>
        <v>142.70720561450133</v>
      </c>
      <c r="J211" s="522"/>
      <c r="K211" s="581"/>
      <c r="N211" s="576"/>
    </row>
    <row r="212" spans="1:14" ht="12.75" customHeight="1">
      <c r="A212" s="1077"/>
      <c r="B212" s="582"/>
      <c r="C212" s="609" t="s">
        <v>1084</v>
      </c>
      <c r="D212" s="610">
        <v>507474549.34000003</v>
      </c>
      <c r="E212" s="610">
        <v>210375847.21</v>
      </c>
      <c r="F212" s="610">
        <v>76867816.42999999</v>
      </c>
      <c r="G212" s="610">
        <v>142649621.3399999</v>
      </c>
      <c r="H212" s="610">
        <v>86795062.24000008</v>
      </c>
      <c r="I212" s="599">
        <f t="shared" si="2"/>
        <v>141.22281909739957</v>
      </c>
      <c r="J212" s="612"/>
      <c r="K212" s="581"/>
      <c r="N212" s="576"/>
    </row>
    <row r="213" spans="1:14" ht="12.75" customHeight="1">
      <c r="A213" s="1075" t="s">
        <v>424</v>
      </c>
      <c r="B213" s="606">
        <v>6109100000</v>
      </c>
      <c r="C213" s="607" t="s">
        <v>1086</v>
      </c>
      <c r="D213" s="608">
        <v>35457553.50999998</v>
      </c>
      <c r="E213" s="608">
        <v>36574558.11999999</v>
      </c>
      <c r="F213" s="608">
        <v>26816863.020000026</v>
      </c>
      <c r="G213" s="608">
        <v>103998624.51000004</v>
      </c>
      <c r="H213" s="608">
        <v>138220215.93</v>
      </c>
      <c r="I213" s="597">
        <f t="shared" si="2"/>
        <v>-3.0540481345944115</v>
      </c>
      <c r="J213" s="522"/>
      <c r="K213" s="581"/>
      <c r="N213" s="576"/>
    </row>
    <row r="214" spans="1:14" ht="12.75" customHeight="1">
      <c r="A214" s="1076"/>
      <c r="B214" s="579">
        <v>6107110000</v>
      </c>
      <c r="C214" s="580" t="s">
        <v>1087</v>
      </c>
      <c r="D214" s="605">
        <v>25438639.07000001</v>
      </c>
      <c r="E214" s="605">
        <v>22405635.87</v>
      </c>
      <c r="F214" s="605">
        <v>25291754.620000012</v>
      </c>
      <c r="G214" s="605">
        <v>49720661.87999999</v>
      </c>
      <c r="H214" s="605">
        <v>42342508.379999995</v>
      </c>
      <c r="I214" s="25">
        <f t="shared" si="2"/>
        <v>13.536786983408255</v>
      </c>
      <c r="J214" s="522"/>
      <c r="K214" s="581"/>
      <c r="N214" s="576"/>
    </row>
    <row r="215" spans="1:14" ht="12.75" customHeight="1">
      <c r="A215" s="1076"/>
      <c r="B215" s="606">
        <v>6108220000</v>
      </c>
      <c r="C215" s="607" t="s">
        <v>1088</v>
      </c>
      <c r="D215" s="608">
        <v>24222608.91999999</v>
      </c>
      <c r="E215" s="608">
        <v>25276399.219999984</v>
      </c>
      <c r="F215" s="608">
        <v>27137329.210000005</v>
      </c>
      <c r="G215" s="608">
        <v>49027270</v>
      </c>
      <c r="H215" s="608">
        <v>48691344.849999964</v>
      </c>
      <c r="I215" s="597">
        <f t="shared" si="2"/>
        <v>-4.169068113017382</v>
      </c>
      <c r="J215" s="522"/>
      <c r="K215" s="581"/>
      <c r="N215" s="576"/>
    </row>
    <row r="216" spans="1:14" ht="12.75" customHeight="1">
      <c r="A216" s="1076"/>
      <c r="B216" s="579">
        <v>6109909000</v>
      </c>
      <c r="C216" s="580" t="s">
        <v>1089</v>
      </c>
      <c r="D216" s="605">
        <v>21100033.610000018</v>
      </c>
      <c r="E216" s="605">
        <v>18689366.31</v>
      </c>
      <c r="F216" s="605">
        <v>14601462.469999999</v>
      </c>
      <c r="G216" s="605">
        <v>28411002.309999995</v>
      </c>
      <c r="H216" s="605">
        <v>34468534.519999996</v>
      </c>
      <c r="I216" s="25">
        <f t="shared" si="2"/>
        <v>12.89860373013374</v>
      </c>
      <c r="J216" s="522"/>
      <c r="K216" s="581"/>
      <c r="N216" s="576"/>
    </row>
    <row r="217" spans="1:14" ht="12.75" customHeight="1">
      <c r="A217" s="1076"/>
      <c r="B217" s="606">
        <v>6110309000</v>
      </c>
      <c r="C217" s="607" t="s">
        <v>1090</v>
      </c>
      <c r="D217" s="608">
        <v>17840177.589999996</v>
      </c>
      <c r="E217" s="608">
        <v>15489532.110000001</v>
      </c>
      <c r="F217" s="608">
        <v>13100735.739999996</v>
      </c>
      <c r="G217" s="608">
        <v>17060987.419999998</v>
      </c>
      <c r="H217" s="608">
        <v>12190159.559999997</v>
      </c>
      <c r="I217" s="597">
        <f t="shared" si="2"/>
        <v>15.175703586827026</v>
      </c>
      <c r="J217" s="522"/>
      <c r="K217" s="581"/>
      <c r="N217" s="576"/>
    </row>
    <row r="218" spans="1:14" ht="12.75" customHeight="1">
      <c r="A218" s="1076"/>
      <c r="B218" s="579">
        <v>6112410000</v>
      </c>
      <c r="C218" s="580" t="s">
        <v>1091</v>
      </c>
      <c r="D218" s="605">
        <v>17929337.569999997</v>
      </c>
      <c r="E218" s="605">
        <v>13691305.899999999</v>
      </c>
      <c r="F218" s="605">
        <v>12475435.179999994</v>
      </c>
      <c r="G218" s="605">
        <v>21467401.669999998</v>
      </c>
      <c r="H218" s="605">
        <v>22687641.099999998</v>
      </c>
      <c r="I218" s="25">
        <f t="shared" si="2"/>
        <v>30.9541814415234</v>
      </c>
      <c r="J218" s="522"/>
      <c r="K218" s="581"/>
      <c r="N218" s="576"/>
    </row>
    <row r="219" spans="1:14" ht="12.75" customHeight="1">
      <c r="A219" s="1076"/>
      <c r="B219" s="606">
        <v>6115950000</v>
      </c>
      <c r="C219" s="607" t="s">
        <v>1092</v>
      </c>
      <c r="D219" s="608">
        <v>12955986.500000002</v>
      </c>
      <c r="E219" s="608">
        <v>7342361.069999997</v>
      </c>
      <c r="F219" s="608">
        <v>12490115.530000003</v>
      </c>
      <c r="G219" s="608">
        <v>26525194.899999984</v>
      </c>
      <c r="H219" s="608">
        <v>28834501.829999987</v>
      </c>
      <c r="I219" s="597">
        <f t="shared" si="2"/>
        <v>76.45531698157153</v>
      </c>
      <c r="J219" s="522"/>
      <c r="K219" s="581"/>
      <c r="N219" s="576"/>
    </row>
    <row r="220" spans="1:14" ht="12.75" customHeight="1">
      <c r="A220" s="1076"/>
      <c r="B220" s="579">
        <v>6106200000</v>
      </c>
      <c r="C220" s="580" t="s">
        <v>1093</v>
      </c>
      <c r="D220" s="605">
        <v>10471475.74</v>
      </c>
      <c r="E220" s="605">
        <v>7360348.559999998</v>
      </c>
      <c r="F220" s="605">
        <v>9248361.479999999</v>
      </c>
      <c r="G220" s="605">
        <v>22447121.210000016</v>
      </c>
      <c r="H220" s="605">
        <v>19614400.73</v>
      </c>
      <c r="I220" s="25">
        <f t="shared" si="2"/>
        <v>42.268747935491845</v>
      </c>
      <c r="J220" s="522"/>
      <c r="K220" s="581"/>
      <c r="N220" s="576"/>
    </row>
    <row r="221" spans="1:14" ht="12.75" customHeight="1">
      <c r="A221" s="1076"/>
      <c r="B221" s="606"/>
      <c r="C221" s="607" t="s">
        <v>961</v>
      </c>
      <c r="D221" s="608">
        <f>D222-SUM(D215:D220)</f>
        <v>167348738.11</v>
      </c>
      <c r="E221" s="608">
        <f>E222-SUM(E215:E220)</f>
        <v>192683087.57000008</v>
      </c>
      <c r="F221" s="608">
        <f>F222-SUM(F215:F220)</f>
        <v>166522190.0100001</v>
      </c>
      <c r="G221" s="608">
        <f>G222-SUM(G215:G220)</f>
        <v>423948182.9499999</v>
      </c>
      <c r="H221" s="608">
        <f>H222-SUM(H215:H220)</f>
        <v>484126246.9200002</v>
      </c>
      <c r="I221" s="597">
        <f t="shared" si="2"/>
        <v>-13.148195713231093</v>
      </c>
      <c r="J221" s="522"/>
      <c r="K221" s="581"/>
      <c r="N221" s="576"/>
    </row>
    <row r="222" spans="1:14" ht="12.75" customHeight="1">
      <c r="A222" s="1077"/>
      <c r="B222" s="582"/>
      <c r="C222" s="609" t="s">
        <v>1085</v>
      </c>
      <c r="D222" s="610">
        <v>271868358.04</v>
      </c>
      <c r="E222" s="610">
        <v>280532400.74000007</v>
      </c>
      <c r="F222" s="610">
        <v>255575629.6200001</v>
      </c>
      <c r="G222" s="610">
        <v>588887160.4599999</v>
      </c>
      <c r="H222" s="610">
        <v>650612829.5100001</v>
      </c>
      <c r="I222" s="599">
        <f t="shared" si="2"/>
        <v>-3.0884285298759306</v>
      </c>
      <c r="J222" s="612"/>
      <c r="K222" s="581"/>
      <c r="N222" s="576"/>
    </row>
    <row r="224" ht="12.75">
      <c r="A224" s="560" t="s">
        <v>528</v>
      </c>
    </row>
    <row r="225" ht="13.5">
      <c r="A225" s="450" t="s">
        <v>529</v>
      </c>
    </row>
    <row r="226" ht="12.75">
      <c r="A226" s="274" t="s">
        <v>948</v>
      </c>
    </row>
  </sheetData>
  <sheetProtection/>
  <mergeCells count="24">
    <mergeCell ref="A7:M7"/>
    <mergeCell ref="A13:A22"/>
    <mergeCell ref="A23:A32"/>
    <mergeCell ref="A33:A42"/>
    <mergeCell ref="A143:A152"/>
    <mergeCell ref="A153:A162"/>
    <mergeCell ref="A43:A52"/>
    <mergeCell ref="A53:A62"/>
    <mergeCell ref="A63:A72"/>
    <mergeCell ref="A73:A82"/>
    <mergeCell ref="A133:A142"/>
    <mergeCell ref="A123:A132"/>
    <mergeCell ref="A83:A92"/>
    <mergeCell ref="A93:A102"/>
    <mergeCell ref="A213:A222"/>
    <mergeCell ref="F2:G4"/>
    <mergeCell ref="A163:A172"/>
    <mergeCell ref="A173:A182"/>
    <mergeCell ref="A183:A192"/>
    <mergeCell ref="A193:A202"/>
    <mergeCell ref="A203:A212"/>
    <mergeCell ref="D11:H11"/>
    <mergeCell ref="A103:A112"/>
    <mergeCell ref="A113:A122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V80"/>
  <sheetViews>
    <sheetView zoomScale="85" zoomScaleNormal="85" zoomScalePageLayoutView="0" workbookViewId="0" topLeftCell="A1">
      <selection activeCell="C20" sqref="C20"/>
    </sheetView>
  </sheetViews>
  <sheetFormatPr defaultColWidth="4.7109375" defaultRowHeight="12.75"/>
  <cols>
    <col min="1" max="1" width="3.00390625" style="39" customWidth="1"/>
    <col min="2" max="2" width="19.7109375" style="39" customWidth="1"/>
    <col min="3" max="3" width="14.28125" style="39" customWidth="1"/>
    <col min="4" max="4" width="13.7109375" style="39" bestFit="1" customWidth="1"/>
    <col min="5" max="5" width="12.140625" style="39" customWidth="1"/>
    <col min="6" max="6" width="14.140625" style="39" customWidth="1"/>
    <col min="7" max="7" width="13.421875" style="39" customWidth="1"/>
    <col min="8" max="8" width="1.421875" style="39" customWidth="1"/>
    <col min="9" max="9" width="13.57421875" style="39" bestFit="1" customWidth="1"/>
    <col min="10" max="10" width="13.7109375" style="39" customWidth="1"/>
    <col min="11" max="11" width="13.28125" style="39" customWidth="1"/>
    <col min="12" max="12" width="2.00390625" style="39" customWidth="1"/>
    <col min="13" max="13" width="11.140625" style="39" customWidth="1"/>
    <col min="14" max="14" width="11.8515625" style="39" customWidth="1"/>
    <col min="15" max="15" width="10.7109375" style="39" customWidth="1"/>
    <col min="16" max="16" width="13.421875" style="39" customWidth="1"/>
    <col min="17" max="17" width="13.8515625" style="39" customWidth="1"/>
    <col min="18" max="18" width="1.7109375" style="39" customWidth="1"/>
    <col min="19" max="19" width="11.28125" style="39" customWidth="1"/>
    <col min="20" max="20" width="11.8515625" style="39" customWidth="1"/>
    <col min="21" max="21" width="10.57421875" style="39" customWidth="1"/>
    <col min="22" max="16384" width="4.7109375" style="39" customWidth="1"/>
  </cols>
  <sheetData>
    <row r="1" ht="15.75" customHeight="1"/>
    <row r="2" spans="10:11" ht="18">
      <c r="J2" s="540" t="s">
        <v>868</v>
      </c>
      <c r="K2" s="538"/>
    </row>
    <row r="3" spans="10:11" ht="15">
      <c r="J3" s="539"/>
      <c r="K3" s="539"/>
    </row>
    <row r="4" ht="12.75"/>
    <row r="5" ht="12.75"/>
    <row r="6" ht="5.25" customHeight="1"/>
    <row r="7" spans="1:17" ht="14.25" customHeight="1">
      <c r="A7" s="44" t="s">
        <v>821</v>
      </c>
      <c r="B7" s="353"/>
      <c r="I7" s="356"/>
      <c r="J7" s="356"/>
      <c r="M7" s="356"/>
      <c r="N7" s="356"/>
      <c r="Q7" s="523" t="str">
        <f>'Cuadro  15'!A35</f>
        <v>Fecha de publicación: 8 de octubre de 2012</v>
      </c>
    </row>
    <row r="8" spans="1:21" s="72" customFormat="1" ht="15" customHeight="1">
      <c r="A8" s="44" t="s">
        <v>822</v>
      </c>
      <c r="B8" s="44"/>
      <c r="C8" s="357"/>
      <c r="D8" s="358"/>
      <c r="E8" s="358"/>
      <c r="F8" s="358"/>
      <c r="G8" s="358"/>
      <c r="H8" s="358"/>
      <c r="I8" s="43"/>
      <c r="J8" s="43"/>
      <c r="K8" s="359"/>
      <c r="L8" s="358"/>
      <c r="M8" s="358"/>
      <c r="N8" s="358"/>
      <c r="O8" s="358"/>
      <c r="P8" s="358"/>
      <c r="Q8" s="358"/>
      <c r="R8" s="358"/>
      <c r="S8" s="358"/>
      <c r="T8" s="358"/>
      <c r="U8" s="358"/>
    </row>
    <row r="9" spans="1:21" s="72" customFormat="1" ht="15.75">
      <c r="A9" s="44" t="s">
        <v>351</v>
      </c>
      <c r="B9" s="44"/>
      <c r="C9" s="360"/>
      <c r="D9" s="361"/>
      <c r="E9" s="358"/>
      <c r="F9" s="358"/>
      <c r="G9" s="358"/>
      <c r="H9" s="358"/>
      <c r="I9" s="362"/>
      <c r="J9" s="362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</row>
    <row r="10" spans="2:21" s="72" customFormat="1" ht="15.75">
      <c r="B10" s="44"/>
      <c r="C10" s="363"/>
      <c r="D10" s="363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</row>
    <row r="11" spans="1:21" s="364" customFormat="1" ht="19.5" customHeight="1">
      <c r="A11" s="1081"/>
      <c r="B11" s="1081"/>
      <c r="C11" s="49" t="s">
        <v>871</v>
      </c>
      <c r="D11" s="50"/>
      <c r="E11" s="51"/>
      <c r="F11" s="51"/>
      <c r="G11" s="51"/>
      <c r="H11" s="51"/>
      <c r="I11" s="51"/>
      <c r="J11" s="51"/>
      <c r="K11" s="51"/>
      <c r="L11" s="52"/>
      <c r="M11" s="1013" t="s">
        <v>872</v>
      </c>
      <c r="N11" s="1013"/>
      <c r="O11" s="1013"/>
      <c r="P11" s="1013"/>
      <c r="Q11" s="1013"/>
      <c r="R11" s="1013"/>
      <c r="S11" s="1013"/>
      <c r="T11" s="1013"/>
      <c r="U11" s="1013"/>
    </row>
    <row r="12" spans="1:21" s="364" customFormat="1" ht="12.75">
      <c r="A12" s="1082" t="s">
        <v>823</v>
      </c>
      <c r="B12" s="1082"/>
      <c r="C12" s="1013" t="s">
        <v>824</v>
      </c>
      <c r="D12" s="1013"/>
      <c r="E12" s="1013"/>
      <c r="F12" s="1013"/>
      <c r="G12" s="1013"/>
      <c r="H12" s="55"/>
      <c r="I12" s="49" t="s">
        <v>468</v>
      </c>
      <c r="J12" s="49"/>
      <c r="K12" s="49"/>
      <c r="L12" s="53"/>
      <c r="M12" s="1013" t="s">
        <v>824</v>
      </c>
      <c r="N12" s="1013"/>
      <c r="O12" s="1013"/>
      <c r="P12" s="1013"/>
      <c r="Q12" s="1013"/>
      <c r="R12" s="55"/>
      <c r="S12" s="49" t="s">
        <v>825</v>
      </c>
      <c r="T12" s="49"/>
      <c r="U12" s="49"/>
    </row>
    <row r="13" spans="1:21" s="364" customFormat="1" ht="12.75" customHeight="1">
      <c r="A13" s="1082" t="s">
        <v>826</v>
      </c>
      <c r="B13" s="1082"/>
      <c r="C13" s="1078" t="s">
        <v>356</v>
      </c>
      <c r="D13" s="1078" t="s">
        <v>357</v>
      </c>
      <c r="E13" s="55" t="s">
        <v>469</v>
      </c>
      <c r="F13" s="56" t="s">
        <v>470</v>
      </c>
      <c r="G13" s="55" t="s">
        <v>471</v>
      </c>
      <c r="H13" s="55"/>
      <c r="I13" s="1078" t="s">
        <v>356</v>
      </c>
      <c r="J13" s="1078" t="s">
        <v>357</v>
      </c>
      <c r="K13" s="55" t="s">
        <v>469</v>
      </c>
      <c r="L13" s="55"/>
      <c r="M13" s="1078" t="s">
        <v>356</v>
      </c>
      <c r="N13" s="1078" t="s">
        <v>357</v>
      </c>
      <c r="O13" s="57" t="s">
        <v>469</v>
      </c>
      <c r="P13" s="57" t="s">
        <v>470</v>
      </c>
      <c r="Q13" s="57" t="s">
        <v>471</v>
      </c>
      <c r="R13" s="57"/>
      <c r="S13" s="1078" t="s">
        <v>356</v>
      </c>
      <c r="T13" s="1078" t="s">
        <v>357</v>
      </c>
      <c r="U13" s="55" t="s">
        <v>469</v>
      </c>
    </row>
    <row r="14" spans="1:21" s="364" customFormat="1" ht="12.75">
      <c r="A14" s="1080"/>
      <c r="B14" s="1080"/>
      <c r="C14" s="1079"/>
      <c r="D14" s="1079"/>
      <c r="E14" s="58" t="s">
        <v>473</v>
      </c>
      <c r="F14" s="59" t="s">
        <v>474</v>
      </c>
      <c r="G14" s="58" t="s">
        <v>827</v>
      </c>
      <c r="H14" s="58"/>
      <c r="I14" s="1079"/>
      <c r="J14" s="1079"/>
      <c r="K14" s="58" t="s">
        <v>473</v>
      </c>
      <c r="L14" s="58"/>
      <c r="M14" s="1079"/>
      <c r="N14" s="1079"/>
      <c r="O14" s="58" t="s">
        <v>473</v>
      </c>
      <c r="P14" s="58" t="s">
        <v>474</v>
      </c>
      <c r="Q14" s="58" t="s">
        <v>827</v>
      </c>
      <c r="R14" s="58"/>
      <c r="S14" s="1079"/>
      <c r="T14" s="1079"/>
      <c r="U14" s="58" t="s">
        <v>473</v>
      </c>
    </row>
    <row r="15" spans="3:21" s="60" customFormat="1" ht="12">
      <c r="C15" s="348"/>
      <c r="D15" s="348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 s="60" customFormat="1" ht="15.75" customHeight="1">
      <c r="A16" s="365" t="s">
        <v>476</v>
      </c>
      <c r="B16" s="365"/>
      <c r="C16" s="366">
        <v>27583080.17425002</v>
      </c>
      <c r="D16" s="366">
        <v>25917941.53548997</v>
      </c>
      <c r="E16" s="367">
        <v>6.424656203811341</v>
      </c>
      <c r="F16" s="367">
        <v>6.424656203811341</v>
      </c>
      <c r="G16" s="367">
        <v>100</v>
      </c>
      <c r="H16" s="367">
        <v>0</v>
      </c>
      <c r="I16" s="366">
        <v>81159042.60115002</v>
      </c>
      <c r="J16" s="366">
        <v>81524978.80973996</v>
      </c>
      <c r="K16" s="368">
        <v>-0.44886391132213593</v>
      </c>
      <c r="L16" s="368">
        <v>0</v>
      </c>
      <c r="M16" s="366">
        <v>2916822.9290399994</v>
      </c>
      <c r="N16" s="366">
        <v>3444185.0626300033</v>
      </c>
      <c r="O16" s="367">
        <v>-15.31166659166992</v>
      </c>
      <c r="P16" s="367">
        <v>-15.31166659166992</v>
      </c>
      <c r="Q16" s="367">
        <v>100</v>
      </c>
      <c r="R16" s="367">
        <v>0</v>
      </c>
      <c r="S16" s="366">
        <v>6948290.381040001</v>
      </c>
      <c r="T16" s="366">
        <v>11992118.64111</v>
      </c>
      <c r="U16" s="368">
        <v>-42.05952601885814</v>
      </c>
    </row>
    <row r="17" spans="1:21" s="60" customFormat="1" ht="15.75" customHeight="1">
      <c r="A17" s="22"/>
      <c r="B17" s="22"/>
      <c r="C17" s="370"/>
      <c r="D17" s="370"/>
      <c r="E17" s="24"/>
      <c r="F17" s="24"/>
      <c r="G17" s="19"/>
      <c r="H17" s="19"/>
      <c r="I17" s="78"/>
      <c r="J17" s="78"/>
      <c r="K17" s="78"/>
      <c r="L17" s="78"/>
      <c r="M17" s="370"/>
      <c r="N17" s="370"/>
      <c r="O17" s="24"/>
      <c r="P17" s="24"/>
      <c r="Q17" s="19"/>
      <c r="R17" s="19"/>
      <c r="S17" s="78"/>
      <c r="T17" s="78"/>
      <c r="U17" s="78"/>
    </row>
    <row r="18" spans="1:21" s="9" customFormat="1" ht="15.75" customHeight="1">
      <c r="A18" s="1083" t="s">
        <v>477</v>
      </c>
      <c r="B18" s="1083"/>
      <c r="C18" s="366">
        <v>2195496.92474</v>
      </c>
      <c r="D18" s="366">
        <v>2146399.2837100006</v>
      </c>
      <c r="E18" s="367">
        <v>2.287442108400981</v>
      </c>
      <c r="F18" s="367">
        <v>0.18943495556068443</v>
      </c>
      <c r="G18" s="367">
        <v>7.959578520130576</v>
      </c>
      <c r="H18" s="366">
        <v>0</v>
      </c>
      <c r="I18" s="366">
        <v>7994417.0120399995</v>
      </c>
      <c r="J18" s="366">
        <v>7559955.036849997</v>
      </c>
      <c r="K18" s="368">
        <v>5.7468857033180125</v>
      </c>
      <c r="L18" s="368">
        <v>0</v>
      </c>
      <c r="M18" s="366">
        <v>305064.4316899999</v>
      </c>
      <c r="N18" s="366">
        <v>190067.84413999997</v>
      </c>
      <c r="O18" s="367">
        <v>60.5029157195553</v>
      </c>
      <c r="P18" s="367">
        <v>3.338862037285178</v>
      </c>
      <c r="Q18" s="367">
        <v>10.458791606880448</v>
      </c>
      <c r="R18" s="366">
        <v>0</v>
      </c>
      <c r="S18" s="366">
        <v>1302979.7123800002</v>
      </c>
      <c r="T18" s="366">
        <v>894710.5653600001</v>
      </c>
      <c r="U18" s="368">
        <v>45.63142124690646</v>
      </c>
    </row>
    <row r="19" spans="1:21" s="9" customFormat="1" ht="15.75" customHeight="1">
      <c r="A19" s="119" t="s">
        <v>828</v>
      </c>
      <c r="B19" s="119"/>
      <c r="C19" s="68">
        <v>263331.7684799999</v>
      </c>
      <c r="D19" s="68">
        <v>212561.18089999998</v>
      </c>
      <c r="E19" s="19">
        <v>23.885164433615515</v>
      </c>
      <c r="F19" s="19">
        <v>0.19588973727129805</v>
      </c>
      <c r="G19" s="19">
        <v>0.9546858683528437</v>
      </c>
      <c r="H19" s="19">
        <v>0</v>
      </c>
      <c r="I19" s="68">
        <v>436129.61574000027</v>
      </c>
      <c r="J19" s="68">
        <v>319402.1953499999</v>
      </c>
      <c r="K19" s="78">
        <v>36.545591135368014</v>
      </c>
      <c r="L19" s="78">
        <v>0</v>
      </c>
      <c r="M19" s="68">
        <v>7698.27758</v>
      </c>
      <c r="N19" s="68">
        <v>6719.562259999999</v>
      </c>
      <c r="O19" s="19">
        <v>14.565164844532616</v>
      </c>
      <c r="P19" s="19">
        <v>0.028416455626012367</v>
      </c>
      <c r="Q19" s="19">
        <v>0.26392680554433584</v>
      </c>
      <c r="R19" s="19">
        <v>0</v>
      </c>
      <c r="S19" s="68">
        <v>4677.304679999999</v>
      </c>
      <c r="T19" s="68">
        <v>5296.27578</v>
      </c>
      <c r="U19" s="78">
        <v>-11.68691219474226</v>
      </c>
    </row>
    <row r="20" spans="1:21" s="60" customFormat="1" ht="15.75" customHeight="1">
      <c r="A20" s="99"/>
      <c r="B20" s="99" t="s">
        <v>479</v>
      </c>
      <c r="C20" s="371">
        <v>1659.43416</v>
      </c>
      <c r="D20" s="371">
        <v>5.8121</v>
      </c>
      <c r="E20" s="372">
        <v>28451.3697286695</v>
      </c>
      <c r="F20" s="372">
        <v>0.006380221429760004</v>
      </c>
      <c r="G20" s="372">
        <v>0.006016130720415889</v>
      </c>
      <c r="H20" s="372">
        <v>0</v>
      </c>
      <c r="I20" s="371">
        <v>1263.447</v>
      </c>
      <c r="J20" s="371">
        <v>3.68</v>
      </c>
      <c r="K20" s="373">
        <v>34232.79891304347</v>
      </c>
      <c r="L20" s="373"/>
      <c r="M20" s="371">
        <v>9.999999999999999E-34</v>
      </c>
      <c r="N20" s="371">
        <v>190.57711</v>
      </c>
      <c r="O20" s="372">
        <v>-100</v>
      </c>
      <c r="P20" s="372">
        <v>-0.005533300520572899</v>
      </c>
      <c r="Q20" s="372">
        <v>3.428387750397743E-38</v>
      </c>
      <c r="R20" s="372">
        <v>0</v>
      </c>
      <c r="S20" s="371">
        <v>9.999999999999999E-34</v>
      </c>
      <c r="T20" s="371">
        <v>170.1145</v>
      </c>
      <c r="U20" s="373">
        <v>-100</v>
      </c>
    </row>
    <row r="21" spans="2:21" s="60" customFormat="1" ht="15.75" customHeight="1">
      <c r="B21" s="22" t="s">
        <v>480</v>
      </c>
      <c r="C21" s="23">
        <v>25750.33445999997</v>
      </c>
      <c r="D21" s="23">
        <v>21593.975039999998</v>
      </c>
      <c r="E21" s="24">
        <v>19.247773567862623</v>
      </c>
      <c r="F21" s="24">
        <v>0.01603661083311182</v>
      </c>
      <c r="G21" s="24">
        <v>0.09335554367868967</v>
      </c>
      <c r="H21" s="24">
        <v>0</v>
      </c>
      <c r="I21" s="23">
        <v>19075.630170000004</v>
      </c>
      <c r="J21" s="23">
        <v>16003.976250000012</v>
      </c>
      <c r="K21" s="77">
        <v>19.193067222903366</v>
      </c>
      <c r="L21" s="77"/>
      <c r="M21" s="23">
        <v>3314.3159200000005</v>
      </c>
      <c r="N21" s="23">
        <v>2981.890049999999</v>
      </c>
      <c r="O21" s="24">
        <v>11.148159872628487</v>
      </c>
      <c r="P21" s="24">
        <v>0.009651800468182705</v>
      </c>
      <c r="Q21" s="24">
        <v>0.11362760101076229</v>
      </c>
      <c r="R21" s="24">
        <v>0</v>
      </c>
      <c r="S21" s="23">
        <v>2170.04735</v>
      </c>
      <c r="T21" s="23">
        <v>2585.7428599999994</v>
      </c>
      <c r="U21" s="77">
        <v>-16.076444275669378</v>
      </c>
    </row>
    <row r="22" spans="1:21" s="60" customFormat="1" ht="15.75" customHeight="1">
      <c r="A22" s="99"/>
      <c r="B22" s="376" t="s">
        <v>481</v>
      </c>
      <c r="C22" s="371">
        <v>235921.99985999992</v>
      </c>
      <c r="D22" s="371">
        <v>190961.39375999998</v>
      </c>
      <c r="E22" s="372">
        <v>23.54434329093051</v>
      </c>
      <c r="F22" s="372">
        <v>0.1734729050084262</v>
      </c>
      <c r="G22" s="372">
        <v>0.8553141939537382</v>
      </c>
      <c r="H22" s="372">
        <v>0</v>
      </c>
      <c r="I22" s="371">
        <v>415790.53857000027</v>
      </c>
      <c r="J22" s="371">
        <v>303394.5390999999</v>
      </c>
      <c r="K22" s="373">
        <v>37.046151128301716</v>
      </c>
      <c r="L22" s="373"/>
      <c r="M22" s="371">
        <v>4383.96166</v>
      </c>
      <c r="N22" s="371">
        <v>3547.0950999999995</v>
      </c>
      <c r="O22" s="372">
        <v>23.593011644937302</v>
      </c>
      <c r="P22" s="372">
        <v>0.02429795567840258</v>
      </c>
      <c r="Q22" s="372">
        <v>0.15029920453357357</v>
      </c>
      <c r="R22" s="372">
        <v>0</v>
      </c>
      <c r="S22" s="371">
        <v>2507.25733</v>
      </c>
      <c r="T22" s="371">
        <v>2540.41842</v>
      </c>
      <c r="U22" s="373">
        <v>-1.3053396928211558</v>
      </c>
    </row>
    <row r="23" spans="1:21" s="9" customFormat="1" ht="15.75" customHeight="1">
      <c r="A23" s="119" t="s">
        <v>482</v>
      </c>
      <c r="B23" s="119"/>
      <c r="C23" s="68">
        <v>1932165.1562600003</v>
      </c>
      <c r="D23" s="68">
        <v>1933838.1028100008</v>
      </c>
      <c r="E23" s="19">
        <v>-0.08650913163669449</v>
      </c>
      <c r="F23" s="19">
        <v>-0.006454781710614089</v>
      </c>
      <c r="G23" s="19">
        <v>7.004892651777732</v>
      </c>
      <c r="H23" s="78">
        <v>0</v>
      </c>
      <c r="I23" s="68">
        <v>7558287.396299999</v>
      </c>
      <c r="J23" s="68">
        <v>7240552.841499997</v>
      </c>
      <c r="K23" s="78">
        <v>4.388263738355345</v>
      </c>
      <c r="L23" s="78"/>
      <c r="M23" s="68">
        <v>297366.1541099999</v>
      </c>
      <c r="N23" s="68">
        <v>183348.28187999997</v>
      </c>
      <c r="O23" s="19">
        <v>62.18649613778423</v>
      </c>
      <c r="P23" s="19">
        <v>3.3104455816591662</v>
      </c>
      <c r="Q23" s="19">
        <v>10.194864801336113</v>
      </c>
      <c r="R23" s="78">
        <v>0</v>
      </c>
      <c r="S23" s="68">
        <v>1298302.4077</v>
      </c>
      <c r="T23" s="68">
        <v>889414.2895800001</v>
      </c>
      <c r="U23" s="78">
        <v>45.97273991551063</v>
      </c>
    </row>
    <row r="24" spans="1:21" s="60" customFormat="1" ht="15.75" customHeight="1">
      <c r="A24" s="99"/>
      <c r="B24" s="376" t="s">
        <v>483</v>
      </c>
      <c r="C24" s="371">
        <v>77164.55155000005</v>
      </c>
      <c r="D24" s="371">
        <v>92573.53995000003</v>
      </c>
      <c r="E24" s="372">
        <v>-16.64513251661603</v>
      </c>
      <c r="F24" s="372">
        <v>-0.059452979237954305</v>
      </c>
      <c r="G24" s="372">
        <v>0.27975320762775596</v>
      </c>
      <c r="H24" s="372">
        <v>0</v>
      </c>
      <c r="I24" s="371">
        <v>630019.95138</v>
      </c>
      <c r="J24" s="371">
        <v>410224.73048000014</v>
      </c>
      <c r="K24" s="373">
        <v>53.57922245273207</v>
      </c>
      <c r="L24" s="373"/>
      <c r="M24" s="371">
        <v>21303.60618</v>
      </c>
      <c r="N24" s="371">
        <v>8495.958869999999</v>
      </c>
      <c r="O24" s="372">
        <v>150.74987421637556</v>
      </c>
      <c r="P24" s="372">
        <v>0.37186292481682137</v>
      </c>
      <c r="Q24" s="372">
        <v>0.7303702246680966</v>
      </c>
      <c r="R24" s="372">
        <v>0</v>
      </c>
      <c r="S24" s="371">
        <v>101520.82371</v>
      </c>
      <c r="T24" s="371">
        <v>98464.69819</v>
      </c>
      <c r="U24" s="373">
        <v>3.1037778779383687</v>
      </c>
    </row>
    <row r="25" spans="2:21" s="60" customFormat="1" ht="15.75" customHeight="1">
      <c r="B25" s="22" t="s">
        <v>484</v>
      </c>
      <c r="C25" s="23">
        <v>374576.77322000003</v>
      </c>
      <c r="D25" s="23">
        <v>324097.4725900001</v>
      </c>
      <c r="E25" s="24">
        <v>15.575345351075557</v>
      </c>
      <c r="F25" s="24">
        <v>0.194765855771677</v>
      </c>
      <c r="G25" s="24">
        <v>1.357994723046498</v>
      </c>
      <c r="H25" s="24">
        <v>0</v>
      </c>
      <c r="I25" s="23">
        <v>2170546.9132200005</v>
      </c>
      <c r="J25" s="23">
        <v>1777886.3229799992</v>
      </c>
      <c r="K25" s="77">
        <v>22.085809714866595</v>
      </c>
      <c r="L25" s="77"/>
      <c r="M25" s="23">
        <v>63401.640839999985</v>
      </c>
      <c r="N25" s="23">
        <v>41811.59056000001</v>
      </c>
      <c r="O25" s="24">
        <v>51.63651989994988</v>
      </c>
      <c r="P25" s="24">
        <v>0.6268551163018419</v>
      </c>
      <c r="Q25" s="24">
        <v>2.1736540881097324</v>
      </c>
      <c r="R25" s="24">
        <v>0</v>
      </c>
      <c r="S25" s="23">
        <v>372556.26039000007</v>
      </c>
      <c r="T25" s="23">
        <v>190674.04943000004</v>
      </c>
      <c r="U25" s="77">
        <v>95.38907444600757</v>
      </c>
    </row>
    <row r="26" spans="1:21" s="60" customFormat="1" ht="12.75" customHeight="1">
      <c r="A26" s="99"/>
      <c r="B26" s="376" t="s">
        <v>485</v>
      </c>
      <c r="C26" s="371">
        <v>1036344.2262200001</v>
      </c>
      <c r="D26" s="371">
        <v>1240085.3306300004</v>
      </c>
      <c r="E26" s="372">
        <v>-16.42960362304212</v>
      </c>
      <c r="F26" s="372">
        <v>-0.7861006404810873</v>
      </c>
      <c r="G26" s="372">
        <v>3.7571736719507904</v>
      </c>
      <c r="H26" s="372">
        <v>0</v>
      </c>
      <c r="I26" s="371">
        <v>3981648.091229999</v>
      </c>
      <c r="J26" s="371">
        <v>4495730.646169998</v>
      </c>
      <c r="K26" s="373">
        <v>-11.43490558932742</v>
      </c>
      <c r="L26" s="373"/>
      <c r="M26" s="371">
        <v>173889.00553999993</v>
      </c>
      <c r="N26" s="371">
        <v>77820.56516999997</v>
      </c>
      <c r="O26" s="372">
        <v>123.44865417018917</v>
      </c>
      <c r="P26" s="372">
        <v>2.7892937987670567</v>
      </c>
      <c r="Q26" s="372">
        <v>5.961589365221811</v>
      </c>
      <c r="R26" s="372">
        <v>0</v>
      </c>
      <c r="S26" s="371">
        <v>791995.85696</v>
      </c>
      <c r="T26" s="371">
        <v>454507.40339</v>
      </c>
      <c r="U26" s="373">
        <v>74.25367574934982</v>
      </c>
    </row>
    <row r="27" spans="2:21" s="60" customFormat="1" ht="15.75" customHeight="1">
      <c r="B27" s="22" t="s">
        <v>486</v>
      </c>
      <c r="C27" s="23">
        <v>1052.5038200000001</v>
      </c>
      <c r="D27" s="23">
        <v>573.12896</v>
      </c>
      <c r="E27" s="24">
        <v>83.6417095377627</v>
      </c>
      <c r="F27" s="24">
        <v>0.0018495869332199176</v>
      </c>
      <c r="G27" s="24">
        <v>0.0038157588396619943</v>
      </c>
      <c r="H27" s="24">
        <v>0</v>
      </c>
      <c r="I27" s="23">
        <v>1861.1757500000006</v>
      </c>
      <c r="J27" s="23">
        <v>1356.67017</v>
      </c>
      <c r="K27" s="77">
        <v>37.187047460474524</v>
      </c>
      <c r="L27" s="77"/>
      <c r="M27" s="23">
        <v>64.69656</v>
      </c>
      <c r="N27" s="23">
        <v>146.83964</v>
      </c>
      <c r="O27" s="24">
        <v>-55.94067106130197</v>
      </c>
      <c r="P27" s="24">
        <v>-0.0023849786961585326</v>
      </c>
      <c r="Q27" s="24">
        <v>0.0022180489379687264</v>
      </c>
      <c r="R27" s="24">
        <v>0</v>
      </c>
      <c r="S27" s="23">
        <v>86.07413000000001</v>
      </c>
      <c r="T27" s="23">
        <v>117.18755999999999</v>
      </c>
      <c r="U27" s="77">
        <v>-26.550113339675292</v>
      </c>
    </row>
    <row r="28" spans="1:21" s="60" customFormat="1" ht="12.75" customHeight="1">
      <c r="A28" s="99"/>
      <c r="B28" s="376" t="s">
        <v>487</v>
      </c>
      <c r="C28" s="371">
        <v>70846.96878000004</v>
      </c>
      <c r="D28" s="371">
        <v>72579.08464</v>
      </c>
      <c r="E28" s="372">
        <v>-2.386522051898892</v>
      </c>
      <c r="F28" s="372">
        <v>-0.006683076499837535</v>
      </c>
      <c r="G28" s="372">
        <v>0.256849374081647</v>
      </c>
      <c r="H28" s="372">
        <v>0</v>
      </c>
      <c r="I28" s="371">
        <v>189908.94299000013</v>
      </c>
      <c r="J28" s="371">
        <v>377481.81807</v>
      </c>
      <c r="K28" s="373">
        <v>-49.690572128487645</v>
      </c>
      <c r="L28" s="373"/>
      <c r="M28" s="371">
        <v>6379.776150000001</v>
      </c>
      <c r="N28" s="371">
        <v>7897.428460000002</v>
      </c>
      <c r="O28" s="372">
        <v>-19.21704410096044</v>
      </c>
      <c r="P28" s="372">
        <v>-0.04406419174355026</v>
      </c>
      <c r="Q28" s="372">
        <v>0.21872346402939677</v>
      </c>
      <c r="R28" s="372">
        <v>0</v>
      </c>
      <c r="S28" s="371">
        <v>11609.606179999999</v>
      </c>
      <c r="T28" s="371">
        <v>18568.685059999996</v>
      </c>
      <c r="U28" s="373">
        <v>-37.47749965877228</v>
      </c>
    </row>
    <row r="29" spans="2:21" s="60" customFormat="1" ht="15.75" customHeight="1">
      <c r="B29" s="22" t="s">
        <v>488</v>
      </c>
      <c r="C29" s="23">
        <v>1896.5436800000002</v>
      </c>
      <c r="D29" s="23">
        <v>1027.62957</v>
      </c>
      <c r="E29" s="521">
        <v>84.55518752734997</v>
      </c>
      <c r="F29" s="24">
        <v>0.0033525583380538855</v>
      </c>
      <c r="G29" s="24">
        <v>0.006875750162849848</v>
      </c>
      <c r="H29" s="24">
        <v>0</v>
      </c>
      <c r="I29" s="23">
        <v>1480.3867000000002</v>
      </c>
      <c r="J29" s="23">
        <v>741.66926</v>
      </c>
      <c r="K29" s="521">
        <v>99.60200318940011</v>
      </c>
      <c r="L29" s="521"/>
      <c r="M29" s="23">
        <v>192.27597999999998</v>
      </c>
      <c r="N29" s="23">
        <v>410.00443</v>
      </c>
      <c r="O29" s="521">
        <v>-53.10392621855331</v>
      </c>
      <c r="P29" s="24">
        <v>-0.006321624594519934</v>
      </c>
      <c r="Q29" s="24">
        <v>0.006591966145277214</v>
      </c>
      <c r="R29" s="24">
        <v>0</v>
      </c>
      <c r="S29" s="23">
        <v>107.43706000000002</v>
      </c>
      <c r="T29" s="23">
        <v>338.47272999999996</v>
      </c>
      <c r="U29" s="521">
        <v>-68.25828184149427</v>
      </c>
    </row>
    <row r="30" spans="1:21" s="60" customFormat="1" ht="12.75" customHeight="1">
      <c r="A30" s="99"/>
      <c r="B30" s="376" t="s">
        <v>489</v>
      </c>
      <c r="C30" s="371">
        <v>141.84595000000002</v>
      </c>
      <c r="D30" s="371">
        <v>341.54994</v>
      </c>
      <c r="E30" s="372">
        <v>-58.469923900440435</v>
      </c>
      <c r="F30" s="372">
        <v>-0.0007705241163791545</v>
      </c>
      <c r="G30" s="372">
        <v>0.0005142498557228545</v>
      </c>
      <c r="H30" s="372">
        <v>0</v>
      </c>
      <c r="I30" s="371">
        <v>87.45422</v>
      </c>
      <c r="J30" s="371">
        <v>429.36017</v>
      </c>
      <c r="K30" s="373">
        <v>-79.63150145016944</v>
      </c>
      <c r="L30" s="373"/>
      <c r="M30" s="371">
        <v>60.55717</v>
      </c>
      <c r="N30" s="371">
        <v>9.999999999999999E-34</v>
      </c>
      <c r="O30" s="372">
        <v>6.055717E+36</v>
      </c>
      <c r="P30" s="372">
        <v>0.001758243790586506</v>
      </c>
      <c r="Q30" s="372">
        <v>0.002076134598267537</v>
      </c>
      <c r="R30" s="372">
        <v>0</v>
      </c>
      <c r="S30" s="371">
        <v>34.82752000000001</v>
      </c>
      <c r="T30" s="371">
        <v>9.999999999999999E-34</v>
      </c>
      <c r="U30" s="373">
        <v>3.482752000000001E+36</v>
      </c>
    </row>
    <row r="31" spans="2:21" s="60" customFormat="1" ht="12.75" customHeight="1">
      <c r="B31" s="22" t="s">
        <v>490</v>
      </c>
      <c r="C31" s="23">
        <v>370141.74304000026</v>
      </c>
      <c r="D31" s="23">
        <v>202560.36652999994</v>
      </c>
      <c r="E31" s="521">
        <v>82.73157250887029</v>
      </c>
      <c r="F31" s="24">
        <v>0.6465844375816949</v>
      </c>
      <c r="G31" s="24">
        <v>1.3419159162128067</v>
      </c>
      <c r="H31" s="24">
        <v>0</v>
      </c>
      <c r="I31" s="23">
        <v>582734.4808100001</v>
      </c>
      <c r="J31" s="23">
        <v>176701.6242</v>
      </c>
      <c r="K31" s="77">
        <v>229.78445073624863</v>
      </c>
      <c r="L31" s="77"/>
      <c r="M31" s="23">
        <v>32074.595690000006</v>
      </c>
      <c r="N31" s="23">
        <v>46765.89474999997</v>
      </c>
      <c r="O31" s="521">
        <v>-31.4145578493395</v>
      </c>
      <c r="P31" s="24">
        <v>-0.42655370698291073</v>
      </c>
      <c r="Q31" s="24">
        <v>1.0996415096255627</v>
      </c>
      <c r="R31" s="24">
        <v>0</v>
      </c>
      <c r="S31" s="23">
        <v>20391.521750000004</v>
      </c>
      <c r="T31" s="23">
        <v>126743.79322</v>
      </c>
      <c r="U31" s="77">
        <v>-83.91122655244766</v>
      </c>
    </row>
    <row r="32" spans="1:21" s="60" customFormat="1" ht="12.75" customHeight="1">
      <c r="A32" s="99"/>
      <c r="B32" s="376"/>
      <c r="C32" s="371"/>
      <c r="D32" s="371"/>
      <c r="E32" s="372"/>
      <c r="F32" s="372"/>
      <c r="G32" s="372"/>
      <c r="H32" s="372"/>
      <c r="I32" s="371"/>
      <c r="J32" s="371"/>
      <c r="K32" s="373"/>
      <c r="L32" s="373"/>
      <c r="M32" s="371"/>
      <c r="N32" s="371"/>
      <c r="O32" s="372"/>
      <c r="P32" s="372"/>
      <c r="Q32" s="372"/>
      <c r="R32" s="372"/>
      <c r="S32" s="371"/>
      <c r="T32" s="371"/>
      <c r="U32" s="373"/>
    </row>
    <row r="33" spans="1:21" s="60" customFormat="1" ht="15.75" customHeight="1">
      <c r="A33" s="60" t="s">
        <v>491</v>
      </c>
      <c r="B33" s="22"/>
      <c r="C33" s="23">
        <v>11459981.795870025</v>
      </c>
      <c r="D33" s="23">
        <v>10719276.935299981</v>
      </c>
      <c r="E33" s="24">
        <v>6.910026348240013</v>
      </c>
      <c r="F33" s="24">
        <v>2.857884603049131</v>
      </c>
      <c r="G33" s="24">
        <v>41.547143116265914</v>
      </c>
      <c r="H33" s="24">
        <v>0</v>
      </c>
      <c r="I33" s="23">
        <v>18098606.016989987</v>
      </c>
      <c r="J33" s="23">
        <v>20545093.119620003</v>
      </c>
      <c r="K33" s="77">
        <v>-11.907890065943226</v>
      </c>
      <c r="L33" s="77"/>
      <c r="M33" s="23">
        <v>1428579.0707500023</v>
      </c>
      <c r="N33" s="23">
        <v>1305484.2402699993</v>
      </c>
      <c r="O33" s="24">
        <v>9.429055264163484</v>
      </c>
      <c r="P33" s="24">
        <v>3.573990022069458</v>
      </c>
      <c r="Q33" s="24">
        <v>48.97722986633899</v>
      </c>
      <c r="R33" s="24">
        <v>0</v>
      </c>
      <c r="S33" s="23">
        <v>3063625.142910001</v>
      </c>
      <c r="T33" s="23">
        <v>2091411.697340001</v>
      </c>
      <c r="U33" s="77">
        <v>46.48599062568728</v>
      </c>
    </row>
    <row r="34" spans="1:21" s="60" customFormat="1" ht="12.75" customHeight="1">
      <c r="A34" s="99" t="s">
        <v>492</v>
      </c>
      <c r="B34" s="376"/>
      <c r="C34" s="371">
        <v>87048.96880999996</v>
      </c>
      <c r="D34" s="371">
        <v>95915.54112999998</v>
      </c>
      <c r="E34" s="372">
        <v>-9.24414564682759</v>
      </c>
      <c r="F34" s="372">
        <v>-0.03421017177563597</v>
      </c>
      <c r="G34" s="372">
        <v>0.315588281874567</v>
      </c>
      <c r="H34" s="372">
        <v>0</v>
      </c>
      <c r="I34" s="371">
        <v>911185.1599999999</v>
      </c>
      <c r="J34" s="371">
        <v>1042826.83989</v>
      </c>
      <c r="K34" s="373">
        <v>-12.62354159429632</v>
      </c>
      <c r="L34" s="373"/>
      <c r="M34" s="371">
        <v>12110.73125</v>
      </c>
      <c r="N34" s="371">
        <v>8233.8475</v>
      </c>
      <c r="O34" s="372">
        <v>47.08471647064147</v>
      </c>
      <c r="P34" s="372">
        <v>0.11256316601755381</v>
      </c>
      <c r="Q34" s="372">
        <v>0.41520282665859154</v>
      </c>
      <c r="R34" s="372">
        <v>0</v>
      </c>
      <c r="S34" s="371">
        <v>130288.93634999999</v>
      </c>
      <c r="T34" s="371">
        <v>83226.88408000002</v>
      </c>
      <c r="U34" s="373">
        <v>56.54669496549049</v>
      </c>
    </row>
    <row r="35" spans="1:21" s="60" customFormat="1" ht="12.75" customHeight="1">
      <c r="A35" s="60" t="s">
        <v>493</v>
      </c>
      <c r="B35" s="22"/>
      <c r="C35" s="23">
        <v>262688.3269799999</v>
      </c>
      <c r="D35" s="23">
        <v>385592.8093999996</v>
      </c>
      <c r="E35" s="24">
        <v>-31.87416347603702</v>
      </c>
      <c r="F35" s="24">
        <v>-0.474206187446268</v>
      </c>
      <c r="G35" s="24">
        <v>0.9523531285140179</v>
      </c>
      <c r="H35" s="24">
        <v>0</v>
      </c>
      <c r="I35" s="23">
        <v>765684.7331399999</v>
      </c>
      <c r="J35" s="23">
        <v>1246406.42931</v>
      </c>
      <c r="K35" s="77">
        <v>-38.56861492893</v>
      </c>
      <c r="L35" s="77"/>
      <c r="M35" s="23">
        <v>142380.37403000004</v>
      </c>
      <c r="N35" s="23">
        <v>24373.109829999998</v>
      </c>
      <c r="O35" s="24">
        <v>484.169911115524</v>
      </c>
      <c r="P35" s="24">
        <v>3.426275361344517</v>
      </c>
      <c r="Q35" s="24">
        <v>4.881351302215011</v>
      </c>
      <c r="R35" s="24">
        <v>0</v>
      </c>
      <c r="S35" s="23">
        <v>379035.06729</v>
      </c>
      <c r="T35" s="23">
        <v>126957.68775999999</v>
      </c>
      <c r="U35" s="77">
        <v>198.55227672901972</v>
      </c>
    </row>
    <row r="36" spans="1:21" s="60" customFormat="1" ht="12.75" customHeight="1">
      <c r="A36" s="99"/>
      <c r="B36" s="376"/>
      <c r="C36" s="371"/>
      <c r="D36" s="371"/>
      <c r="E36" s="372"/>
      <c r="F36" s="372"/>
      <c r="G36" s="372"/>
      <c r="H36" s="372"/>
      <c r="I36" s="371"/>
      <c r="J36" s="371"/>
      <c r="K36" s="373"/>
      <c r="L36" s="373"/>
      <c r="M36" s="371"/>
      <c r="N36" s="371"/>
      <c r="O36" s="372"/>
      <c r="P36" s="372"/>
      <c r="Q36" s="372"/>
      <c r="R36" s="372"/>
      <c r="S36" s="371"/>
      <c r="T36" s="371"/>
      <c r="U36" s="373"/>
    </row>
    <row r="37" spans="1:21" s="9" customFormat="1" ht="15.75" customHeight="1">
      <c r="A37" s="119" t="s">
        <v>494</v>
      </c>
      <c r="B37" s="119"/>
      <c r="C37" s="68">
        <v>5105830.181230001</v>
      </c>
      <c r="D37" s="68">
        <v>4389347.67401</v>
      </c>
      <c r="E37" s="19">
        <v>16.323211566547887</v>
      </c>
      <c r="F37" s="19">
        <v>2.7644267436860557</v>
      </c>
      <c r="G37" s="19">
        <v>18.510732481561327</v>
      </c>
      <c r="H37" s="19">
        <v>0</v>
      </c>
      <c r="I37" s="68">
        <v>28583312.633869994</v>
      </c>
      <c r="J37" s="68">
        <v>29952273.112609997</v>
      </c>
      <c r="K37" s="78">
        <v>-4.570472743731982</v>
      </c>
      <c r="L37" s="78"/>
      <c r="M37" s="68">
        <v>519636.82299</v>
      </c>
      <c r="N37" s="68">
        <v>510909.8634799998</v>
      </c>
      <c r="O37" s="19">
        <v>1.7081211645744272</v>
      </c>
      <c r="P37" s="19">
        <v>0.2533824214235522</v>
      </c>
      <c r="Q37" s="19">
        <v>17.815165185945165</v>
      </c>
      <c r="R37" s="19">
        <v>0</v>
      </c>
      <c r="S37" s="68">
        <v>3856155.0148400003</v>
      </c>
      <c r="T37" s="68">
        <v>1811551.8262500002</v>
      </c>
      <c r="U37" s="78">
        <v>112.86473613191777</v>
      </c>
    </row>
    <row r="38" spans="1:21" s="60" customFormat="1" ht="15.75" customHeight="1">
      <c r="A38" s="99"/>
      <c r="B38" s="376" t="s">
        <v>495</v>
      </c>
      <c r="C38" s="371">
        <v>115769.15178000003</v>
      </c>
      <c r="D38" s="371">
        <v>112973.28617000006</v>
      </c>
      <c r="E38" s="372">
        <v>2.474802411069816</v>
      </c>
      <c r="F38" s="372">
        <v>0.010787375248036302</v>
      </c>
      <c r="G38" s="372">
        <v>0.4197107467645163</v>
      </c>
      <c r="H38" s="372">
        <v>0</v>
      </c>
      <c r="I38" s="371">
        <v>348773.49480000004</v>
      </c>
      <c r="J38" s="371">
        <v>26634.40415</v>
      </c>
      <c r="K38" s="373">
        <v>1209.4848784142973</v>
      </c>
      <c r="L38" s="373"/>
      <c r="M38" s="371">
        <v>13969.461919999998</v>
      </c>
      <c r="N38" s="371">
        <v>9352.741909999997</v>
      </c>
      <c r="O38" s="372">
        <v>49.36220901235157</v>
      </c>
      <c r="P38" s="372">
        <v>0.1340439008371589</v>
      </c>
      <c r="Q38" s="372">
        <v>0.4789273212617573</v>
      </c>
      <c r="R38" s="372">
        <v>0</v>
      </c>
      <c r="S38" s="371">
        <v>3832.60357</v>
      </c>
      <c r="T38" s="371">
        <v>3224.37629</v>
      </c>
      <c r="U38" s="373">
        <v>18.863408774166366</v>
      </c>
    </row>
    <row r="39" spans="2:21" s="60" customFormat="1" ht="15.75" customHeight="1">
      <c r="B39" s="22" t="s">
        <v>496</v>
      </c>
      <c r="C39" s="23">
        <v>9.999999999999999E-34</v>
      </c>
      <c r="D39" s="23">
        <v>9.999999999999999E-34</v>
      </c>
      <c r="E39" s="521">
        <v>0</v>
      </c>
      <c r="F39" s="24">
        <v>0</v>
      </c>
      <c r="G39" s="24">
        <v>3.6254109174273526E-39</v>
      </c>
      <c r="H39" s="24">
        <v>0</v>
      </c>
      <c r="I39" s="23">
        <v>9.999999999999999E-34</v>
      </c>
      <c r="J39" s="23">
        <v>9.999999999999999E-34</v>
      </c>
      <c r="K39" s="77">
        <v>0</v>
      </c>
      <c r="L39" s="77"/>
      <c r="M39" s="23">
        <v>9.999999999999999E-34</v>
      </c>
      <c r="N39" s="23">
        <v>9.999999999999999E-34</v>
      </c>
      <c r="O39" s="521">
        <v>0</v>
      </c>
      <c r="P39" s="24">
        <v>0</v>
      </c>
      <c r="Q39" s="24">
        <v>3.428387750397743E-38</v>
      </c>
      <c r="R39" s="24">
        <v>0</v>
      </c>
      <c r="S39" s="23">
        <v>9.999999999999999E-34</v>
      </c>
      <c r="T39" s="23">
        <v>9.999999999999999E-34</v>
      </c>
      <c r="U39" s="77">
        <v>0</v>
      </c>
    </row>
    <row r="40" spans="1:21" s="60" customFormat="1" ht="12.75" customHeight="1">
      <c r="A40" s="99"/>
      <c r="B40" s="376" t="s">
        <v>497</v>
      </c>
      <c r="C40" s="371">
        <v>185662.0457099999</v>
      </c>
      <c r="D40" s="371">
        <v>249364.2278899998</v>
      </c>
      <c r="E40" s="372">
        <v>-25.545838197810948</v>
      </c>
      <c r="F40" s="372">
        <v>-0.24578411095175598</v>
      </c>
      <c r="G40" s="372">
        <v>0.6731012074689298</v>
      </c>
      <c r="H40" s="372">
        <v>0</v>
      </c>
      <c r="I40" s="371">
        <v>371682.32276999997</v>
      </c>
      <c r="J40" s="371">
        <v>305787.7715199999</v>
      </c>
      <c r="K40" s="373">
        <v>21.549112615737897</v>
      </c>
      <c r="L40" s="373"/>
      <c r="M40" s="371">
        <v>16224.687719999998</v>
      </c>
      <c r="N40" s="371">
        <v>42042.52452000001</v>
      </c>
      <c r="O40" s="372">
        <v>-61.40886422678599</v>
      </c>
      <c r="P40" s="372">
        <v>-0.7496065493149006</v>
      </c>
      <c r="Q40" s="372">
        <v>0.5562452063327669</v>
      </c>
      <c r="R40" s="372">
        <v>0</v>
      </c>
      <c r="S40" s="371">
        <v>12771.321</v>
      </c>
      <c r="T40" s="371">
        <v>67539.60898</v>
      </c>
      <c r="U40" s="373">
        <v>-81.09062046275413</v>
      </c>
    </row>
    <row r="41" spans="2:21" s="60" customFormat="1" ht="15.75" customHeight="1">
      <c r="B41" s="22" t="s">
        <v>498</v>
      </c>
      <c r="C41" s="23">
        <v>9.999999999999999E-34</v>
      </c>
      <c r="D41" s="23">
        <v>9.999999999999999E-34</v>
      </c>
      <c r="E41" s="24">
        <v>0</v>
      </c>
      <c r="F41" s="24">
        <v>0</v>
      </c>
      <c r="G41" s="24">
        <v>3.6254109174273526E-39</v>
      </c>
      <c r="H41" s="24">
        <v>0</v>
      </c>
      <c r="I41" s="23">
        <v>9.999999999999999E-34</v>
      </c>
      <c r="J41" s="23">
        <v>9.999999999999999E-34</v>
      </c>
      <c r="K41" s="521">
        <v>0</v>
      </c>
      <c r="L41" s="521"/>
      <c r="M41" s="23">
        <v>9.999999999999999E-34</v>
      </c>
      <c r="N41" s="23">
        <v>9.999999999999999E-34</v>
      </c>
      <c r="O41" s="24">
        <v>0</v>
      </c>
      <c r="P41" s="24">
        <v>0</v>
      </c>
      <c r="Q41" s="24">
        <v>3.428387750397743E-38</v>
      </c>
      <c r="R41" s="24">
        <v>0</v>
      </c>
      <c r="S41" s="23">
        <v>9.999999999999999E-34</v>
      </c>
      <c r="T41" s="23">
        <v>9.999999999999999E-34</v>
      </c>
      <c r="U41" s="521">
        <v>0</v>
      </c>
    </row>
    <row r="42" spans="1:21" s="60" customFormat="1" ht="12.75" customHeight="1">
      <c r="A42" s="99"/>
      <c r="B42" s="376" t="s">
        <v>499</v>
      </c>
      <c r="C42" s="371">
        <v>9.999999999999999E-34</v>
      </c>
      <c r="D42" s="371">
        <v>9.999999999999999E-34</v>
      </c>
      <c r="E42" s="372">
        <v>0</v>
      </c>
      <c r="F42" s="372">
        <v>0</v>
      </c>
      <c r="G42" s="372">
        <v>3.6254109174273526E-39</v>
      </c>
      <c r="H42" s="372">
        <v>0</v>
      </c>
      <c r="I42" s="371">
        <v>9.999999999999999E-34</v>
      </c>
      <c r="J42" s="371">
        <v>9.999999999999999E-34</v>
      </c>
      <c r="K42" s="373">
        <v>0</v>
      </c>
      <c r="L42" s="373"/>
      <c r="M42" s="371">
        <v>9.999999999999999E-34</v>
      </c>
      <c r="N42" s="371">
        <v>9.999999999999999E-34</v>
      </c>
      <c r="O42" s="372">
        <v>0</v>
      </c>
      <c r="P42" s="372">
        <v>0</v>
      </c>
      <c r="Q42" s="372">
        <v>3.428387750397743E-38</v>
      </c>
      <c r="R42" s="372">
        <v>0</v>
      </c>
      <c r="S42" s="371">
        <v>9.999999999999999E-34</v>
      </c>
      <c r="T42" s="371">
        <v>9.999999999999999E-34</v>
      </c>
      <c r="U42" s="373">
        <v>0</v>
      </c>
    </row>
    <row r="43" spans="2:21" s="60" customFormat="1" ht="15.75" customHeight="1">
      <c r="B43" s="22" t="s">
        <v>500</v>
      </c>
      <c r="C43" s="23">
        <v>153944.93662999995</v>
      </c>
      <c r="D43" s="23">
        <v>311610.55658</v>
      </c>
      <c r="E43" s="24">
        <v>-50.59700854823974</v>
      </c>
      <c r="F43" s="24">
        <v>-0.6083261656181501</v>
      </c>
      <c r="G43" s="24">
        <v>0.5581136539410638</v>
      </c>
      <c r="H43" s="24">
        <v>0</v>
      </c>
      <c r="I43" s="23">
        <v>1661685.0749100002</v>
      </c>
      <c r="J43" s="23">
        <v>3154724.619</v>
      </c>
      <c r="K43" s="77">
        <v>-47.327095845318844</v>
      </c>
      <c r="L43" s="77"/>
      <c r="M43" s="23">
        <v>30727.075109999998</v>
      </c>
      <c r="N43" s="23">
        <v>554.58088</v>
      </c>
      <c r="O43" s="24">
        <v>5440.594026609788</v>
      </c>
      <c r="P43" s="24">
        <v>0.8760416087212244</v>
      </c>
      <c r="Q43" s="24">
        <v>1.0534432791267538</v>
      </c>
      <c r="R43" s="24">
        <v>0</v>
      </c>
      <c r="S43" s="23">
        <v>322982.206</v>
      </c>
      <c r="T43" s="23">
        <v>126.92791</v>
      </c>
      <c r="U43" s="77">
        <v>254361.13939794642</v>
      </c>
    </row>
    <row r="44" spans="1:21" s="60" customFormat="1" ht="12.75" customHeight="1">
      <c r="A44" s="99"/>
      <c r="B44" s="376" t="s">
        <v>501</v>
      </c>
      <c r="C44" s="371">
        <v>9.999999999999999E-34</v>
      </c>
      <c r="D44" s="371">
        <v>9.999999999999999E-34</v>
      </c>
      <c r="E44" s="372">
        <v>0</v>
      </c>
      <c r="F44" s="372">
        <v>0</v>
      </c>
      <c r="G44" s="372">
        <v>3.6254109174273526E-39</v>
      </c>
      <c r="H44" s="372">
        <v>0</v>
      </c>
      <c r="I44" s="371">
        <v>9.999999999999999E-34</v>
      </c>
      <c r="J44" s="371">
        <v>9.999999999999999E-34</v>
      </c>
      <c r="K44" s="373">
        <v>0</v>
      </c>
      <c r="L44" s="373"/>
      <c r="M44" s="371">
        <v>9.999999999999999E-34</v>
      </c>
      <c r="N44" s="371">
        <v>9.999999999999999E-34</v>
      </c>
      <c r="O44" s="372">
        <v>0</v>
      </c>
      <c r="P44" s="372">
        <v>0</v>
      </c>
      <c r="Q44" s="372">
        <v>3.428387750397743E-38</v>
      </c>
      <c r="R44" s="372">
        <v>0</v>
      </c>
      <c r="S44" s="371">
        <v>9.999999999999999E-34</v>
      </c>
      <c r="T44" s="371">
        <v>9.999999999999999E-34</v>
      </c>
      <c r="U44" s="373">
        <v>0</v>
      </c>
    </row>
    <row r="45" spans="2:21" s="60" customFormat="1" ht="12.75" customHeight="1">
      <c r="B45" s="22" t="s">
        <v>502</v>
      </c>
      <c r="C45" s="23">
        <v>12902.441480000001</v>
      </c>
      <c r="D45" s="23">
        <v>6671.381850000001</v>
      </c>
      <c r="E45" s="24">
        <v>93.39983484830807</v>
      </c>
      <c r="F45" s="24">
        <v>0.024041491186588576</v>
      </c>
      <c r="G45" s="24">
        <v>0.046776652203059536</v>
      </c>
      <c r="H45" s="24">
        <v>0</v>
      </c>
      <c r="I45" s="23">
        <v>131538.127</v>
      </c>
      <c r="J45" s="23">
        <v>23588.647</v>
      </c>
      <c r="K45" s="77">
        <v>457.63319956418013</v>
      </c>
      <c r="L45" s="77"/>
      <c r="M45" s="23">
        <v>112.8875</v>
      </c>
      <c r="N45" s="23">
        <v>9.999999999999999E-34</v>
      </c>
      <c r="O45" s="24">
        <v>1.1288750000000001E+37</v>
      </c>
      <c r="P45" s="24">
        <v>0.003277625851898862</v>
      </c>
      <c r="Q45" s="24">
        <v>0.0038702212217302523</v>
      </c>
      <c r="R45" s="24">
        <v>0</v>
      </c>
      <c r="S45" s="23">
        <v>19.228</v>
      </c>
      <c r="T45" s="23">
        <v>9.999999999999999E-34</v>
      </c>
      <c r="U45" s="77">
        <v>1.9228000000000004E+36</v>
      </c>
    </row>
    <row r="46" spans="1:21" s="60" customFormat="1" ht="15.75" customHeight="1">
      <c r="A46" s="99"/>
      <c r="B46" s="376" t="s">
        <v>503</v>
      </c>
      <c r="C46" s="371">
        <v>2120517.022700001</v>
      </c>
      <c r="D46" s="371">
        <v>549517.0305300001</v>
      </c>
      <c r="E46" s="371">
        <v>285.88740746666167</v>
      </c>
      <c r="F46" s="372">
        <v>6.061438135504698</v>
      </c>
      <c r="G46" s="372">
        <v>7.687745564687129</v>
      </c>
      <c r="H46" s="372">
        <v>0</v>
      </c>
      <c r="I46" s="371">
        <v>6045551.026839999</v>
      </c>
      <c r="J46" s="371">
        <v>2254428.3079199996</v>
      </c>
      <c r="K46" s="373">
        <v>168.16337452832101</v>
      </c>
      <c r="L46" s="373"/>
      <c r="M46" s="371">
        <v>51350.23775999999</v>
      </c>
      <c r="N46" s="371">
        <v>253287.14368999985</v>
      </c>
      <c r="O46" s="371">
        <v>-79.72647288294745</v>
      </c>
      <c r="P46" s="372">
        <v>-5.863125884873313</v>
      </c>
      <c r="Q46" s="372">
        <v>1.7604852611639563</v>
      </c>
      <c r="R46" s="372">
        <v>0</v>
      </c>
      <c r="S46" s="371">
        <v>322546.84557</v>
      </c>
      <c r="T46" s="371">
        <v>660506.5726200001</v>
      </c>
      <c r="U46" s="373">
        <v>-51.16674701803969</v>
      </c>
    </row>
    <row r="47" spans="2:21" s="60" customFormat="1" ht="15.75" customHeight="1">
      <c r="B47" s="22" t="s">
        <v>504</v>
      </c>
      <c r="C47" s="23">
        <v>159.67217</v>
      </c>
      <c r="D47" s="23">
        <v>205.81071000000003</v>
      </c>
      <c r="E47" s="24">
        <v>-22.4179489978923</v>
      </c>
      <c r="F47" s="24">
        <v>-0.00017801776401425083</v>
      </c>
      <c r="G47" s="24">
        <v>0.0005788772283273162</v>
      </c>
      <c r="H47" s="24">
        <v>0</v>
      </c>
      <c r="I47" s="23">
        <v>38.451</v>
      </c>
      <c r="J47" s="23">
        <v>38.418</v>
      </c>
      <c r="K47" s="77">
        <v>0.08589723567078257</v>
      </c>
      <c r="L47" s="77"/>
      <c r="M47" s="23">
        <v>9.999999999999999E-34</v>
      </c>
      <c r="N47" s="23">
        <v>9.999999999999999E-34</v>
      </c>
      <c r="O47" s="24">
        <v>0</v>
      </c>
      <c r="P47" s="24">
        <v>0</v>
      </c>
      <c r="Q47" s="24">
        <v>3.428387750397743E-38</v>
      </c>
      <c r="R47" s="24">
        <v>0</v>
      </c>
      <c r="S47" s="23">
        <v>9.999999999999999E-34</v>
      </c>
      <c r="T47" s="23">
        <v>9.999999999999999E-34</v>
      </c>
      <c r="U47" s="77">
        <v>0</v>
      </c>
    </row>
    <row r="48" spans="1:21" s="60" customFormat="1" ht="12.75" customHeight="1">
      <c r="A48" s="99"/>
      <c r="B48" s="376" t="s">
        <v>505</v>
      </c>
      <c r="C48" s="371">
        <v>35910.13799000001</v>
      </c>
      <c r="D48" s="371">
        <v>38822.817660000066</v>
      </c>
      <c r="E48" s="372">
        <v>-7.502494268985141</v>
      </c>
      <c r="F48" s="372">
        <v>-0.011238082569218178</v>
      </c>
      <c r="G48" s="372">
        <v>0.13018900631526878</v>
      </c>
      <c r="H48" s="372">
        <v>0</v>
      </c>
      <c r="I48" s="371">
        <v>13835.525</v>
      </c>
      <c r="J48" s="371">
        <v>48785.093</v>
      </c>
      <c r="K48" s="373">
        <v>-71.63985113239407</v>
      </c>
      <c r="L48" s="373"/>
      <c r="M48" s="371">
        <v>2533.6180799999997</v>
      </c>
      <c r="N48" s="371">
        <v>3441.469230000001</v>
      </c>
      <c r="O48" s="372">
        <v>-26.379754962969727</v>
      </c>
      <c r="P48" s="372">
        <v>-0.026358953816109986</v>
      </c>
      <c r="Q48" s="372">
        <v>0.08686225189658249</v>
      </c>
      <c r="R48" s="372">
        <v>0</v>
      </c>
      <c r="S48" s="371">
        <v>398.428</v>
      </c>
      <c r="T48" s="371">
        <v>772.688</v>
      </c>
      <c r="U48" s="373">
        <v>-48.43610875282132</v>
      </c>
    </row>
    <row r="49" spans="2:21" s="60" customFormat="1" ht="15.75" customHeight="1">
      <c r="B49" s="22" t="s">
        <v>506</v>
      </c>
      <c r="C49" s="23">
        <v>114886.00954999999</v>
      </c>
      <c r="D49" s="23">
        <v>191796.14429</v>
      </c>
      <c r="E49" s="24">
        <v>-40.099937892239474</v>
      </c>
      <c r="F49" s="24">
        <v>-0.2967447651453545</v>
      </c>
      <c r="G49" s="24">
        <v>0.4165089932822331</v>
      </c>
      <c r="H49" s="24">
        <v>0</v>
      </c>
      <c r="I49" s="23">
        <v>708040.1260499998</v>
      </c>
      <c r="J49" s="23">
        <v>1050452.11981</v>
      </c>
      <c r="K49" s="77">
        <v>-32.59663027972506</v>
      </c>
      <c r="L49" s="77"/>
      <c r="M49" s="23">
        <v>19922.366440000005</v>
      </c>
      <c r="N49" s="23">
        <v>7790.9296</v>
      </c>
      <c r="O49" s="24">
        <v>155.7123149976866</v>
      </c>
      <c r="P49" s="24">
        <v>0.35222952946484115</v>
      </c>
      <c r="Q49" s="24">
        <v>0.6830159706183112</v>
      </c>
      <c r="R49" s="24">
        <v>0</v>
      </c>
      <c r="S49" s="23">
        <v>165218.85470000003</v>
      </c>
      <c r="T49" s="23">
        <v>8943.43245</v>
      </c>
      <c r="U49" s="77">
        <v>1747.3763359167544</v>
      </c>
    </row>
    <row r="50" spans="1:21" s="60" customFormat="1" ht="12.75" customHeight="1">
      <c r="A50" s="99"/>
      <c r="B50" s="376" t="s">
        <v>507</v>
      </c>
      <c r="C50" s="371">
        <v>1314.76376</v>
      </c>
      <c r="D50" s="371">
        <v>7613.87291</v>
      </c>
      <c r="E50" s="371">
        <v>-82.73199755838846</v>
      </c>
      <c r="F50" s="372">
        <v>-0.024304048766274514</v>
      </c>
      <c r="G50" s="372">
        <v>0.004766558889341836</v>
      </c>
      <c r="H50" s="372">
        <v>0</v>
      </c>
      <c r="I50" s="371">
        <v>268.602</v>
      </c>
      <c r="J50" s="371">
        <v>67850.674</v>
      </c>
      <c r="K50" s="371">
        <v>-99.60412773497283</v>
      </c>
      <c r="L50" s="371"/>
      <c r="M50" s="371">
        <v>9.999999999999999E-34</v>
      </c>
      <c r="N50" s="371">
        <v>60.787639999999996</v>
      </c>
      <c r="O50" s="371">
        <v>-100</v>
      </c>
      <c r="P50" s="372">
        <v>-0.0017649353590071647</v>
      </c>
      <c r="Q50" s="372">
        <v>3.428387750397743E-38</v>
      </c>
      <c r="R50" s="372">
        <v>0</v>
      </c>
      <c r="S50" s="371">
        <v>9.999999999999999E-34</v>
      </c>
      <c r="T50" s="371">
        <v>13.942</v>
      </c>
      <c r="U50" s="371">
        <v>-100</v>
      </c>
    </row>
    <row r="51" spans="2:21" s="60" customFormat="1" ht="15.75" customHeight="1">
      <c r="B51" s="22" t="s">
        <v>508</v>
      </c>
      <c r="C51" s="23">
        <v>9.999999999999999E-34</v>
      </c>
      <c r="D51" s="23">
        <v>9.999999999999999E-34</v>
      </c>
      <c r="E51" s="24">
        <v>0</v>
      </c>
      <c r="F51" s="24">
        <v>0</v>
      </c>
      <c r="G51" s="24">
        <v>3.6254109174273526E-39</v>
      </c>
      <c r="H51" s="24">
        <v>0</v>
      </c>
      <c r="I51" s="23">
        <v>9.999999999999999E-34</v>
      </c>
      <c r="J51" s="23">
        <v>9.999999999999999E-34</v>
      </c>
      <c r="K51" s="521">
        <v>0</v>
      </c>
      <c r="L51" s="521"/>
      <c r="M51" s="23">
        <v>9.999999999999999E-34</v>
      </c>
      <c r="N51" s="23">
        <v>9.999999999999999E-34</v>
      </c>
      <c r="O51" s="24">
        <v>0</v>
      </c>
      <c r="P51" s="24">
        <v>0</v>
      </c>
      <c r="Q51" s="24">
        <v>3.428387750397743E-38</v>
      </c>
      <c r="R51" s="24">
        <v>0</v>
      </c>
      <c r="S51" s="23">
        <v>9.999999999999999E-34</v>
      </c>
      <c r="T51" s="23">
        <v>9.999999999999999E-34</v>
      </c>
      <c r="U51" s="521">
        <v>0</v>
      </c>
    </row>
    <row r="52" spans="1:21" s="60" customFormat="1" ht="12.75" customHeight="1">
      <c r="A52" s="99"/>
      <c r="B52" s="376" t="s">
        <v>509</v>
      </c>
      <c r="C52" s="371">
        <v>98164.22435</v>
      </c>
      <c r="D52" s="371">
        <v>114721.08829000001</v>
      </c>
      <c r="E52" s="372">
        <v>-14.432275867316049</v>
      </c>
      <c r="F52" s="372">
        <v>-0.06388186313843003</v>
      </c>
      <c r="G52" s="372">
        <v>0.355885650659278</v>
      </c>
      <c r="H52" s="372">
        <v>0</v>
      </c>
      <c r="I52" s="371">
        <v>976290.873</v>
      </c>
      <c r="J52" s="371">
        <v>1117013.394</v>
      </c>
      <c r="K52" s="86">
        <v>-12.598105068022134</v>
      </c>
      <c r="L52" s="86"/>
      <c r="M52" s="371">
        <v>350.35772</v>
      </c>
      <c r="N52" s="371">
        <v>15833.45</v>
      </c>
      <c r="O52" s="372">
        <v>-97.78723070461585</v>
      </c>
      <c r="P52" s="372">
        <v>-0.4495429832732915</v>
      </c>
      <c r="Q52" s="372">
        <v>0.012011621155052823</v>
      </c>
      <c r="R52" s="372">
        <v>0</v>
      </c>
      <c r="S52" s="371">
        <v>57.743</v>
      </c>
      <c r="T52" s="371">
        <v>157000</v>
      </c>
      <c r="U52" s="86">
        <v>-99.96322101910829</v>
      </c>
    </row>
    <row r="53" spans="2:21" s="60" customFormat="1" ht="12.75" customHeight="1">
      <c r="B53" s="22" t="s">
        <v>510</v>
      </c>
      <c r="C53" s="23">
        <v>215118.2186099999</v>
      </c>
      <c r="D53" s="23">
        <v>373339.26697000006</v>
      </c>
      <c r="E53" s="24">
        <v>-42.37996438041813</v>
      </c>
      <c r="F53" s="24">
        <v>-0.6104691923289697</v>
      </c>
      <c r="G53" s="24">
        <v>0.7798919382862176</v>
      </c>
      <c r="H53" s="24">
        <v>0</v>
      </c>
      <c r="I53" s="23">
        <v>1203628.963</v>
      </c>
      <c r="J53" s="23">
        <v>1493102.513</v>
      </c>
      <c r="K53" s="77">
        <v>-19.387386162680716</v>
      </c>
      <c r="L53" s="77"/>
      <c r="M53" s="23">
        <v>69970.80439000002</v>
      </c>
      <c r="N53" s="23">
        <v>58753.50464</v>
      </c>
      <c r="O53" s="24">
        <v>19.092137258418397</v>
      </c>
      <c r="P53" s="24">
        <v>0.3256880668727602</v>
      </c>
      <c r="Q53" s="24">
        <v>2.398870486561527</v>
      </c>
      <c r="R53" s="24">
        <v>0</v>
      </c>
      <c r="S53" s="23">
        <v>218914.102</v>
      </c>
      <c r="T53" s="23">
        <v>71275.318</v>
      </c>
      <c r="U53" s="77">
        <v>207.13872367430199</v>
      </c>
    </row>
    <row r="54" spans="1:21" s="60" customFormat="1" ht="15.75" customHeight="1">
      <c r="A54" s="99"/>
      <c r="B54" s="376" t="s">
        <v>511</v>
      </c>
      <c r="C54" s="371">
        <v>9.999999999999999E-34</v>
      </c>
      <c r="D54" s="371">
        <v>1481.3428499999995</v>
      </c>
      <c r="E54" s="86">
        <v>-100</v>
      </c>
      <c r="F54" s="372">
        <v>-0.005715511195098447</v>
      </c>
      <c r="G54" s="372">
        <v>3.6254109174273526E-39</v>
      </c>
      <c r="H54" s="372">
        <v>0</v>
      </c>
      <c r="I54" s="371">
        <v>9.999999999999999E-34</v>
      </c>
      <c r="J54" s="371">
        <v>249.708</v>
      </c>
      <c r="K54" s="373">
        <v>-100</v>
      </c>
      <c r="L54" s="373"/>
      <c r="M54" s="371">
        <v>9.999999999999999E-34</v>
      </c>
      <c r="N54" s="371">
        <v>9.999999999999999E-34</v>
      </c>
      <c r="O54" s="86">
        <v>0</v>
      </c>
      <c r="P54" s="372">
        <v>0</v>
      </c>
      <c r="Q54" s="372">
        <v>3.428387750397743E-38</v>
      </c>
      <c r="R54" s="372">
        <v>0</v>
      </c>
      <c r="S54" s="371">
        <v>9.999999999999999E-34</v>
      </c>
      <c r="T54" s="371">
        <v>9.999999999999999E-34</v>
      </c>
      <c r="U54" s="373">
        <v>0</v>
      </c>
    </row>
    <row r="55" spans="2:21" s="60" customFormat="1" ht="15.75" customHeight="1">
      <c r="B55" s="22" t="s">
        <v>512</v>
      </c>
      <c r="C55" s="23">
        <v>9.999999999999999E-34</v>
      </c>
      <c r="D55" s="23">
        <v>9.999999999999999E-34</v>
      </c>
      <c r="E55" s="24">
        <v>0</v>
      </c>
      <c r="F55" s="24">
        <v>0</v>
      </c>
      <c r="G55" s="24">
        <v>3.6254109174273526E-39</v>
      </c>
      <c r="H55" s="24">
        <v>0</v>
      </c>
      <c r="I55" s="23">
        <v>9.999999999999999E-34</v>
      </c>
      <c r="J55" s="23">
        <v>9.999999999999999E-34</v>
      </c>
      <c r="K55" s="520">
        <v>0</v>
      </c>
      <c r="L55" s="520"/>
      <c r="M55" s="23">
        <v>9.999999999999999E-34</v>
      </c>
      <c r="N55" s="23">
        <v>9.999999999999999E-34</v>
      </c>
      <c r="O55" s="24">
        <v>0</v>
      </c>
      <c r="P55" s="24">
        <v>0</v>
      </c>
      <c r="Q55" s="24">
        <v>3.428387750397743E-38</v>
      </c>
      <c r="R55" s="24">
        <v>0</v>
      </c>
      <c r="S55" s="23">
        <v>9.999999999999999E-34</v>
      </c>
      <c r="T55" s="23">
        <v>9.999999999999999E-34</v>
      </c>
      <c r="U55" s="520">
        <v>0</v>
      </c>
    </row>
    <row r="56" spans="1:21" s="60" customFormat="1" ht="12.75" customHeight="1">
      <c r="A56" s="99"/>
      <c r="B56" s="376" t="s">
        <v>513</v>
      </c>
      <c r="C56" s="371">
        <v>9.999999999999999E-34</v>
      </c>
      <c r="D56" s="371">
        <v>9.999999999999999E-34</v>
      </c>
      <c r="E56" s="86">
        <v>0</v>
      </c>
      <c r="F56" s="372">
        <v>0</v>
      </c>
      <c r="G56" s="372">
        <v>3.6254109174273526E-39</v>
      </c>
      <c r="H56" s="372">
        <v>0</v>
      </c>
      <c r="I56" s="371">
        <v>9.999999999999999E-34</v>
      </c>
      <c r="J56" s="371">
        <v>9.999999999999999E-34</v>
      </c>
      <c r="K56" s="86">
        <v>0</v>
      </c>
      <c r="L56" s="86"/>
      <c r="M56" s="371">
        <v>9.999999999999999E-34</v>
      </c>
      <c r="N56" s="371">
        <v>9.999999999999999E-34</v>
      </c>
      <c r="O56" s="86">
        <v>0</v>
      </c>
      <c r="P56" s="372">
        <v>0</v>
      </c>
      <c r="Q56" s="372">
        <v>3.428387750397743E-38</v>
      </c>
      <c r="R56" s="372">
        <v>0</v>
      </c>
      <c r="S56" s="371">
        <v>9.999999999999999E-34</v>
      </c>
      <c r="T56" s="371">
        <v>9.999999999999999E-34</v>
      </c>
      <c r="U56" s="86">
        <v>0</v>
      </c>
    </row>
    <row r="57" spans="2:21" s="60" customFormat="1" ht="15.75" customHeight="1">
      <c r="B57" s="22" t="s">
        <v>514</v>
      </c>
      <c r="C57" s="23">
        <v>9.999999999999999E-34</v>
      </c>
      <c r="D57" s="23">
        <v>9.999999999999999E-34</v>
      </c>
      <c r="E57" s="521">
        <v>0</v>
      </c>
      <c r="F57" s="24">
        <v>0</v>
      </c>
      <c r="G57" s="24">
        <v>3.6254109174273526E-39</v>
      </c>
      <c r="H57" s="24">
        <v>0</v>
      </c>
      <c r="I57" s="23">
        <v>9.999999999999999E-34</v>
      </c>
      <c r="J57" s="23">
        <v>9.999999999999999E-34</v>
      </c>
      <c r="K57" s="521">
        <v>0</v>
      </c>
      <c r="L57" s="521"/>
      <c r="M57" s="23">
        <v>9.999999999999999E-34</v>
      </c>
      <c r="N57" s="23">
        <v>9.999999999999999E-34</v>
      </c>
      <c r="O57" s="521">
        <v>0</v>
      </c>
      <c r="P57" s="24">
        <v>0</v>
      </c>
      <c r="Q57" s="24">
        <v>3.428387750397743E-38</v>
      </c>
      <c r="R57" s="24">
        <v>0</v>
      </c>
      <c r="S57" s="23">
        <v>9.999999999999999E-34</v>
      </c>
      <c r="T57" s="23">
        <v>9.999999999999999E-34</v>
      </c>
      <c r="U57" s="521">
        <v>0</v>
      </c>
    </row>
    <row r="58" spans="1:21" s="60" customFormat="1" ht="12.75" customHeight="1">
      <c r="A58" s="99"/>
      <c r="B58" s="376" t="s">
        <v>515</v>
      </c>
      <c r="C58" s="371">
        <v>1193313.7088900006</v>
      </c>
      <c r="D58" s="371">
        <v>1583340.50553</v>
      </c>
      <c r="E58" s="372">
        <v>-24.63315978324218</v>
      </c>
      <c r="F58" s="372">
        <v>-1.5048525212001413</v>
      </c>
      <c r="G58" s="372">
        <v>4.3262525481255345</v>
      </c>
      <c r="H58" s="372">
        <v>0</v>
      </c>
      <c r="I58" s="371">
        <v>9618059.636</v>
      </c>
      <c r="J58" s="371">
        <v>13293615.54981</v>
      </c>
      <c r="K58" s="373">
        <v>-27.649031221325888</v>
      </c>
      <c r="L58" s="373"/>
      <c r="M58" s="371">
        <v>233182.25452</v>
      </c>
      <c r="N58" s="371">
        <v>55635.428489999984</v>
      </c>
      <c r="O58" s="372">
        <v>319.12547606587157</v>
      </c>
      <c r="P58" s="372">
        <v>5.154973464010787</v>
      </c>
      <c r="Q58" s="372">
        <v>7.994391850064968</v>
      </c>
      <c r="R58" s="372">
        <v>0</v>
      </c>
      <c r="S58" s="371">
        <v>2169080.209</v>
      </c>
      <c r="T58" s="371">
        <v>328210.641</v>
      </c>
      <c r="U58" s="373">
        <v>560.8805255037419</v>
      </c>
    </row>
    <row r="59" spans="2:21" s="60" customFormat="1" ht="15.75" customHeight="1">
      <c r="B59" s="22" t="s">
        <v>516</v>
      </c>
      <c r="C59" s="23">
        <v>6370.60864</v>
      </c>
      <c r="D59" s="23">
        <v>29118.12321</v>
      </c>
      <c r="E59" s="521">
        <v>-78.1214998162651</v>
      </c>
      <c r="F59" s="24">
        <v>-0.08776744302340277</v>
      </c>
      <c r="G59" s="24">
        <v>0.023096074114113022</v>
      </c>
      <c r="H59" s="24">
        <v>0</v>
      </c>
      <c r="I59" s="23">
        <v>30607.694</v>
      </c>
      <c r="J59" s="23">
        <v>186489.749</v>
      </c>
      <c r="K59" s="521">
        <v>-83.58746571105097</v>
      </c>
      <c r="L59" s="521"/>
      <c r="M59" s="23">
        <v>9.999999999999999E-34</v>
      </c>
      <c r="N59" s="23">
        <v>9.999999999999999E-34</v>
      </c>
      <c r="O59" s="521">
        <v>0</v>
      </c>
      <c r="P59" s="24">
        <v>0</v>
      </c>
      <c r="Q59" s="24">
        <v>3.428387750397743E-38</v>
      </c>
      <c r="R59" s="24">
        <v>0</v>
      </c>
      <c r="S59" s="23">
        <v>9.999999999999999E-34</v>
      </c>
      <c r="T59" s="23">
        <v>9.999999999999999E-34</v>
      </c>
      <c r="U59" s="521">
        <v>0</v>
      </c>
    </row>
    <row r="60" spans="1:21" s="60" customFormat="1" ht="12.75" customHeight="1">
      <c r="A60" s="99"/>
      <c r="B60" s="376" t="s">
        <v>517</v>
      </c>
      <c r="C60" s="371">
        <v>227659.57055</v>
      </c>
      <c r="D60" s="371">
        <v>164845.95417999994</v>
      </c>
      <c r="E60" s="372">
        <v>38.104433125129724</v>
      </c>
      <c r="F60" s="372">
        <v>0.24235572984832957</v>
      </c>
      <c r="G60" s="372">
        <v>0.8253594925287927</v>
      </c>
      <c r="H60" s="372">
        <v>0</v>
      </c>
      <c r="I60" s="371">
        <v>2356496.117</v>
      </c>
      <c r="J60" s="371">
        <v>1664372.389</v>
      </c>
      <c r="K60" s="373">
        <v>41.58466774468945</v>
      </c>
      <c r="L60" s="373"/>
      <c r="M60" s="371">
        <v>17679.77252</v>
      </c>
      <c r="N60" s="371">
        <v>11897.130330000002</v>
      </c>
      <c r="O60" s="372">
        <v>48.605352968340526</v>
      </c>
      <c r="P60" s="372">
        <v>0.1678958036472155</v>
      </c>
      <c r="Q60" s="372">
        <v>0.6061311553738664</v>
      </c>
      <c r="R60" s="372">
        <v>0</v>
      </c>
      <c r="S60" s="371">
        <v>158339</v>
      </c>
      <c r="T60" s="371">
        <v>161151.489</v>
      </c>
      <c r="U60" s="373">
        <v>-1.7452454317688628</v>
      </c>
    </row>
    <row r="61" spans="2:21" s="60" customFormat="1" ht="12.75" customHeight="1">
      <c r="B61" s="22" t="s">
        <v>518</v>
      </c>
      <c r="C61" s="23">
        <v>595444.9943499997</v>
      </c>
      <c r="D61" s="23">
        <v>614480.41797</v>
      </c>
      <c r="E61" s="24">
        <v>-3.0978080119925955</v>
      </c>
      <c r="F61" s="24">
        <v>-0.07344496704699581</v>
      </c>
      <c r="G61" s="24">
        <v>2.1587327832439573</v>
      </c>
      <c r="H61" s="24">
        <v>0</v>
      </c>
      <c r="I61" s="23">
        <v>5105304.1515</v>
      </c>
      <c r="J61" s="23">
        <v>5244909.7604</v>
      </c>
      <c r="K61" s="77">
        <v>-2.661735192358265</v>
      </c>
      <c r="L61" s="77"/>
      <c r="M61" s="23">
        <v>59863.96703</v>
      </c>
      <c r="N61" s="23">
        <v>47994.285379999994</v>
      </c>
      <c r="O61" s="24">
        <v>24.731447829716615</v>
      </c>
      <c r="P61" s="24">
        <v>0.34462961293189737</v>
      </c>
      <c r="Q61" s="24">
        <v>2.0523689125586637</v>
      </c>
      <c r="R61" s="24">
        <v>0</v>
      </c>
      <c r="S61" s="23">
        <v>481388.939</v>
      </c>
      <c r="T61" s="23">
        <v>351817.949</v>
      </c>
      <c r="U61" s="77">
        <v>36.82898793773594</v>
      </c>
    </row>
    <row r="62" spans="1:21" s="60" customFormat="1" ht="12.75" customHeight="1">
      <c r="A62" s="99"/>
      <c r="B62" s="376" t="s">
        <v>519</v>
      </c>
      <c r="C62" s="371">
        <v>2565.9110800000008</v>
      </c>
      <c r="D62" s="371">
        <v>2106.96585</v>
      </c>
      <c r="E62" s="372">
        <v>21.782281378694424</v>
      </c>
      <c r="F62" s="372">
        <v>0.0017707626563303943</v>
      </c>
      <c r="G62" s="372">
        <v>0.009302482042579812</v>
      </c>
      <c r="H62" s="372">
        <v>0</v>
      </c>
      <c r="I62" s="371">
        <v>546.29</v>
      </c>
      <c r="J62" s="371">
        <v>365.185</v>
      </c>
      <c r="K62" s="373">
        <v>49.59267220723741</v>
      </c>
      <c r="L62" s="373"/>
      <c r="M62" s="371">
        <v>9.999999999999999E-34</v>
      </c>
      <c r="N62" s="371">
        <v>1015.46577</v>
      </c>
      <c r="O62" s="372">
        <v>-100</v>
      </c>
      <c r="P62" s="372">
        <v>-0.02948348452636814</v>
      </c>
      <c r="Q62" s="372">
        <v>3.428387750397743E-38</v>
      </c>
      <c r="R62" s="372">
        <v>0</v>
      </c>
      <c r="S62" s="371">
        <v>9.999999999999999E-34</v>
      </c>
      <c r="T62" s="371">
        <v>233.931</v>
      </c>
      <c r="U62" s="373">
        <v>-100</v>
      </c>
    </row>
    <row r="63" spans="2:21" s="60" customFormat="1" ht="15.75" customHeight="1">
      <c r="B63" s="22" t="s">
        <v>520</v>
      </c>
      <c r="C63" s="23">
        <v>413.49365</v>
      </c>
      <c r="D63" s="23">
        <v>397.8507</v>
      </c>
      <c r="E63" s="24">
        <v>3.931864390335366</v>
      </c>
      <c r="F63" s="24">
        <v>6.03556805565742E-05</v>
      </c>
      <c r="G63" s="24">
        <v>0.0014990843929968847</v>
      </c>
      <c r="H63" s="24">
        <v>0</v>
      </c>
      <c r="I63" s="23">
        <v>80.575</v>
      </c>
      <c r="J63" s="23">
        <v>62.98</v>
      </c>
      <c r="K63" s="77">
        <v>27.937440457288037</v>
      </c>
      <c r="L63" s="77"/>
      <c r="M63" s="23">
        <v>129.36667</v>
      </c>
      <c r="N63" s="23">
        <v>9.999999999999999E-34</v>
      </c>
      <c r="O63" s="24">
        <v>1.2936667E+37</v>
      </c>
      <c r="P63" s="24">
        <v>0.0037560893984371073</v>
      </c>
      <c r="Q63" s="24">
        <v>0.004435191067377472</v>
      </c>
      <c r="R63" s="24">
        <v>0</v>
      </c>
      <c r="S63" s="23">
        <v>20.991</v>
      </c>
      <c r="T63" s="23">
        <v>9.999999999999999E-34</v>
      </c>
      <c r="U63" s="77">
        <v>2.0991000000000002E+36</v>
      </c>
    </row>
    <row r="64" spans="1:21" s="60" customFormat="1" ht="12.75" customHeight="1">
      <c r="A64" s="99"/>
      <c r="B64" s="376" t="s">
        <v>521</v>
      </c>
      <c r="C64" s="371">
        <v>25713.26933999999</v>
      </c>
      <c r="D64" s="371">
        <v>36941.02987</v>
      </c>
      <c r="E64" s="372">
        <v>-30.39373988627786</v>
      </c>
      <c r="F64" s="372">
        <v>-0.04332041769067812</v>
      </c>
      <c r="G64" s="372">
        <v>0.093221167387986</v>
      </c>
      <c r="H64" s="372">
        <v>0</v>
      </c>
      <c r="I64" s="371">
        <v>10885.584</v>
      </c>
      <c r="J64" s="371">
        <v>19801.83</v>
      </c>
      <c r="K64" s="86">
        <v>-45.02738383270638</v>
      </c>
      <c r="L64" s="86"/>
      <c r="M64" s="371">
        <v>3619.9656099999997</v>
      </c>
      <c r="N64" s="371">
        <v>3250.4213999999997</v>
      </c>
      <c r="O64" s="372">
        <v>11.369116939729725</v>
      </c>
      <c r="P64" s="372">
        <v>0.010729510850320381</v>
      </c>
      <c r="Q64" s="372">
        <v>0.12410645754185093</v>
      </c>
      <c r="R64" s="372">
        <v>0</v>
      </c>
      <c r="S64" s="371">
        <v>584.544</v>
      </c>
      <c r="T64" s="371">
        <v>734.95</v>
      </c>
      <c r="U64" s="86">
        <v>-20.464793523368943</v>
      </c>
    </row>
    <row r="65" spans="2:21" s="60" customFormat="1" ht="12.75" customHeight="1">
      <c r="B65" s="22"/>
      <c r="C65" s="23"/>
      <c r="D65" s="23"/>
      <c r="E65" s="24"/>
      <c r="F65" s="24"/>
      <c r="G65" s="24"/>
      <c r="H65" s="24"/>
      <c r="I65" s="23"/>
      <c r="J65" s="23"/>
      <c r="K65" s="77"/>
      <c r="L65" s="77"/>
      <c r="M65" s="23"/>
      <c r="N65" s="23"/>
      <c r="O65" s="24"/>
      <c r="P65" s="24"/>
      <c r="Q65" s="24"/>
      <c r="R65" s="24"/>
      <c r="S65" s="23"/>
      <c r="T65" s="23"/>
      <c r="U65" s="77"/>
    </row>
    <row r="66" spans="1:21" s="60" customFormat="1" ht="12.75" customHeight="1">
      <c r="A66" s="99"/>
      <c r="B66" s="376" t="s">
        <v>522</v>
      </c>
      <c r="C66" s="371">
        <v>181502.58652999988</v>
      </c>
      <c r="D66" s="371">
        <v>361441.6043300001</v>
      </c>
      <c r="E66" s="372">
        <v>-49.78370382500681</v>
      </c>
      <c r="F66" s="372">
        <v>-0.6942643093534495</v>
      </c>
      <c r="G66" s="372">
        <v>0.6580214587471644</v>
      </c>
      <c r="H66" s="372">
        <v>0</v>
      </c>
      <c r="I66" s="371">
        <v>105308.47514</v>
      </c>
      <c r="J66" s="371">
        <v>435458.372</v>
      </c>
      <c r="K66" s="373">
        <v>-75.81663784385802</v>
      </c>
      <c r="L66" s="373"/>
      <c r="M66" s="371">
        <v>28547.71875</v>
      </c>
      <c r="N66" s="371">
        <v>33783.93978999999</v>
      </c>
      <c r="O66" s="372">
        <v>-15.49914270670677</v>
      </c>
      <c r="P66" s="372">
        <v>-0.15203076910163404</v>
      </c>
      <c r="Q66" s="372">
        <v>0.9787264926429997</v>
      </c>
      <c r="R66" s="372">
        <v>0</v>
      </c>
      <c r="S66" s="371">
        <v>64527.913</v>
      </c>
      <c r="T66" s="371">
        <v>66656.41944</v>
      </c>
      <c r="U66" s="373">
        <v>-3.1932504894235247</v>
      </c>
    </row>
    <row r="67" spans="2:21" s="60" customFormat="1" ht="12.75" customHeight="1">
      <c r="B67" s="22" t="s">
        <v>523</v>
      </c>
      <c r="C67" s="23">
        <v>2050786.0312099992</v>
      </c>
      <c r="D67" s="23">
        <v>1367410.5497</v>
      </c>
      <c r="E67" s="24">
        <v>49.97588190758999</v>
      </c>
      <c r="F67" s="24">
        <v>2.6366888766001693</v>
      </c>
      <c r="G67" s="24">
        <v>7.434942066856243</v>
      </c>
      <c r="H67" s="24">
        <v>0</v>
      </c>
      <c r="I67" s="23">
        <v>5416540.048160008</v>
      </c>
      <c r="J67" s="23">
        <v>2594610.632759999</v>
      </c>
      <c r="K67" s="77">
        <v>108.76119059136829</v>
      </c>
      <c r="L67" s="77"/>
      <c r="M67" s="23">
        <v>90904.0957</v>
      </c>
      <c r="N67" s="23">
        <v>132424.45260000002</v>
      </c>
      <c r="O67" s="24">
        <v>-31.35399549312542</v>
      </c>
      <c r="P67" s="24">
        <v>-1.205520497446638</v>
      </c>
      <c r="Q67" s="24">
        <v>3.116544881588642</v>
      </c>
      <c r="R67" s="24">
        <v>0</v>
      </c>
      <c r="S67" s="23">
        <v>633341.81451</v>
      </c>
      <c r="T67" s="23">
        <v>161361.99469</v>
      </c>
      <c r="U67" s="77">
        <v>292.49751202365985</v>
      </c>
    </row>
    <row r="68" spans="1:21" s="60" customFormat="1" ht="12.75" customHeight="1">
      <c r="A68" s="99"/>
      <c r="B68" s="376" t="s">
        <v>524</v>
      </c>
      <c r="C68" s="371">
        <v>4510.33242</v>
      </c>
      <c r="D68" s="371">
        <v>162762.26397000003</v>
      </c>
      <c r="E68" s="372">
        <v>-97.2288832128611</v>
      </c>
      <c r="F68" s="372">
        <v>-0.6105883499015631</v>
      </c>
      <c r="G68" s="372">
        <v>0.016351808396694534</v>
      </c>
      <c r="H68" s="372">
        <v>0</v>
      </c>
      <c r="I68" s="371">
        <v>3309.772629999999</v>
      </c>
      <c r="J68" s="371">
        <v>214869.9390000001</v>
      </c>
      <c r="K68" s="373">
        <v>-98.45963905169629</v>
      </c>
      <c r="L68" s="373"/>
      <c r="M68" s="371">
        <v>1013.50037</v>
      </c>
      <c r="N68" s="371">
        <v>713.1899000000002</v>
      </c>
      <c r="O68" s="372">
        <v>42.10806546755636</v>
      </c>
      <c r="P68" s="372">
        <v>0.008719347669741088</v>
      </c>
      <c r="Q68" s="372">
        <v>0.0347467225353158</v>
      </c>
      <c r="R68" s="372">
        <v>0</v>
      </c>
      <c r="S68" s="371">
        <v>525.90176</v>
      </c>
      <c r="T68" s="371">
        <v>587.57838</v>
      </c>
      <c r="U68" s="373">
        <v>-10.496747684964186</v>
      </c>
    </row>
    <row r="69" spans="2:21" s="60" customFormat="1" ht="15.75" customHeight="1">
      <c r="B69" s="22" t="s">
        <v>525</v>
      </c>
      <c r="C69" s="23">
        <v>345398.15507</v>
      </c>
      <c r="D69" s="23">
        <v>336312.5960700003</v>
      </c>
      <c r="E69" s="24">
        <v>2.7015220679122542</v>
      </c>
      <c r="F69" s="24">
        <v>0.03505509489462586</v>
      </c>
      <c r="G69" s="24">
        <v>1.2522102422500438</v>
      </c>
      <c r="H69" s="24">
        <v>0</v>
      </c>
      <c r="I69" s="23">
        <v>493117.1940399999</v>
      </c>
      <c r="J69" s="23">
        <v>578713.4003399999</v>
      </c>
      <c r="K69" s="77">
        <v>-14.790776617529747</v>
      </c>
      <c r="L69" s="77"/>
      <c r="M69" s="23">
        <v>14266.7263</v>
      </c>
      <c r="N69" s="23">
        <v>108021.45288000001</v>
      </c>
      <c r="O69" s="24">
        <v>-86.79269171110968</v>
      </c>
      <c r="P69" s="24">
        <v>-2.722116404175108</v>
      </c>
      <c r="Q69" s="24">
        <v>0.4891186968519732</v>
      </c>
      <c r="R69" s="24">
        <v>0</v>
      </c>
      <c r="S69" s="23">
        <v>14745.448639999999</v>
      </c>
      <c r="T69" s="23">
        <v>113529.05135999997</v>
      </c>
      <c r="U69" s="77">
        <v>-87.01173975880212</v>
      </c>
    </row>
    <row r="70" spans="1:21" s="60" customFormat="1" ht="12.75" customHeight="1">
      <c r="A70" s="99"/>
      <c r="B70" s="376" t="s">
        <v>526</v>
      </c>
      <c r="C70" s="371">
        <v>4740.099109999998</v>
      </c>
      <c r="D70" s="371">
        <v>7060.962140000002</v>
      </c>
      <c r="E70" s="371">
        <v>-32.86893462935355</v>
      </c>
      <c r="F70" s="372">
        <v>-0.008954658018739639</v>
      </c>
      <c r="G70" s="372">
        <v>0.01718480706308167</v>
      </c>
      <c r="H70" s="372">
        <v>0</v>
      </c>
      <c r="I70" s="371">
        <v>54770.269</v>
      </c>
      <c r="J70" s="371">
        <v>105631.591</v>
      </c>
      <c r="K70" s="371">
        <v>-48.149726344650055</v>
      </c>
      <c r="L70" s="371"/>
      <c r="M70" s="371">
        <v>522.841</v>
      </c>
      <c r="N70" s="371">
        <v>31.674259999999997</v>
      </c>
      <c r="O70" s="371">
        <v>1550.6810261707774</v>
      </c>
      <c r="P70" s="372">
        <v>0.014260753445836667</v>
      </c>
      <c r="Q70" s="372">
        <v>0.017925016798057067</v>
      </c>
      <c r="R70" s="372">
        <v>0</v>
      </c>
      <c r="S70" s="371">
        <v>9506.2</v>
      </c>
      <c r="T70" s="371">
        <v>400.94</v>
      </c>
      <c r="U70" s="371">
        <v>2270.978201227116</v>
      </c>
    </row>
    <row r="71" spans="1:21" s="60" customFormat="1" ht="15.75" customHeight="1">
      <c r="A71" s="22"/>
      <c r="B71" s="120"/>
      <c r="C71" s="121"/>
      <c r="D71" s="121"/>
      <c r="E71" s="163"/>
      <c r="F71" s="163"/>
      <c r="G71" s="163"/>
      <c r="H71" s="163"/>
      <c r="I71" s="164"/>
      <c r="J71" s="164"/>
      <c r="K71" s="163"/>
      <c r="L71" s="163"/>
      <c r="M71" s="121"/>
      <c r="N71" s="121"/>
      <c r="O71" s="163"/>
      <c r="P71" s="163"/>
      <c r="Q71" s="163"/>
      <c r="R71" s="163"/>
      <c r="S71" s="164"/>
      <c r="T71" s="164"/>
      <c r="U71" s="163"/>
    </row>
    <row r="72" spans="1:21" s="60" customFormat="1" ht="12.75" customHeight="1">
      <c r="A72" s="377" t="s">
        <v>527</v>
      </c>
      <c r="B72" s="378"/>
      <c r="C72" s="379">
        <v>5885096.77228</v>
      </c>
      <c r="D72" s="379">
        <v>5946421.315729987</v>
      </c>
      <c r="E72" s="380">
        <v>-1.0312848719239875</v>
      </c>
      <c r="F72" s="380">
        <v>-0.23661039348365584</v>
      </c>
      <c r="G72" s="380">
        <v>21.33589408834039</v>
      </c>
      <c r="H72" s="380">
        <v>0</v>
      </c>
      <c r="I72" s="379">
        <v>18732791.286140032</v>
      </c>
      <c r="J72" s="379">
        <v>17249140.33635997</v>
      </c>
      <c r="K72" s="381">
        <v>8.601303722091181</v>
      </c>
      <c r="L72" s="381"/>
      <c r="M72" s="379">
        <v>373796.61620999686</v>
      </c>
      <c r="N72" s="379">
        <v>1130141.447980004</v>
      </c>
      <c r="O72" s="380">
        <v>-66.92479362843343</v>
      </c>
      <c r="P72" s="380">
        <v>-21.960052030202373</v>
      </c>
      <c r="Q72" s="380">
        <v>12.815197401544797</v>
      </c>
      <c r="R72" s="380">
        <v>0</v>
      </c>
      <c r="S72" s="379">
        <v>-2506440.7706400026</v>
      </c>
      <c r="T72" s="379">
        <v>6641723.996449998</v>
      </c>
      <c r="U72" s="381">
        <v>-137.73780379882837</v>
      </c>
    </row>
    <row r="73" spans="1:21" s="60" customFormat="1" ht="12">
      <c r="A73" s="119"/>
      <c r="B73" s="119"/>
      <c r="C73" s="68"/>
      <c r="D73" s="68"/>
      <c r="E73" s="19"/>
      <c r="F73" s="19"/>
      <c r="G73" s="19"/>
      <c r="H73" s="19"/>
      <c r="I73" s="68"/>
      <c r="J73" s="68"/>
      <c r="K73" s="78"/>
      <c r="L73" s="19"/>
      <c r="M73" s="68"/>
      <c r="N73" s="68"/>
      <c r="O73" s="78"/>
      <c r="P73" s="19"/>
      <c r="Q73" s="19"/>
      <c r="R73" s="383"/>
      <c r="S73" s="68"/>
      <c r="T73" s="68"/>
      <c r="U73" s="19"/>
    </row>
    <row r="74" spans="1:2" s="60" customFormat="1" ht="12">
      <c r="A74" s="22" t="s">
        <v>829</v>
      </c>
      <c r="B74" s="22"/>
    </row>
    <row r="75" spans="1:16" s="60" customFormat="1" ht="13.5">
      <c r="A75" s="69" t="s">
        <v>529</v>
      </c>
      <c r="B75" s="22"/>
      <c r="F75" s="291"/>
      <c r="G75" s="291"/>
      <c r="P75" s="64"/>
    </row>
    <row r="76" spans="1:16" s="60" customFormat="1" ht="12">
      <c r="A76" s="22" t="s">
        <v>782</v>
      </c>
      <c r="B76" s="22"/>
      <c r="I76" s="70"/>
      <c r="J76" s="70"/>
      <c r="M76" s="70"/>
      <c r="P76" s="64"/>
    </row>
    <row r="77" spans="1:20" ht="13.5">
      <c r="A77" s="69" t="s">
        <v>530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384"/>
      <c r="N77" s="108"/>
      <c r="O77" s="108"/>
      <c r="P77" s="385"/>
      <c r="Q77" s="108"/>
      <c r="R77" s="108"/>
      <c r="S77" s="108"/>
      <c r="T77" s="108"/>
    </row>
    <row r="78" ht="12.75">
      <c r="A78" s="91"/>
    </row>
    <row r="80" spans="3:22" ht="12.7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</sheetData>
  <sheetProtection/>
  <mergeCells count="16">
    <mergeCell ref="A18:B18"/>
    <mergeCell ref="J13:J14"/>
    <mergeCell ref="M13:M14"/>
    <mergeCell ref="N13:N14"/>
    <mergeCell ref="A13:B13"/>
    <mergeCell ref="C13:C14"/>
    <mergeCell ref="D13:D14"/>
    <mergeCell ref="I13:I14"/>
    <mergeCell ref="T13:T14"/>
    <mergeCell ref="A14:B14"/>
    <mergeCell ref="S13:S14"/>
    <mergeCell ref="A11:B11"/>
    <mergeCell ref="M11:U11"/>
    <mergeCell ref="A12:B12"/>
    <mergeCell ref="C12:G12"/>
    <mergeCell ref="M12:Q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38.7109375" style="548" customWidth="1"/>
    <col min="2" max="3" width="13.7109375" style="548" bestFit="1" customWidth="1"/>
    <col min="4" max="5" width="11.421875" style="548" customWidth="1"/>
    <col min="6" max="6" width="2.421875" style="548" customWidth="1"/>
    <col min="7" max="7" width="13.7109375" style="548" bestFit="1" customWidth="1"/>
    <col min="8" max="8" width="11.421875" style="548" customWidth="1"/>
    <col min="9" max="10" width="12.7109375" style="548" bestFit="1" customWidth="1"/>
    <col min="11" max="11" width="1.8515625" style="548" customWidth="1"/>
    <col min="12" max="13" width="12.7109375" style="548" bestFit="1" customWidth="1"/>
    <col min="14" max="16384" width="11.421875" style="548" customWidth="1"/>
  </cols>
  <sheetData>
    <row r="1" spans="1:13" ht="12.75">
      <c r="A1" s="806"/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12.75">
      <c r="A2" s="806"/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</row>
    <row r="3" spans="1:13" ht="12.75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</row>
    <row r="4" spans="1:13" ht="12.75">
      <c r="A4" s="806"/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</row>
    <row r="5" spans="1:13" ht="18.75" customHeight="1">
      <c r="A5" s="983" t="s">
        <v>1297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</row>
    <row r="6" spans="1:13" ht="18.75" customHeight="1">
      <c r="A6" s="803" t="s">
        <v>1298</v>
      </c>
      <c r="B6" s="803"/>
      <c r="C6" s="803"/>
      <c r="D6" s="803"/>
      <c r="E6" s="803"/>
      <c r="F6" s="803"/>
      <c r="G6" s="802"/>
      <c r="H6" s="552"/>
      <c r="I6" s="802"/>
      <c r="J6" s="549"/>
      <c r="K6" s="549"/>
      <c r="L6" s="802"/>
      <c r="M6" s="802"/>
    </row>
    <row r="7" spans="1:13" ht="15">
      <c r="A7" s="801" t="s">
        <v>351</v>
      </c>
      <c r="B7" s="801"/>
      <c r="C7" s="801"/>
      <c r="D7" s="801"/>
      <c r="E7" s="801"/>
      <c r="F7" s="801"/>
      <c r="G7" s="802"/>
      <c r="H7" s="552"/>
      <c r="I7" s="802"/>
      <c r="J7" s="756"/>
      <c r="K7" s="549"/>
      <c r="L7" s="549"/>
      <c r="M7" s="549"/>
    </row>
    <row r="8" spans="1:13" ht="15.75" thickBot="1">
      <c r="A8" s="803"/>
      <c r="B8" s="803"/>
      <c r="C8" s="803"/>
      <c r="D8" s="803"/>
      <c r="E8" s="803"/>
      <c r="F8" s="803"/>
      <c r="G8" s="802"/>
      <c r="H8" s="552"/>
      <c r="I8" s="802"/>
      <c r="J8" s="756"/>
      <c r="K8" s="549"/>
      <c r="L8" s="549"/>
      <c r="M8" s="812" t="s">
        <v>1468</v>
      </c>
    </row>
    <row r="9" spans="1:13" ht="12.75">
      <c r="A9" s="984" t="s">
        <v>1243</v>
      </c>
      <c r="B9" s="986" t="s">
        <v>1289</v>
      </c>
      <c r="C9" s="986"/>
      <c r="D9" s="986"/>
      <c r="E9" s="986"/>
      <c r="F9" s="813"/>
      <c r="G9" s="987" t="s">
        <v>1288</v>
      </c>
      <c r="H9" s="987"/>
      <c r="I9" s="987"/>
      <c r="J9" s="987"/>
      <c r="K9" s="814"/>
      <c r="L9" s="987" t="s">
        <v>1299</v>
      </c>
      <c r="M9" s="987"/>
    </row>
    <row r="10" spans="1:13" ht="36.75" thickBot="1">
      <c r="A10" s="985"/>
      <c r="B10" s="815">
        <v>2012</v>
      </c>
      <c r="C10" s="816">
        <v>2011</v>
      </c>
      <c r="D10" s="816" t="s">
        <v>1300</v>
      </c>
      <c r="E10" s="816" t="s">
        <v>359</v>
      </c>
      <c r="F10" s="816"/>
      <c r="G10" s="815">
        <v>2012</v>
      </c>
      <c r="H10" s="815">
        <v>2011</v>
      </c>
      <c r="I10" s="816" t="s">
        <v>1300</v>
      </c>
      <c r="J10" s="816" t="s">
        <v>359</v>
      </c>
      <c r="K10" s="816"/>
      <c r="L10" s="816" t="s">
        <v>1300</v>
      </c>
      <c r="M10" s="816" t="s">
        <v>359</v>
      </c>
    </row>
    <row r="11" spans="1:13" ht="12.75">
      <c r="A11" s="817" t="s">
        <v>476</v>
      </c>
      <c r="B11" s="818">
        <v>4589.141469539998</v>
      </c>
      <c r="C11" s="818">
        <v>4965.17876423</v>
      </c>
      <c r="D11" s="819">
        <v>-7.573489546822342</v>
      </c>
      <c r="E11" s="820">
        <v>-7.573489546822335</v>
      </c>
      <c r="F11" s="820"/>
      <c r="G11" s="818">
        <v>39873.64645070998</v>
      </c>
      <c r="H11" s="818">
        <v>37039.666286210006</v>
      </c>
      <c r="I11" s="819">
        <v>7.651203287312218</v>
      </c>
      <c r="J11" s="819">
        <v>7.651203287312218</v>
      </c>
      <c r="K11" s="819"/>
      <c r="L11" s="819">
        <v>16.872775115570825</v>
      </c>
      <c r="M11" s="821">
        <v>16.872775115570825</v>
      </c>
    </row>
    <row r="12" spans="1:13" ht="13.5">
      <c r="A12" s="822" t="s">
        <v>1301</v>
      </c>
      <c r="B12" s="823">
        <v>583.7452921299994</v>
      </c>
      <c r="C12" s="823">
        <v>527.8884627600002</v>
      </c>
      <c r="D12" s="824">
        <v>10.581180175440586</v>
      </c>
      <c r="E12" s="824">
        <v>1.1249711646316016</v>
      </c>
      <c r="F12" s="824"/>
      <c r="G12" s="823">
        <v>4513.089933549998</v>
      </c>
      <c r="H12" s="823">
        <v>4827.448664300001</v>
      </c>
      <c r="I12" s="824">
        <v>-6.511902095919774</v>
      </c>
      <c r="J12" s="824">
        <v>-0.8487083234522546</v>
      </c>
      <c r="K12" s="824"/>
      <c r="L12" s="824">
        <v>-2.823366269532468</v>
      </c>
      <c r="M12" s="824">
        <v>-0.38307803149712727</v>
      </c>
    </row>
    <row r="13" spans="1:13" ht="13.5">
      <c r="A13" s="705" t="s">
        <v>1302</v>
      </c>
      <c r="B13" s="825">
        <v>2735.20023417</v>
      </c>
      <c r="C13" s="825">
        <v>3283.4610992599996</v>
      </c>
      <c r="D13" s="826">
        <v>-16.697650695894104</v>
      </c>
      <c r="E13" s="826">
        <v>-11.042117336031584</v>
      </c>
      <c r="F13" s="826"/>
      <c r="G13" s="825">
        <v>26296.301505169995</v>
      </c>
      <c r="H13" s="825">
        <v>24156.91213587</v>
      </c>
      <c r="I13" s="826">
        <v>8.856220353276315</v>
      </c>
      <c r="J13" s="826">
        <v>5.775941264612573</v>
      </c>
      <c r="K13" s="826"/>
      <c r="L13" s="826">
        <v>21.952365120997467</v>
      </c>
      <c r="M13" s="826">
        <v>13.824433293422404</v>
      </c>
    </row>
    <row r="14" spans="1:13" ht="13.5">
      <c r="A14" s="827" t="s">
        <v>1303</v>
      </c>
      <c r="B14" s="828">
        <v>967.7579454099989</v>
      </c>
      <c r="C14" s="828">
        <v>883.43883566</v>
      </c>
      <c r="D14" s="829">
        <v>9.544419641344582</v>
      </c>
      <c r="E14" s="829">
        <v>1.6982089417897352</v>
      </c>
      <c r="F14" s="829"/>
      <c r="G14" s="828">
        <v>6870.540513409993</v>
      </c>
      <c r="H14" s="828">
        <v>6358.269236600004</v>
      </c>
      <c r="I14" s="829">
        <v>8.05677233454051</v>
      </c>
      <c r="J14" s="829">
        <v>1.3830342661610575</v>
      </c>
      <c r="K14" s="829"/>
      <c r="L14" s="829">
        <v>10.853819281496335</v>
      </c>
      <c r="M14" s="824">
        <v>2.001106412736622</v>
      </c>
    </row>
    <row r="15" spans="1:13" ht="13.5">
      <c r="A15" s="830" t="s">
        <v>1304</v>
      </c>
      <c r="B15" s="831">
        <v>302.43799783000003</v>
      </c>
      <c r="C15" s="831">
        <v>270.39036655</v>
      </c>
      <c r="D15" s="832">
        <v>11.852356904909866</v>
      </c>
      <c r="E15" s="832">
        <v>0.6454476827879121</v>
      </c>
      <c r="F15" s="832"/>
      <c r="G15" s="831">
        <v>2193.71449858</v>
      </c>
      <c r="H15" s="831">
        <v>1697.03624944</v>
      </c>
      <c r="I15" s="832">
        <v>29.267391860598003</v>
      </c>
      <c r="J15" s="832">
        <v>1.3409360799908587</v>
      </c>
      <c r="K15" s="832"/>
      <c r="L15" s="832">
        <v>28.490627517347946</v>
      </c>
      <c r="M15" s="833">
        <v>1.4303134409093614</v>
      </c>
    </row>
    <row r="16" spans="1:13" ht="12.75">
      <c r="A16" s="834" t="s">
        <v>1305</v>
      </c>
      <c r="B16" s="834"/>
      <c r="C16" s="834"/>
      <c r="D16" s="834"/>
      <c r="E16" s="834"/>
      <c r="F16" s="834"/>
      <c r="G16" s="835"/>
      <c r="H16" s="835"/>
      <c r="I16" s="835"/>
      <c r="J16" s="835"/>
      <c r="K16" s="835"/>
      <c r="L16" s="835"/>
      <c r="M16" s="835"/>
    </row>
    <row r="17" spans="1:13" ht="12.75">
      <c r="A17" s="834" t="s">
        <v>1306</v>
      </c>
      <c r="B17" s="834"/>
      <c r="C17" s="834"/>
      <c r="D17" s="834"/>
      <c r="E17" s="834"/>
      <c r="F17" s="834"/>
      <c r="G17" s="835"/>
      <c r="H17" s="835"/>
      <c r="I17" s="835"/>
      <c r="J17" s="572"/>
      <c r="K17" s="835"/>
      <c r="L17" s="835"/>
      <c r="M17" s="835"/>
    </row>
    <row r="18" spans="1:13" ht="12.75">
      <c r="A18" s="834" t="s">
        <v>1307</v>
      </c>
      <c r="B18" s="834"/>
      <c r="C18" s="834"/>
      <c r="D18" s="834"/>
      <c r="E18" s="834"/>
      <c r="F18" s="834"/>
      <c r="G18" s="835"/>
      <c r="H18" s="835"/>
      <c r="I18" s="835"/>
      <c r="J18" s="835"/>
      <c r="K18" s="835"/>
      <c r="L18" s="835"/>
      <c r="M18" s="835"/>
    </row>
    <row r="19" spans="1:13" ht="12.75">
      <c r="A19" s="834" t="s">
        <v>1308</v>
      </c>
      <c r="B19" s="834"/>
      <c r="C19" s="834"/>
      <c r="D19" s="834"/>
      <c r="E19" s="834"/>
      <c r="F19" s="834"/>
      <c r="G19" s="963"/>
      <c r="H19" s="835"/>
      <c r="I19" s="835"/>
      <c r="J19" s="835"/>
      <c r="K19" s="835"/>
      <c r="L19" s="835"/>
      <c r="M19" s="835"/>
    </row>
    <row r="20" spans="1:13" ht="12.75">
      <c r="A20" s="836" t="s">
        <v>1309</v>
      </c>
      <c r="B20" s="836"/>
      <c r="C20" s="836"/>
      <c r="D20" s="836"/>
      <c r="E20" s="836"/>
      <c r="F20" s="836"/>
      <c r="G20" s="806"/>
      <c r="H20" s="806"/>
      <c r="I20" s="806"/>
      <c r="J20" s="806"/>
      <c r="K20" s="806"/>
      <c r="L20" s="806"/>
      <c r="M20" s="806"/>
    </row>
    <row r="21" spans="1:13" ht="12.75">
      <c r="A21" s="811" t="s">
        <v>528</v>
      </c>
      <c r="B21" s="811"/>
      <c r="C21" s="811"/>
      <c r="D21" s="811"/>
      <c r="E21" s="811"/>
      <c r="F21" s="811"/>
      <c r="G21" s="964"/>
      <c r="H21" s="806"/>
      <c r="I21" s="806"/>
      <c r="J21" s="806"/>
      <c r="K21" s="806"/>
      <c r="L21" s="806"/>
      <c r="M21" s="806"/>
    </row>
    <row r="22" spans="1:13" ht="12.75">
      <c r="A22" s="811"/>
      <c r="B22" s="811"/>
      <c r="C22" s="811"/>
      <c r="D22" s="811"/>
      <c r="E22" s="811"/>
      <c r="F22" s="811"/>
      <c r="G22" s="837"/>
      <c r="H22" s="806"/>
      <c r="I22" s="806"/>
      <c r="J22" s="806"/>
      <c r="K22" s="806"/>
      <c r="L22" s="806"/>
      <c r="M22" s="806"/>
    </row>
    <row r="23" spans="1:13" ht="12.75">
      <c r="A23" s="806"/>
      <c r="B23" s="806"/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</row>
    <row r="24" spans="1:13" ht="12.75">
      <c r="A24" s="806"/>
      <c r="B24" s="806"/>
      <c r="C24" s="806"/>
      <c r="D24" s="806"/>
      <c r="E24" s="806"/>
      <c r="F24" s="806"/>
      <c r="G24" s="750"/>
      <c r="H24" s="806"/>
      <c r="I24" s="806"/>
      <c r="J24" s="806"/>
      <c r="K24" s="806"/>
      <c r="L24" s="806"/>
      <c r="M24" s="806"/>
    </row>
    <row r="31" spans="3:11" ht="12.75">
      <c r="C31" s="838"/>
      <c r="D31" s="838"/>
      <c r="F31" s="839"/>
      <c r="G31" s="839"/>
      <c r="I31" s="839"/>
      <c r="J31" s="839"/>
      <c r="K31" s="839"/>
    </row>
    <row r="32" spans="3:11" ht="12.75">
      <c r="C32" s="838"/>
      <c r="D32" s="838"/>
      <c r="F32" s="839"/>
      <c r="G32" s="839"/>
      <c r="I32" s="839"/>
      <c r="J32" s="839"/>
      <c r="K32" s="839"/>
    </row>
    <row r="33" spans="3:12" ht="12.75">
      <c r="C33" s="750"/>
      <c r="D33" s="838"/>
      <c r="E33" s="838"/>
      <c r="G33" s="839"/>
      <c r="H33" s="839"/>
      <c r="J33" s="839"/>
      <c r="K33" s="839"/>
      <c r="L33" s="839"/>
    </row>
    <row r="34" spans="3:12" ht="12.75">
      <c r="C34" s="750"/>
      <c r="D34" s="838"/>
      <c r="E34" s="838"/>
      <c r="G34" s="839"/>
      <c r="H34" s="839"/>
      <c r="J34" s="839"/>
      <c r="K34" s="839"/>
      <c r="L34" s="839"/>
    </row>
    <row r="35" spans="2:12" ht="12.75">
      <c r="B35" s="750"/>
      <c r="C35" s="750"/>
      <c r="D35" s="838"/>
      <c r="E35" s="838"/>
      <c r="G35" s="839"/>
      <c r="H35" s="839"/>
      <c r="J35" s="839"/>
      <c r="K35" s="839"/>
      <c r="L35" s="839"/>
    </row>
    <row r="49" spans="2:3" ht="12.75">
      <c r="B49" s="750"/>
      <c r="C49" s="750"/>
    </row>
    <row r="50" spans="2:3" ht="12.75">
      <c r="B50" s="750"/>
      <c r="C50" s="750"/>
    </row>
    <row r="51" spans="2:3" ht="12.75">
      <c r="B51" s="750"/>
      <c r="C51" s="750"/>
    </row>
    <row r="52" spans="2:3" ht="12.75">
      <c r="B52" s="750"/>
      <c r="C52" s="750"/>
    </row>
    <row r="53" spans="2:3" ht="12.75">
      <c r="B53" s="750"/>
      <c r="C53" s="750"/>
    </row>
  </sheetData>
  <sheetProtection/>
  <mergeCells count="5">
    <mergeCell ref="A5:M5"/>
    <mergeCell ref="A9:A10"/>
    <mergeCell ref="B9:E9"/>
    <mergeCell ref="G9:J9"/>
    <mergeCell ref="L9:M9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4:V149"/>
  <sheetViews>
    <sheetView zoomScale="70" zoomScaleNormal="70" zoomScalePageLayoutView="0" workbookViewId="0" topLeftCell="A1">
      <selection activeCell="L44" sqref="L44"/>
    </sheetView>
  </sheetViews>
  <sheetFormatPr defaultColWidth="13.28125" defaultRowHeight="12" customHeight="1"/>
  <cols>
    <col min="1" max="1" width="20.140625" style="39" customWidth="1"/>
    <col min="2" max="2" width="13.8515625" style="39" customWidth="1"/>
    <col min="3" max="3" width="15.7109375" style="185" customWidth="1"/>
    <col min="4" max="4" width="10.28125" style="185" customWidth="1"/>
    <col min="5" max="5" width="13.8515625" style="185" customWidth="1"/>
    <col min="6" max="6" width="12.57421875" style="185" customWidth="1"/>
    <col min="7" max="7" width="1.8515625" style="185" customWidth="1"/>
    <col min="8" max="8" width="16.8515625" style="185" customWidth="1"/>
    <col min="9" max="9" width="14.7109375" style="39" customWidth="1"/>
    <col min="10" max="10" width="10.57421875" style="39" customWidth="1"/>
    <col min="11" max="11" width="1.421875" style="39" customWidth="1"/>
    <col min="12" max="12" width="12.00390625" style="39" customWidth="1"/>
    <col min="13" max="13" width="14.00390625" style="39" bestFit="1" customWidth="1"/>
    <col min="14" max="14" width="14.140625" style="39" customWidth="1"/>
    <col min="15" max="15" width="13.8515625" style="39" customWidth="1"/>
    <col min="16" max="16" width="12.421875" style="39" customWidth="1"/>
    <col min="17" max="17" width="2.00390625" style="39" customWidth="1"/>
    <col min="18" max="18" width="11.8515625" style="39" customWidth="1"/>
    <col min="19" max="19" width="14.421875" style="39" customWidth="1"/>
    <col min="20" max="20" width="9.140625" style="39" customWidth="1"/>
    <col min="21" max="22" width="13.28125" style="39" customWidth="1"/>
    <col min="23" max="16384" width="13.28125" style="185" customWidth="1"/>
  </cols>
  <sheetData>
    <row r="1" ht="5.25" customHeight="1"/>
    <row r="4" spans="9:10" ht="12" customHeight="1">
      <c r="I4" s="1071" t="s">
        <v>868</v>
      </c>
      <c r="J4" s="1071"/>
    </row>
    <row r="5" spans="9:10" ht="12" customHeight="1">
      <c r="I5" s="1071"/>
      <c r="J5" s="1071"/>
    </row>
    <row r="6" spans="9:10" ht="14.25" customHeight="1">
      <c r="I6" s="1071"/>
      <c r="J6" s="1071"/>
    </row>
    <row r="7" spans="1:20" s="386" customFormat="1" ht="15.75" customHeight="1">
      <c r="A7" s="44" t="s">
        <v>830</v>
      </c>
      <c r="B7" s="44"/>
      <c r="C7" s="350"/>
      <c r="D7" s="350"/>
      <c r="E7" s="350"/>
      <c r="F7" s="350"/>
      <c r="G7" s="350"/>
      <c r="H7" s="350"/>
      <c r="I7" s="350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</row>
    <row r="8" spans="1:20" s="386" customFormat="1" ht="16.5" customHeight="1">
      <c r="A8" s="44" t="s">
        <v>831</v>
      </c>
      <c r="B8" s="44"/>
      <c r="C8" s="350"/>
      <c r="D8" s="350"/>
      <c r="E8" s="350"/>
      <c r="F8" s="350"/>
      <c r="G8" s="350"/>
      <c r="H8" s="350"/>
      <c r="I8" s="350"/>
      <c r="J8" s="354"/>
      <c r="K8" s="354"/>
      <c r="L8" s="354"/>
      <c r="M8" s="354"/>
      <c r="N8" s="354"/>
      <c r="O8" s="354"/>
      <c r="P8" s="523" t="str">
        <f>'Cuadro  15'!A35</f>
        <v>Fecha de publicación: 8 de octubre de 2012</v>
      </c>
      <c r="Q8" s="354"/>
      <c r="R8" s="354"/>
      <c r="S8" s="354"/>
      <c r="T8" s="354"/>
    </row>
    <row r="9" spans="1:22" s="350" customFormat="1" ht="15.75" customHeight="1">
      <c r="A9" s="1010" t="s">
        <v>351</v>
      </c>
      <c r="B9" s="1010"/>
      <c r="C9" s="1010"/>
      <c r="D9" s="1010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0"/>
      <c r="P9" s="1010"/>
      <c r="Q9" s="1010"/>
      <c r="R9" s="1010"/>
      <c r="S9" s="1010"/>
      <c r="T9" s="1010"/>
      <c r="U9" s="72"/>
      <c r="V9" s="72"/>
    </row>
    <row r="10" spans="1:20" s="386" customFormat="1" ht="10.5" customHeight="1" thickBot="1">
      <c r="A10" s="553"/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</row>
    <row r="11" spans="1:20" s="389" customFormat="1" ht="15" customHeight="1" thickBot="1">
      <c r="A11" s="387"/>
      <c r="B11" s="1086" t="s">
        <v>871</v>
      </c>
      <c r="C11" s="1086"/>
      <c r="D11" s="1086"/>
      <c r="E11" s="1086"/>
      <c r="F11" s="1086"/>
      <c r="G11" s="1086"/>
      <c r="H11" s="1086"/>
      <c r="I11" s="1086"/>
      <c r="J11" s="1086"/>
      <c r="K11" s="388"/>
      <c r="L11" s="1086" t="s">
        <v>872</v>
      </c>
      <c r="M11" s="1086"/>
      <c r="N11" s="1086"/>
      <c r="O11" s="1086"/>
      <c r="P11" s="1086"/>
      <c r="Q11" s="1086"/>
      <c r="R11" s="1086"/>
      <c r="S11" s="1086"/>
      <c r="T11" s="1086"/>
    </row>
    <row r="12" spans="1:20" s="391" customFormat="1" ht="15" customHeight="1" thickBot="1">
      <c r="A12" s="390"/>
      <c r="B12" s="1014" t="s">
        <v>832</v>
      </c>
      <c r="C12" s="1014"/>
      <c r="D12" s="1014"/>
      <c r="E12" s="1014"/>
      <c r="F12" s="1014"/>
      <c r="G12" s="53"/>
      <c r="H12" s="1014" t="s">
        <v>833</v>
      </c>
      <c r="I12" s="1014"/>
      <c r="J12" s="1014"/>
      <c r="K12" s="53"/>
      <c r="L12" s="1014" t="s">
        <v>832</v>
      </c>
      <c r="M12" s="1014"/>
      <c r="N12" s="1014"/>
      <c r="O12" s="1014"/>
      <c r="P12" s="1014"/>
      <c r="R12" s="1014" t="s">
        <v>833</v>
      </c>
      <c r="S12" s="1014"/>
      <c r="T12" s="1014"/>
    </row>
    <row r="13" spans="1:20" s="391" customFormat="1" ht="15" customHeight="1">
      <c r="A13" s="390"/>
      <c r="B13" s="1084" t="s">
        <v>356</v>
      </c>
      <c r="C13" s="1084" t="s">
        <v>357</v>
      </c>
      <c r="D13" s="53" t="s">
        <v>469</v>
      </c>
      <c r="E13" s="392" t="s">
        <v>792</v>
      </c>
      <c r="F13" s="392" t="s">
        <v>471</v>
      </c>
      <c r="G13" s="53"/>
      <c r="H13" s="1084" t="s">
        <v>356</v>
      </c>
      <c r="I13" s="1084" t="s">
        <v>357</v>
      </c>
      <c r="J13" s="55" t="s">
        <v>469</v>
      </c>
      <c r="K13" s="53"/>
      <c r="L13" s="1084" t="s">
        <v>356</v>
      </c>
      <c r="M13" s="1084" t="s">
        <v>357</v>
      </c>
      <c r="N13" s="53" t="s">
        <v>469</v>
      </c>
      <c r="O13" s="392" t="s">
        <v>792</v>
      </c>
      <c r="P13" s="392" t="s">
        <v>471</v>
      </c>
      <c r="Q13" s="53"/>
      <c r="R13" s="1084" t="s">
        <v>356</v>
      </c>
      <c r="S13" s="1084" t="s">
        <v>357</v>
      </c>
      <c r="T13" s="53" t="s">
        <v>469</v>
      </c>
    </row>
    <row r="14" spans="1:20" s="391" customFormat="1" ht="19.5" customHeight="1" thickBot="1">
      <c r="A14" s="393" t="s">
        <v>791</v>
      </c>
      <c r="B14" s="1085"/>
      <c r="C14" s="1085"/>
      <c r="D14" s="394" t="s">
        <v>473</v>
      </c>
      <c r="E14" s="272" t="s">
        <v>474</v>
      </c>
      <c r="F14" s="187" t="s">
        <v>827</v>
      </c>
      <c r="G14" s="394"/>
      <c r="H14" s="1085"/>
      <c r="I14" s="1085"/>
      <c r="J14" s="394" t="s">
        <v>473</v>
      </c>
      <c r="K14" s="394"/>
      <c r="L14" s="1085"/>
      <c r="M14" s="1085"/>
      <c r="N14" s="394" t="s">
        <v>473</v>
      </c>
      <c r="O14" s="272" t="s">
        <v>474</v>
      </c>
      <c r="P14" s="187" t="s">
        <v>827</v>
      </c>
      <c r="Q14" s="394"/>
      <c r="R14" s="1085"/>
      <c r="S14" s="1085"/>
      <c r="T14" s="394" t="s">
        <v>473</v>
      </c>
    </row>
    <row r="15" s="60" customFormat="1" ht="12" customHeight="1">
      <c r="T15" s="395"/>
    </row>
    <row r="16" spans="1:20" s="389" customFormat="1" ht="23.25" customHeight="1">
      <c r="A16" s="396" t="s">
        <v>476</v>
      </c>
      <c r="B16" s="397">
        <v>12083164.139259998</v>
      </c>
      <c r="C16" s="397">
        <v>1.3999999999999997E-32</v>
      </c>
      <c r="D16" s="398">
        <v>8.630831528042858E+40</v>
      </c>
      <c r="E16" s="398">
        <v>8.630831528042858E+40</v>
      </c>
      <c r="F16" s="398">
        <v>100</v>
      </c>
      <c r="G16" s="397"/>
      <c r="H16" s="397">
        <v>37584302.151810005</v>
      </c>
      <c r="I16" s="397">
        <v>1.3999999999999997E-32</v>
      </c>
      <c r="J16" s="398">
        <v>2.684593010843572E+41</v>
      </c>
      <c r="K16" s="398"/>
      <c r="L16" s="397">
        <v>3779207.632439996</v>
      </c>
      <c r="M16" s="397">
        <v>2446705.5863200026</v>
      </c>
      <c r="N16" s="398">
        <v>54.461070165951575</v>
      </c>
      <c r="O16" s="398">
        <v>54.461070165951575</v>
      </c>
      <c r="P16" s="398">
        <v>100</v>
      </c>
      <c r="Q16" s="397"/>
      <c r="R16" s="397">
        <v>11235477.75173</v>
      </c>
      <c r="S16" s="397">
        <v>7461049.156419999</v>
      </c>
      <c r="T16" s="398">
        <v>50.58844294119446</v>
      </c>
    </row>
    <row r="17" spans="1:20" s="60" customFormat="1" ht="12" customHeight="1">
      <c r="A17" s="399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</row>
    <row r="18" spans="1:20" s="60" customFormat="1" ht="24.75" customHeight="1">
      <c r="A18" s="400" t="s">
        <v>1211</v>
      </c>
      <c r="B18" s="101">
        <v>8491979.9899</v>
      </c>
      <c r="C18" s="101">
        <v>9.999999999999999E-34</v>
      </c>
      <c r="D18" s="402">
        <v>8.491979989900002E+41</v>
      </c>
      <c r="E18" s="402">
        <v>6.065699992785717E+40</v>
      </c>
      <c r="F18" s="402">
        <v>70.27943916037931</v>
      </c>
      <c r="G18" s="401"/>
      <c r="H18" s="101">
        <v>12093535.242850006</v>
      </c>
      <c r="I18" s="101">
        <v>9.999999999999999E-34</v>
      </c>
      <c r="J18" s="402">
        <v>1.2093535242850008E+42</v>
      </c>
      <c r="K18" s="402"/>
      <c r="L18" s="101">
        <v>2690374.9087799955</v>
      </c>
      <c r="M18" s="101">
        <v>1694764.0676400028</v>
      </c>
      <c r="N18" s="402">
        <v>58.74627980084587</v>
      </c>
      <c r="O18" s="402">
        <v>40.69189389629234</v>
      </c>
      <c r="P18" s="402">
        <v>71.18886206956006</v>
      </c>
      <c r="Q18" s="401"/>
      <c r="R18" s="101">
        <v>3667949.0065899985</v>
      </c>
      <c r="S18" s="101">
        <v>2854960.85369</v>
      </c>
      <c r="T18" s="402">
        <v>28.476332761243366</v>
      </c>
    </row>
    <row r="19" spans="1:20" s="60" customFormat="1" ht="24.75" customHeight="1">
      <c r="A19" s="399" t="s">
        <v>1212</v>
      </c>
      <c r="B19" s="103">
        <v>1271294.7320399997</v>
      </c>
      <c r="C19" s="103">
        <v>9.999999999999999E-34</v>
      </c>
      <c r="D19" s="404">
        <v>1.27129473204E+41</v>
      </c>
      <c r="E19" s="404">
        <v>9.080676657428572E+39</v>
      </c>
      <c r="F19" s="404">
        <v>10.521207172129476</v>
      </c>
      <c r="G19" s="403"/>
      <c r="H19" s="103">
        <v>13580308.613</v>
      </c>
      <c r="I19" s="103">
        <v>9.999999999999999E-34</v>
      </c>
      <c r="J19" s="404">
        <v>1.3580308613E+42</v>
      </c>
      <c r="K19" s="404"/>
      <c r="L19" s="103">
        <v>374447.94352000003</v>
      </c>
      <c r="M19" s="103">
        <v>168995.72397999998</v>
      </c>
      <c r="N19" s="404">
        <v>121.57243668740078</v>
      </c>
      <c r="O19" s="404">
        <v>8.39709610705606</v>
      </c>
      <c r="P19" s="404">
        <v>9.908107199662979</v>
      </c>
      <c r="Q19" s="403"/>
      <c r="R19" s="103">
        <v>3548231.5504</v>
      </c>
      <c r="S19" s="103">
        <v>1878163.27</v>
      </c>
      <c r="T19" s="404">
        <v>88.92029287741316</v>
      </c>
    </row>
    <row r="20" spans="1:20" s="60" customFormat="1" ht="24.75" customHeight="1">
      <c r="A20" s="400" t="s">
        <v>1215</v>
      </c>
      <c r="B20" s="101">
        <v>1003997.9800699992</v>
      </c>
      <c r="C20" s="101">
        <v>9.999999999999999E-34</v>
      </c>
      <c r="D20" s="402">
        <v>1.0039979800699993E+41</v>
      </c>
      <c r="E20" s="402">
        <v>7.171414143357138E+39</v>
      </c>
      <c r="F20" s="402">
        <v>8.30906514633746</v>
      </c>
      <c r="G20" s="401"/>
      <c r="H20" s="101">
        <v>10163696.88872</v>
      </c>
      <c r="I20" s="101">
        <v>9.999999999999999E-34</v>
      </c>
      <c r="J20" s="402">
        <v>1.0163696888720001E+42</v>
      </c>
      <c r="K20" s="402"/>
      <c r="L20" s="101">
        <v>392793.12224999984</v>
      </c>
      <c r="M20" s="101">
        <v>199288.45299000002</v>
      </c>
      <c r="N20" s="402">
        <v>97.09778281519881</v>
      </c>
      <c r="O20" s="402">
        <v>7.908784381002818</v>
      </c>
      <c r="P20" s="402">
        <v>10.39353114336293</v>
      </c>
      <c r="Q20" s="401"/>
      <c r="R20" s="101">
        <v>3662253.5519299996</v>
      </c>
      <c r="S20" s="101">
        <v>2200402.17649</v>
      </c>
      <c r="T20" s="402">
        <v>66.43564485888169</v>
      </c>
    </row>
    <row r="21" spans="1:20" s="60" customFormat="1" ht="24.75" customHeight="1">
      <c r="A21" s="399" t="s">
        <v>1214</v>
      </c>
      <c r="B21" s="103">
        <v>668233.3334000006</v>
      </c>
      <c r="C21" s="103">
        <v>9.999999999999999E-34</v>
      </c>
      <c r="D21" s="404">
        <v>6.682333334000007E+40</v>
      </c>
      <c r="E21" s="404">
        <v>4.7730952385714346E+39</v>
      </c>
      <c r="F21" s="404">
        <v>5.530284333627573</v>
      </c>
      <c r="G21" s="403"/>
      <c r="H21" s="103">
        <v>438879.0312</v>
      </c>
      <c r="I21" s="103">
        <v>9.999999999999999E-34</v>
      </c>
      <c r="J21" s="404">
        <v>4.388790312000001E+40</v>
      </c>
      <c r="K21" s="404"/>
      <c r="L21" s="103">
        <v>160581.52654</v>
      </c>
      <c r="M21" s="103">
        <v>213884.77975</v>
      </c>
      <c r="N21" s="404">
        <v>-24.921480281254095</v>
      </c>
      <c r="O21" s="404">
        <v>-2.1785724244072786</v>
      </c>
      <c r="P21" s="404">
        <v>4.249079229243687</v>
      </c>
      <c r="Q21" s="403"/>
      <c r="R21" s="103">
        <v>56577.84458000001</v>
      </c>
      <c r="S21" s="103">
        <v>161808.85462</v>
      </c>
      <c r="T21" s="404">
        <v>-65.0341480304831</v>
      </c>
    </row>
    <row r="22" spans="1:20" s="60" customFormat="1" ht="24.75" customHeight="1">
      <c r="A22" s="400" t="s">
        <v>1220</v>
      </c>
      <c r="B22" s="101">
        <v>340144.13067</v>
      </c>
      <c r="C22" s="101">
        <v>9.999999999999999E-34</v>
      </c>
      <c r="D22" s="402">
        <v>3.4014413067000004E+40</v>
      </c>
      <c r="E22" s="402">
        <v>2.4296009333571435E+39</v>
      </c>
      <c r="F22" s="402">
        <v>2.8150253257325297</v>
      </c>
      <c r="G22" s="401"/>
      <c r="H22" s="101">
        <v>468494.145</v>
      </c>
      <c r="I22" s="101">
        <v>9.999999999999999E-34</v>
      </c>
      <c r="J22" s="402">
        <v>4.684941450000001E+40</v>
      </c>
      <c r="K22" s="402"/>
      <c r="L22" s="101">
        <v>80860.034</v>
      </c>
      <c r="M22" s="101">
        <v>94491.02765999999</v>
      </c>
      <c r="N22" s="402">
        <v>-14.425701569303891</v>
      </c>
      <c r="O22" s="402">
        <v>-0.5571162193037641</v>
      </c>
      <c r="P22" s="402">
        <v>2.1396028444140756</v>
      </c>
      <c r="Q22" s="401"/>
      <c r="R22" s="101">
        <v>111374.403</v>
      </c>
      <c r="S22" s="101">
        <v>163130.163</v>
      </c>
      <c r="T22" s="402">
        <v>-31.726664798342657</v>
      </c>
    </row>
    <row r="23" spans="1:20" s="60" customFormat="1" ht="24.75" customHeight="1">
      <c r="A23" s="399" t="s">
        <v>1217</v>
      </c>
      <c r="B23" s="103">
        <v>154593.24607</v>
      </c>
      <c r="C23" s="103">
        <v>9.999999999999999E-34</v>
      </c>
      <c r="D23" s="404">
        <v>1.5459324607E+40</v>
      </c>
      <c r="E23" s="404">
        <v>1.1042374719285715E+39</v>
      </c>
      <c r="F23" s="404">
        <v>1.2794102959149876</v>
      </c>
      <c r="G23" s="403"/>
      <c r="H23" s="103">
        <v>414974.03862999985</v>
      </c>
      <c r="I23" s="103">
        <v>9.999999999999999E-34</v>
      </c>
      <c r="J23" s="404">
        <v>4.149740386299999E+40</v>
      </c>
      <c r="K23" s="404"/>
      <c r="L23" s="103">
        <v>26751.559869999997</v>
      </c>
      <c r="M23" s="103">
        <v>43860.04946000001</v>
      </c>
      <c r="N23" s="404">
        <v>-39.00700022147218</v>
      </c>
      <c r="O23" s="404">
        <v>-0.6992459446554109</v>
      </c>
      <c r="P23" s="404">
        <v>0.7078616067656542</v>
      </c>
      <c r="Q23" s="403"/>
      <c r="R23" s="103">
        <v>76237.52467</v>
      </c>
      <c r="S23" s="103">
        <v>142350.22183999998</v>
      </c>
      <c r="T23" s="404">
        <v>-46.44369100057315</v>
      </c>
    </row>
    <row r="24" spans="1:20" s="60" customFormat="1" ht="24.75" customHeight="1">
      <c r="A24" s="400" t="s">
        <v>1216</v>
      </c>
      <c r="B24" s="101">
        <v>107315.51926000007</v>
      </c>
      <c r="C24" s="101">
        <v>9.999999999999999E-34</v>
      </c>
      <c r="D24" s="402">
        <v>1.0731551926000009E+40</v>
      </c>
      <c r="E24" s="402">
        <v>7.66539423285715E+38</v>
      </c>
      <c r="F24" s="402">
        <v>0.8881408712417965</v>
      </c>
      <c r="G24" s="401"/>
      <c r="H24" s="101">
        <v>95251.3741700001</v>
      </c>
      <c r="I24" s="101">
        <v>9.999999999999999E-34</v>
      </c>
      <c r="J24" s="402">
        <v>9.525137417000011E+39</v>
      </c>
      <c r="K24" s="402"/>
      <c r="L24" s="101">
        <v>37398.51223000001</v>
      </c>
      <c r="M24" s="101">
        <v>24561.49918000001</v>
      </c>
      <c r="N24" s="402">
        <v>52.264778122554304</v>
      </c>
      <c r="O24" s="402">
        <v>0.5246652119394416</v>
      </c>
      <c r="P24" s="402">
        <v>0.989586068491668</v>
      </c>
      <c r="Q24" s="401"/>
      <c r="R24" s="101">
        <v>29815.216540000005</v>
      </c>
      <c r="S24" s="101">
        <v>19498.924819999993</v>
      </c>
      <c r="T24" s="402">
        <v>52.90697725763125</v>
      </c>
    </row>
    <row r="25" spans="1:20" s="60" customFormat="1" ht="24.75" customHeight="1">
      <c r="A25" s="399" t="s">
        <v>1218</v>
      </c>
      <c r="B25" s="103">
        <v>22538.449109999994</v>
      </c>
      <c r="C25" s="103">
        <v>9.999999999999999E-34</v>
      </c>
      <c r="D25" s="404">
        <v>2.2538449109999998E+39</v>
      </c>
      <c r="E25" s="404">
        <v>1.6098892221428573E+38</v>
      </c>
      <c r="F25" s="404">
        <v>0.18652770789373968</v>
      </c>
      <c r="G25" s="403"/>
      <c r="H25" s="103">
        <v>308990.64</v>
      </c>
      <c r="I25" s="103">
        <v>9.999999999999999E-34</v>
      </c>
      <c r="J25" s="404">
        <v>3.0899064000000003E+40</v>
      </c>
      <c r="K25" s="404"/>
      <c r="L25" s="103">
        <v>8556.72673</v>
      </c>
      <c r="M25" s="103">
        <v>2693.07613</v>
      </c>
      <c r="N25" s="404">
        <v>217.73059196807782</v>
      </c>
      <c r="O25" s="404">
        <v>0.23965493162662438</v>
      </c>
      <c r="P25" s="404">
        <v>0.22641589354738526</v>
      </c>
      <c r="Q25" s="403"/>
      <c r="R25" s="103">
        <v>76953.16</v>
      </c>
      <c r="S25" s="103">
        <v>37056.71</v>
      </c>
      <c r="T25" s="404">
        <v>107.6632275234364</v>
      </c>
    </row>
    <row r="26" spans="1:20" s="60" customFormat="1" ht="24.75" customHeight="1">
      <c r="A26" s="400" t="s">
        <v>1213</v>
      </c>
      <c r="B26" s="101">
        <v>11794.602559999992</v>
      </c>
      <c r="C26" s="101">
        <v>9.999999999999999E-34</v>
      </c>
      <c r="D26" s="402">
        <v>1.1794602559999993E+39</v>
      </c>
      <c r="E26" s="402">
        <v>8.424716114285711E+37</v>
      </c>
      <c r="F26" s="402">
        <v>0.09761187073241498</v>
      </c>
      <c r="G26" s="401"/>
      <c r="H26" s="101">
        <v>10211.670890000001</v>
      </c>
      <c r="I26" s="101">
        <v>9.999999999999999E-34</v>
      </c>
      <c r="J26" s="402">
        <v>1.0211670890000001E+39</v>
      </c>
      <c r="K26" s="402"/>
      <c r="L26" s="101">
        <v>4218.05326</v>
      </c>
      <c r="M26" s="101">
        <v>2180.81004</v>
      </c>
      <c r="N26" s="402">
        <v>93.416812222673</v>
      </c>
      <c r="O26" s="402">
        <v>0.08326474715186884</v>
      </c>
      <c r="P26" s="402">
        <v>0.11161210682877111</v>
      </c>
      <c r="Q26" s="401"/>
      <c r="R26" s="101">
        <v>3363.3741900000014</v>
      </c>
      <c r="S26" s="101">
        <v>1728.7381699999999</v>
      </c>
      <c r="T26" s="402">
        <v>94.55659904819488</v>
      </c>
    </row>
    <row r="27" spans="1:20" s="60" customFormat="1" ht="24.75" customHeight="1">
      <c r="A27" s="399" t="s">
        <v>1222</v>
      </c>
      <c r="B27" s="103">
        <v>7089.95002</v>
      </c>
      <c r="C27" s="103">
        <v>9.999999999999999E-34</v>
      </c>
      <c r="D27" s="404">
        <v>7.089950020000002E+38</v>
      </c>
      <c r="E27" s="404">
        <v>5.064250014285717E+37</v>
      </c>
      <c r="F27" s="404">
        <v>0.058676270042245786</v>
      </c>
      <c r="G27" s="403"/>
      <c r="H27" s="103">
        <v>5992.000459999999</v>
      </c>
      <c r="I27" s="103">
        <v>9.999999999999999E-34</v>
      </c>
      <c r="J27" s="403">
        <v>5.9920004599999994E+38</v>
      </c>
      <c r="K27" s="403"/>
      <c r="L27" s="103">
        <v>2579.3393</v>
      </c>
      <c r="M27" s="103">
        <v>1350.89782</v>
      </c>
      <c r="N27" s="404">
        <v>90.93518856962848</v>
      </c>
      <c r="O27" s="404">
        <v>0.05020798116734807</v>
      </c>
      <c r="P27" s="404">
        <v>0.06825079622139425</v>
      </c>
      <c r="Q27" s="403"/>
      <c r="R27" s="103">
        <v>2056.58252</v>
      </c>
      <c r="S27" s="103">
        <v>1071.6678399999998</v>
      </c>
      <c r="T27" s="403">
        <v>91.90484618816221</v>
      </c>
    </row>
    <row r="28" spans="1:20" s="60" customFormat="1" ht="24.75" customHeight="1">
      <c r="A28" s="400" t="s">
        <v>1219</v>
      </c>
      <c r="B28" s="101">
        <v>2666.4775099999974</v>
      </c>
      <c r="C28" s="101">
        <v>9.999999999999999E-34</v>
      </c>
      <c r="D28" s="402">
        <v>2.6664775099999976E+38</v>
      </c>
      <c r="E28" s="402">
        <v>1.9046267928571413E+37</v>
      </c>
      <c r="F28" s="402">
        <v>0.02206770908073834</v>
      </c>
      <c r="G28" s="401"/>
      <c r="H28" s="101">
        <v>3124.4369499999993</v>
      </c>
      <c r="I28" s="101">
        <v>9.999999999999999E-34</v>
      </c>
      <c r="J28" s="402">
        <v>3.12443695E+38</v>
      </c>
      <c r="K28" s="402"/>
      <c r="L28" s="101">
        <v>519.1952000000002</v>
      </c>
      <c r="M28" s="101">
        <v>568.2783499999999</v>
      </c>
      <c r="N28" s="402">
        <v>-8.637166979878735</v>
      </c>
      <c r="O28" s="402">
        <v>-0.0020060913856752094</v>
      </c>
      <c r="P28" s="402">
        <v>0.013738202567737423</v>
      </c>
      <c r="Q28" s="401"/>
      <c r="R28" s="101">
        <v>564.50118</v>
      </c>
      <c r="S28" s="101">
        <v>824.4270099999998</v>
      </c>
      <c r="T28" s="402">
        <v>-31.52805849968451</v>
      </c>
    </row>
    <row r="29" spans="1:20" s="60" customFormat="1" ht="24.75" customHeight="1">
      <c r="A29" s="399" t="s">
        <v>1223</v>
      </c>
      <c r="B29" s="103">
        <v>1245.8544</v>
      </c>
      <c r="C29" s="103">
        <v>9.999999999999999E-34</v>
      </c>
      <c r="D29" s="404">
        <v>1.2458544000000001E+38</v>
      </c>
      <c r="E29" s="404">
        <v>8.898960000000002E+36</v>
      </c>
      <c r="F29" s="404">
        <v>0.010310663545089433</v>
      </c>
      <c r="G29" s="403"/>
      <c r="H29" s="103">
        <v>640</v>
      </c>
      <c r="I29" s="103">
        <v>9.999999999999999E-34</v>
      </c>
      <c r="J29" s="404">
        <v>6.4E+37</v>
      </c>
      <c r="K29" s="404"/>
      <c r="L29" s="103">
        <v>9.999999999999999E-34</v>
      </c>
      <c r="M29" s="103">
        <v>9.999999999999999E-34</v>
      </c>
      <c r="N29" s="404">
        <v>0</v>
      </c>
      <c r="O29" s="404">
        <v>0</v>
      </c>
      <c r="P29" s="404">
        <v>2.646057314809038E-38</v>
      </c>
      <c r="Q29" s="403"/>
      <c r="R29" s="103">
        <v>9.999999999999999E-34</v>
      </c>
      <c r="S29" s="103">
        <v>9.999999999999999E-34</v>
      </c>
      <c r="T29" s="404">
        <v>0</v>
      </c>
    </row>
    <row r="30" spans="1:20" s="60" customFormat="1" ht="24.75" customHeight="1">
      <c r="A30" s="400" t="s">
        <v>1226</v>
      </c>
      <c r="B30" s="101">
        <v>172.76217</v>
      </c>
      <c r="C30" s="101">
        <v>9.999999999999999E-34</v>
      </c>
      <c r="D30" s="402">
        <v>1.7276217E+37</v>
      </c>
      <c r="E30" s="402">
        <v>1.2340155000000001E+36</v>
      </c>
      <c r="F30" s="402">
        <v>0.0014297759097608382</v>
      </c>
      <c r="G30" s="401"/>
      <c r="H30" s="101">
        <v>128.70333999999997</v>
      </c>
      <c r="I30" s="101">
        <v>9.999999999999999E-34</v>
      </c>
      <c r="J30" s="402">
        <v>1.2870333999999997E+37</v>
      </c>
      <c r="K30" s="402"/>
      <c r="L30" s="101">
        <v>84.15193</v>
      </c>
      <c r="M30" s="101">
        <v>51.59169</v>
      </c>
      <c r="N30" s="402">
        <v>63.11140418156489</v>
      </c>
      <c r="O30" s="402">
        <v>0.0013307788310146717</v>
      </c>
      <c r="P30" s="402">
        <v>0.0022267082993179814</v>
      </c>
      <c r="Q30" s="401"/>
      <c r="R30" s="101">
        <v>67.10073</v>
      </c>
      <c r="S30" s="101">
        <v>40.972910000000006</v>
      </c>
      <c r="T30" s="402">
        <v>63.76852412972374</v>
      </c>
    </row>
    <row r="31" spans="1:20" s="60" customFormat="1" ht="24.75" customHeight="1">
      <c r="A31" s="639" t="s">
        <v>1225</v>
      </c>
      <c r="B31" s="536">
        <v>97.11208</v>
      </c>
      <c r="C31" s="536">
        <v>9.999999999999999E-34</v>
      </c>
      <c r="D31" s="484">
        <v>9.711208000000002E+36</v>
      </c>
      <c r="E31" s="484">
        <v>6.936577142857145E+35</v>
      </c>
      <c r="F31" s="484">
        <v>0.0008036974328973022</v>
      </c>
      <c r="G31" s="483"/>
      <c r="H31" s="536">
        <v>75.36659999999999</v>
      </c>
      <c r="I31" s="536">
        <v>9.999999999999999E-34</v>
      </c>
      <c r="J31" s="484">
        <v>7.53666E+36</v>
      </c>
      <c r="K31" s="484"/>
      <c r="L31" s="536">
        <v>42.55883</v>
      </c>
      <c r="M31" s="536">
        <v>15.33163</v>
      </c>
      <c r="N31" s="484">
        <v>177.58842340964398</v>
      </c>
      <c r="O31" s="484">
        <v>0.0011128106361563265</v>
      </c>
      <c r="P31" s="484">
        <v>0.0011261310343121435</v>
      </c>
      <c r="Q31" s="483"/>
      <c r="R31" s="536">
        <v>33.9354</v>
      </c>
      <c r="S31" s="536">
        <v>12.176029999999999</v>
      </c>
      <c r="T31" s="484">
        <v>178.70660634049034</v>
      </c>
    </row>
    <row r="32" spans="1:20" s="60" customFormat="1" ht="24.75" customHeight="1">
      <c r="A32" s="399"/>
      <c r="B32" s="403"/>
      <c r="C32" s="403"/>
      <c r="D32" s="404"/>
      <c r="E32" s="404"/>
      <c r="F32" s="404"/>
      <c r="G32" s="403"/>
      <c r="H32" s="403"/>
      <c r="I32" s="403"/>
      <c r="J32" s="404"/>
      <c r="K32" s="403"/>
      <c r="L32" s="403"/>
      <c r="M32" s="403"/>
      <c r="N32" s="404"/>
      <c r="O32" s="404"/>
      <c r="P32" s="404"/>
      <c r="Q32" s="403"/>
      <c r="R32" s="403"/>
      <c r="S32" s="403"/>
      <c r="T32" s="404"/>
    </row>
    <row r="33" spans="1:20" s="60" customFormat="1" ht="13.5" customHeight="1">
      <c r="A33" s="399" t="s">
        <v>834</v>
      </c>
      <c r="B33" s="403"/>
      <c r="C33" s="403"/>
      <c r="D33" s="404"/>
      <c r="E33" s="404"/>
      <c r="F33" s="404"/>
      <c r="G33" s="403"/>
      <c r="H33" s="403"/>
      <c r="I33" s="403"/>
      <c r="J33" s="404"/>
      <c r="K33" s="403"/>
      <c r="L33" s="403"/>
      <c r="M33" s="403"/>
      <c r="N33" s="404"/>
      <c r="O33" s="404"/>
      <c r="P33" s="404"/>
      <c r="Q33" s="403"/>
      <c r="R33" s="403"/>
      <c r="S33" s="403"/>
      <c r="T33" s="404"/>
    </row>
    <row r="34" spans="1:20" s="60" customFormat="1" ht="12.75" customHeight="1">
      <c r="A34" s="406" t="s">
        <v>782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s="60" customFormat="1" ht="12" customHeight="1">
      <c r="A35" s="98" t="s">
        <v>835</v>
      </c>
      <c r="B35" s="103"/>
      <c r="C35" s="23"/>
      <c r="D35" s="23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s="60" customFormat="1" ht="12" customHeight="1">
      <c r="A36" s="91"/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</row>
    <row r="37" spans="2:22" ht="12" customHeight="1">
      <c r="B37" s="75"/>
      <c r="C37" s="75"/>
      <c r="D37" s="75"/>
      <c r="E37" s="75"/>
      <c r="F37" s="75"/>
      <c r="G37" s="75"/>
      <c r="H37" s="75"/>
      <c r="I37" s="7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</row>
    <row r="38" spans="2:22" ht="12" customHeight="1">
      <c r="B38" s="75"/>
      <c r="C38" s="75"/>
      <c r="D38" s="75"/>
      <c r="E38" s="75"/>
      <c r="F38" s="75"/>
      <c r="G38" s="75"/>
      <c r="H38" s="75"/>
      <c r="I38" s="7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</row>
    <row r="39" spans="2:22" ht="12" customHeight="1">
      <c r="B39" s="75"/>
      <c r="C39" s="75"/>
      <c r="D39" s="75"/>
      <c r="E39" s="75"/>
      <c r="F39" s="75"/>
      <c r="G39" s="75"/>
      <c r="H39" s="75"/>
      <c r="I39" s="7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</row>
    <row r="40" spans="2:22" ht="12" customHeight="1">
      <c r="B40" s="341"/>
      <c r="C40" s="341"/>
      <c r="D40" s="341"/>
      <c r="E40" s="341"/>
      <c r="F40" s="341"/>
      <c r="G40" s="341"/>
      <c r="H40" s="341"/>
      <c r="I40" s="341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</row>
    <row r="41" spans="2:22" ht="12" customHeight="1">
      <c r="B41" s="341"/>
      <c r="C41" s="341"/>
      <c r="D41" s="341"/>
      <c r="E41" s="341"/>
      <c r="F41" s="341"/>
      <c r="G41" s="341"/>
      <c r="H41" s="341"/>
      <c r="I41" s="341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</row>
    <row r="42" spans="2:22" ht="12" customHeight="1">
      <c r="B42" s="341"/>
      <c r="C42" s="341"/>
      <c r="D42" s="341"/>
      <c r="E42" s="341"/>
      <c r="F42" s="341"/>
      <c r="G42" s="341"/>
      <c r="H42" s="341"/>
      <c r="I42" s="341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</row>
    <row r="43" spans="2:22" ht="12" customHeight="1">
      <c r="B43" s="341"/>
      <c r="C43" s="341"/>
      <c r="D43" s="341"/>
      <c r="E43" s="341"/>
      <c r="F43" s="341"/>
      <c r="G43" s="341"/>
      <c r="H43" s="341"/>
      <c r="I43" s="341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</row>
    <row r="44" spans="1:22" ht="12" customHeight="1">
      <c r="A44" s="407"/>
      <c r="B44" s="341"/>
      <c r="C44" s="341"/>
      <c r="D44" s="341"/>
      <c r="E44" s="341"/>
      <c r="F44" s="341"/>
      <c r="G44" s="341"/>
      <c r="H44" s="341"/>
      <c r="I44" s="341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</row>
    <row r="45" spans="2:22" ht="12" customHeight="1">
      <c r="B45" s="341"/>
      <c r="C45" s="341"/>
      <c r="D45" s="341"/>
      <c r="E45" s="341"/>
      <c r="F45" s="341"/>
      <c r="G45" s="341"/>
      <c r="H45" s="341"/>
      <c r="I45" s="341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</row>
    <row r="46" spans="2:20" ht="12" customHeight="1">
      <c r="B46" s="341"/>
      <c r="C46" s="355"/>
      <c r="D46" s="355"/>
      <c r="E46" s="355"/>
      <c r="F46" s="355"/>
      <c r="G46" s="355"/>
      <c r="H46" s="355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</row>
    <row r="47" spans="1:20" ht="12" customHeight="1">
      <c r="A47" s="407"/>
      <c r="B47" s="408"/>
      <c r="C47" s="355"/>
      <c r="D47" s="355"/>
      <c r="E47" s="355"/>
      <c r="F47" s="355"/>
      <c r="G47" s="355"/>
      <c r="H47" s="355"/>
      <c r="I47" s="408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</row>
    <row r="48" spans="2:20" ht="12" customHeight="1">
      <c r="B48" s="341"/>
      <c r="C48" s="355"/>
      <c r="D48" s="355"/>
      <c r="E48" s="355"/>
      <c r="F48" s="355"/>
      <c r="G48" s="355"/>
      <c r="H48" s="355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</row>
    <row r="49" spans="1:20" ht="12" customHeight="1">
      <c r="A49" s="409"/>
      <c r="B49" s="408"/>
      <c r="C49" s="355"/>
      <c r="D49" s="355"/>
      <c r="E49" s="355"/>
      <c r="F49" s="355"/>
      <c r="G49" s="355"/>
      <c r="H49" s="355"/>
      <c r="I49" s="408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</row>
    <row r="50" spans="1:20" ht="12" customHeight="1">
      <c r="A50" s="407"/>
      <c r="B50" s="408"/>
      <c r="C50" s="355"/>
      <c r="D50" s="355"/>
      <c r="E50" s="355"/>
      <c r="F50" s="355"/>
      <c r="G50" s="355"/>
      <c r="H50" s="355"/>
      <c r="I50" s="408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</row>
    <row r="51" spans="1:20" ht="12" customHeight="1">
      <c r="A51" s="409"/>
      <c r="B51" s="408"/>
      <c r="C51" s="355"/>
      <c r="D51" s="355"/>
      <c r="E51" s="355"/>
      <c r="F51" s="355"/>
      <c r="G51" s="355"/>
      <c r="H51" s="355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</row>
    <row r="52" spans="2:20" ht="12" customHeight="1">
      <c r="B52" s="341"/>
      <c r="C52" s="355"/>
      <c r="D52" s="355"/>
      <c r="E52" s="355"/>
      <c r="F52" s="355"/>
      <c r="G52" s="355"/>
      <c r="H52" s="355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</row>
    <row r="53" spans="2:20" ht="12" customHeight="1">
      <c r="B53" s="341"/>
      <c r="C53" s="355"/>
      <c r="D53" s="355"/>
      <c r="E53" s="355"/>
      <c r="F53" s="355"/>
      <c r="G53" s="355"/>
      <c r="H53" s="355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</row>
    <row r="54" spans="2:20" ht="12" customHeight="1">
      <c r="B54" s="341"/>
      <c r="C54" s="355"/>
      <c r="D54" s="355"/>
      <c r="E54" s="355"/>
      <c r="F54" s="355"/>
      <c r="G54" s="355"/>
      <c r="H54" s="355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</row>
    <row r="55" spans="2:20" ht="12" customHeight="1">
      <c r="B55" s="341"/>
      <c r="C55" s="355"/>
      <c r="D55" s="355"/>
      <c r="E55" s="355"/>
      <c r="F55" s="355"/>
      <c r="G55" s="355"/>
      <c r="H55" s="355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</row>
    <row r="56" spans="2:20" ht="12" customHeight="1">
      <c r="B56" s="341"/>
      <c r="C56" s="355"/>
      <c r="D56" s="355"/>
      <c r="E56" s="355"/>
      <c r="F56" s="355"/>
      <c r="G56" s="355"/>
      <c r="H56" s="355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</row>
    <row r="57" spans="2:20" ht="12" customHeight="1">
      <c r="B57" s="341"/>
      <c r="C57" s="355"/>
      <c r="D57" s="355"/>
      <c r="E57" s="355"/>
      <c r="F57" s="355"/>
      <c r="G57" s="355"/>
      <c r="H57" s="355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</row>
    <row r="58" spans="2:20" ht="12" customHeight="1">
      <c r="B58" s="341"/>
      <c r="C58" s="355"/>
      <c r="D58" s="355"/>
      <c r="E58" s="355"/>
      <c r="F58" s="355"/>
      <c r="G58" s="355"/>
      <c r="H58" s="355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</row>
    <row r="59" spans="2:20" ht="12" customHeight="1">
      <c r="B59" s="341"/>
      <c r="C59" s="355"/>
      <c r="D59" s="355"/>
      <c r="E59" s="355"/>
      <c r="F59" s="355"/>
      <c r="G59" s="355"/>
      <c r="H59" s="355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</row>
    <row r="60" spans="2:20" ht="12" customHeight="1">
      <c r="B60" s="341"/>
      <c r="C60" s="355"/>
      <c r="D60" s="355"/>
      <c r="E60" s="355"/>
      <c r="F60" s="355"/>
      <c r="G60" s="355"/>
      <c r="H60" s="355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</row>
    <row r="61" spans="2:20" ht="12" customHeight="1">
      <c r="B61" s="341"/>
      <c r="C61" s="355"/>
      <c r="D61" s="355"/>
      <c r="E61" s="355"/>
      <c r="F61" s="355"/>
      <c r="G61" s="355"/>
      <c r="H61" s="355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</row>
    <row r="62" spans="2:20" ht="12" customHeight="1">
      <c r="B62" s="341"/>
      <c r="C62" s="355"/>
      <c r="D62" s="355"/>
      <c r="E62" s="355"/>
      <c r="F62" s="355"/>
      <c r="G62" s="355"/>
      <c r="H62" s="355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</row>
    <row r="63" spans="2:20" ht="12" customHeight="1">
      <c r="B63" s="341"/>
      <c r="C63" s="355"/>
      <c r="D63" s="355"/>
      <c r="E63" s="355"/>
      <c r="F63" s="355"/>
      <c r="G63" s="355"/>
      <c r="H63" s="355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</row>
    <row r="64" spans="2:20" ht="12" customHeight="1">
      <c r="B64" s="341"/>
      <c r="C64" s="355"/>
      <c r="D64" s="355"/>
      <c r="E64" s="355"/>
      <c r="F64" s="355"/>
      <c r="G64" s="355"/>
      <c r="H64" s="355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</row>
    <row r="65" spans="2:20" ht="12" customHeight="1">
      <c r="B65" s="341"/>
      <c r="C65" s="355"/>
      <c r="D65" s="355"/>
      <c r="E65" s="355"/>
      <c r="F65" s="355"/>
      <c r="G65" s="355"/>
      <c r="H65" s="355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</row>
    <row r="66" spans="2:20" ht="12" customHeight="1">
      <c r="B66" s="341"/>
      <c r="C66" s="355"/>
      <c r="D66" s="355"/>
      <c r="E66" s="355"/>
      <c r="F66" s="355"/>
      <c r="G66" s="355"/>
      <c r="H66" s="355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</row>
    <row r="67" spans="2:20" ht="12" customHeight="1">
      <c r="B67" s="341"/>
      <c r="C67" s="355"/>
      <c r="D67" s="355"/>
      <c r="E67" s="355"/>
      <c r="F67" s="355"/>
      <c r="G67" s="355"/>
      <c r="H67" s="355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</row>
    <row r="68" spans="2:20" ht="12" customHeight="1">
      <c r="B68" s="341"/>
      <c r="C68" s="355"/>
      <c r="D68" s="355"/>
      <c r="E68" s="355"/>
      <c r="F68" s="355"/>
      <c r="G68" s="355"/>
      <c r="H68" s="355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</row>
    <row r="69" spans="2:20" ht="12" customHeight="1">
      <c r="B69" s="341"/>
      <c r="C69" s="355"/>
      <c r="D69" s="355"/>
      <c r="E69" s="355"/>
      <c r="F69" s="355"/>
      <c r="G69" s="355"/>
      <c r="H69" s="355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</row>
    <row r="70" spans="2:20" ht="12" customHeight="1">
      <c r="B70" s="341"/>
      <c r="C70" s="355"/>
      <c r="D70" s="355"/>
      <c r="E70" s="355"/>
      <c r="F70" s="355"/>
      <c r="G70" s="355"/>
      <c r="H70" s="355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</row>
    <row r="71" spans="2:20" ht="12" customHeight="1">
      <c r="B71" s="341"/>
      <c r="C71" s="355"/>
      <c r="D71" s="355"/>
      <c r="E71" s="355"/>
      <c r="F71" s="355"/>
      <c r="G71" s="355"/>
      <c r="H71" s="355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</row>
    <row r="72" spans="2:20" ht="12" customHeight="1">
      <c r="B72" s="341"/>
      <c r="C72" s="355"/>
      <c r="D72" s="355"/>
      <c r="E72" s="355"/>
      <c r="F72" s="355"/>
      <c r="G72" s="355"/>
      <c r="H72" s="355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</row>
    <row r="73" spans="2:20" ht="12" customHeight="1">
      <c r="B73" s="341"/>
      <c r="C73" s="355"/>
      <c r="D73" s="355"/>
      <c r="E73" s="355"/>
      <c r="F73" s="355"/>
      <c r="G73" s="355"/>
      <c r="H73" s="355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</row>
    <row r="74" spans="2:20" ht="12" customHeight="1">
      <c r="B74" s="341"/>
      <c r="C74" s="355"/>
      <c r="D74" s="355"/>
      <c r="E74" s="355"/>
      <c r="F74" s="355"/>
      <c r="G74" s="355"/>
      <c r="H74" s="355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</row>
    <row r="75" spans="2:20" ht="12" customHeight="1">
      <c r="B75" s="341"/>
      <c r="C75" s="355"/>
      <c r="D75" s="355"/>
      <c r="E75" s="355"/>
      <c r="F75" s="355"/>
      <c r="G75" s="355"/>
      <c r="H75" s="355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</row>
    <row r="76" spans="2:20" ht="12" customHeight="1">
      <c r="B76" s="341"/>
      <c r="C76" s="355"/>
      <c r="D76" s="355"/>
      <c r="E76" s="355"/>
      <c r="F76" s="355"/>
      <c r="G76" s="355"/>
      <c r="H76" s="355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</row>
    <row r="77" spans="2:20" ht="12" customHeight="1">
      <c r="B77" s="341"/>
      <c r="C77" s="355"/>
      <c r="D77" s="355"/>
      <c r="E77" s="355"/>
      <c r="F77" s="355"/>
      <c r="G77" s="355"/>
      <c r="H77" s="355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</row>
    <row r="78" spans="2:20" ht="12" customHeight="1">
      <c r="B78" s="341"/>
      <c r="C78" s="355"/>
      <c r="D78" s="355"/>
      <c r="E78" s="355"/>
      <c r="F78" s="355"/>
      <c r="G78" s="355"/>
      <c r="H78" s="355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</row>
    <row r="79" spans="2:20" ht="12" customHeight="1">
      <c r="B79" s="341"/>
      <c r="C79" s="355"/>
      <c r="D79" s="355"/>
      <c r="E79" s="355"/>
      <c r="F79" s="355"/>
      <c r="G79" s="355"/>
      <c r="H79" s="355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</row>
    <row r="146" ht="12" customHeight="1">
      <c r="A146" s="39" t="s">
        <v>362</v>
      </c>
    </row>
    <row r="149" ht="12" customHeight="1">
      <c r="A149" s="39" t="s">
        <v>362</v>
      </c>
    </row>
  </sheetData>
  <sheetProtection/>
  <mergeCells count="16">
    <mergeCell ref="B11:J11"/>
    <mergeCell ref="L11:T11"/>
    <mergeCell ref="B12:F12"/>
    <mergeCell ref="H12:J12"/>
    <mergeCell ref="L12:P12"/>
    <mergeCell ref="R12:T12"/>
    <mergeCell ref="I4:J6"/>
    <mergeCell ref="R13:R14"/>
    <mergeCell ref="S13:S14"/>
    <mergeCell ref="B13:B14"/>
    <mergeCell ref="C13:C14"/>
    <mergeCell ref="H13:H14"/>
    <mergeCell ref="I13:I14"/>
    <mergeCell ref="L13:L14"/>
    <mergeCell ref="M13:M14"/>
    <mergeCell ref="A9:T9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3:T54"/>
  <sheetViews>
    <sheetView zoomScale="70" zoomScaleNormal="70" zoomScalePageLayoutView="0" workbookViewId="0" topLeftCell="A1">
      <selection activeCell="A26" sqref="A26"/>
    </sheetView>
  </sheetViews>
  <sheetFormatPr defaultColWidth="6.28125" defaultRowHeight="12" customHeight="1"/>
  <cols>
    <col min="1" max="1" width="24.421875" style="39" customWidth="1"/>
    <col min="2" max="2" width="13.7109375" style="39" customWidth="1"/>
    <col min="3" max="3" width="15.28125" style="39" customWidth="1"/>
    <col min="4" max="4" width="10.8515625" style="39" customWidth="1"/>
    <col min="5" max="5" width="14.00390625" style="39" customWidth="1"/>
    <col min="6" max="6" width="13.57421875" style="39" customWidth="1"/>
    <col min="7" max="7" width="1.57421875" style="39" customWidth="1"/>
    <col min="8" max="9" width="14.57421875" style="39" customWidth="1"/>
    <col min="10" max="10" width="10.140625" style="39" customWidth="1"/>
    <col min="11" max="11" width="1.8515625" style="39" customWidth="1"/>
    <col min="12" max="12" width="14.140625" style="39" customWidth="1"/>
    <col min="13" max="13" width="11.28125" style="39" customWidth="1"/>
    <col min="14" max="14" width="10.140625" style="39" customWidth="1"/>
    <col min="15" max="16" width="14.00390625" style="39" customWidth="1"/>
    <col min="17" max="17" width="0.9921875" style="39" customWidth="1"/>
    <col min="18" max="18" width="11.140625" style="39" customWidth="1"/>
    <col min="19" max="19" width="11.57421875" style="39" customWidth="1"/>
    <col min="20" max="20" width="9.8515625" style="39" customWidth="1"/>
    <col min="21" max="16384" width="6.28125" style="185" customWidth="1"/>
  </cols>
  <sheetData>
    <row r="1" ht="6" customHeight="1"/>
    <row r="3" spans="8:9" ht="12" customHeight="1">
      <c r="H3" s="1071" t="s">
        <v>868</v>
      </c>
      <c r="I3" s="1071"/>
    </row>
    <row r="4" spans="8:9" ht="12" customHeight="1">
      <c r="H4" s="1071"/>
      <c r="I4" s="1071"/>
    </row>
    <row r="5" spans="8:9" ht="12" customHeight="1">
      <c r="H5" s="1071"/>
      <c r="I5" s="1071"/>
    </row>
    <row r="7" ht="0.75" customHeight="1"/>
    <row r="8" spans="1:20" s="410" customFormat="1" ht="17.25" customHeight="1">
      <c r="A8" s="1010" t="s">
        <v>838</v>
      </c>
      <c r="B8" s="1010"/>
      <c r="C8" s="1010"/>
      <c r="D8" s="1010"/>
      <c r="E8" s="1010"/>
      <c r="F8" s="1010"/>
      <c r="G8" s="1010"/>
      <c r="H8" s="1010"/>
      <c r="I8" s="1010"/>
      <c r="J8" s="1010"/>
      <c r="K8" s="1010"/>
      <c r="L8" s="1010"/>
      <c r="M8" s="1010"/>
      <c r="N8" s="1010"/>
      <c r="O8" s="1010"/>
      <c r="P8" s="1010"/>
      <c r="Q8" s="1010"/>
      <c r="R8" s="1010"/>
      <c r="S8" s="1010"/>
      <c r="T8" s="1010"/>
    </row>
    <row r="9" spans="1:20" s="410" customFormat="1" ht="15" customHeight="1">
      <c r="A9" s="44" t="s">
        <v>839</v>
      </c>
      <c r="B9" s="4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523" t="str">
        <f>'Cuadro  15'!A35</f>
        <v>Fecha de publicación: 8 de octubre de 2012</v>
      </c>
      <c r="Q9" s="354"/>
      <c r="R9" s="354"/>
      <c r="S9" s="354"/>
      <c r="T9" s="354"/>
    </row>
    <row r="10" spans="1:20" s="410" customFormat="1" ht="15" customHeight="1">
      <c r="A10" s="44" t="s">
        <v>351</v>
      </c>
      <c r="B10" s="4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</row>
    <row r="11" spans="1:20" s="410" customFormat="1" ht="10.5" customHeight="1">
      <c r="A11" s="554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</row>
    <row r="12" spans="1:20" s="389" customFormat="1" ht="15" customHeight="1">
      <c r="A12" s="1088" t="s">
        <v>791</v>
      </c>
      <c r="B12" s="1068" t="s">
        <v>871</v>
      </c>
      <c r="C12" s="1068"/>
      <c r="D12" s="1068"/>
      <c r="E12" s="1068"/>
      <c r="F12" s="1068"/>
      <c r="G12" s="1068"/>
      <c r="H12" s="1068"/>
      <c r="I12" s="1068"/>
      <c r="J12" s="1068"/>
      <c r="K12" s="411"/>
      <c r="L12" s="1068" t="s">
        <v>872</v>
      </c>
      <c r="M12" s="1068"/>
      <c r="N12" s="1068"/>
      <c r="O12" s="1068"/>
      <c r="P12" s="1068"/>
      <c r="Q12" s="1068"/>
      <c r="R12" s="1068"/>
      <c r="S12" s="1068"/>
      <c r="T12" s="1068"/>
    </row>
    <row r="13" spans="1:20" s="389" customFormat="1" ht="15" customHeight="1">
      <c r="A13" s="1089"/>
      <c r="B13" s="1013" t="s">
        <v>467</v>
      </c>
      <c r="C13" s="1013"/>
      <c r="D13" s="1013"/>
      <c r="E13" s="1013"/>
      <c r="F13" s="1013"/>
      <c r="G13" s="412"/>
      <c r="H13" s="1013" t="s">
        <v>840</v>
      </c>
      <c r="I13" s="1013"/>
      <c r="J13" s="1013"/>
      <c r="K13" s="53"/>
      <c r="L13" s="1013" t="s">
        <v>467</v>
      </c>
      <c r="M13" s="1013"/>
      <c r="N13" s="1013"/>
      <c r="O13" s="1013"/>
      <c r="P13" s="1013"/>
      <c r="Q13" s="412"/>
      <c r="R13" s="1013" t="s">
        <v>840</v>
      </c>
      <c r="S13" s="1013"/>
      <c r="T13" s="1013"/>
    </row>
    <row r="14" spans="1:20" s="391" customFormat="1" ht="18" customHeight="1">
      <c r="A14" s="1089"/>
      <c r="B14" s="1078" t="s">
        <v>356</v>
      </c>
      <c r="C14" s="1016" t="s">
        <v>357</v>
      </c>
      <c r="D14" s="53" t="s">
        <v>469</v>
      </c>
      <c r="E14" s="119" t="s">
        <v>792</v>
      </c>
      <c r="F14" s="55" t="s">
        <v>471</v>
      </c>
      <c r="G14" s="53"/>
      <c r="H14" s="1078" t="s">
        <v>356</v>
      </c>
      <c r="I14" s="1016" t="s">
        <v>357</v>
      </c>
      <c r="J14" s="55" t="s">
        <v>469</v>
      </c>
      <c r="K14" s="53"/>
      <c r="L14" s="1078" t="s">
        <v>356</v>
      </c>
      <c r="M14" s="1016" t="s">
        <v>357</v>
      </c>
      <c r="N14" s="53" t="s">
        <v>469</v>
      </c>
      <c r="O14" s="119" t="s">
        <v>792</v>
      </c>
      <c r="P14" s="55" t="s">
        <v>471</v>
      </c>
      <c r="Q14" s="53"/>
      <c r="R14" s="1078" t="s">
        <v>356</v>
      </c>
      <c r="S14" s="1016" t="s">
        <v>357</v>
      </c>
      <c r="T14" s="53" t="s">
        <v>469</v>
      </c>
    </row>
    <row r="15" spans="1:20" s="391" customFormat="1" ht="21" customHeight="1">
      <c r="A15" s="1090"/>
      <c r="B15" s="1079"/>
      <c r="C15" s="1087"/>
      <c r="D15" s="54" t="s">
        <v>473</v>
      </c>
      <c r="E15" s="413" t="s">
        <v>474</v>
      </c>
      <c r="F15" s="58" t="s">
        <v>827</v>
      </c>
      <c r="G15" s="54"/>
      <c r="H15" s="1079"/>
      <c r="I15" s="1087"/>
      <c r="J15" s="54" t="s">
        <v>473</v>
      </c>
      <c r="K15" s="54"/>
      <c r="L15" s="1079"/>
      <c r="M15" s="1087"/>
      <c r="N15" s="54" t="s">
        <v>473</v>
      </c>
      <c r="O15" s="413" t="s">
        <v>474</v>
      </c>
      <c r="P15" s="58" t="s">
        <v>827</v>
      </c>
      <c r="Q15" s="54"/>
      <c r="R15" s="1079"/>
      <c r="S15" s="1087"/>
      <c r="T15" s="54" t="s">
        <v>473</v>
      </c>
    </row>
    <row r="16" spans="3:18" s="60" customFormat="1" ht="12" customHeight="1">
      <c r="C16" s="18"/>
      <c r="D16" s="414"/>
      <c r="E16" s="414"/>
      <c r="F16" s="414"/>
      <c r="G16" s="414"/>
      <c r="H16" s="18"/>
      <c r="M16" s="414"/>
      <c r="N16" s="414"/>
      <c r="O16" s="414"/>
      <c r="P16" s="414"/>
      <c r="Q16" s="414"/>
      <c r="R16" s="414"/>
    </row>
    <row r="17" spans="1:20" s="389" customFormat="1" ht="18.75" customHeight="1">
      <c r="A17" s="396" t="s">
        <v>841</v>
      </c>
      <c r="B17" s="366">
        <v>17167837.55214002</v>
      </c>
      <c r="C17" s="366">
        <v>14468367.47791007</v>
      </c>
      <c r="D17" s="368">
        <v>18.65773784327383</v>
      </c>
      <c r="E17" s="368">
        <v>18.65773784327383</v>
      </c>
      <c r="F17" s="368">
        <v>100</v>
      </c>
      <c r="G17" s="369">
        <v>0</v>
      </c>
      <c r="H17" s="366">
        <v>7546593.0758599825</v>
      </c>
      <c r="I17" s="366">
        <v>7236645.704980007</v>
      </c>
      <c r="J17" s="368">
        <v>4.2830253616904335</v>
      </c>
      <c r="K17" s="368"/>
      <c r="L17" s="366">
        <v>1722174.681699999</v>
      </c>
      <c r="M17" s="366">
        <v>1398822.6264800024</v>
      </c>
      <c r="N17" s="368">
        <v>23.11601550467336</v>
      </c>
      <c r="O17" s="368">
        <v>23.11601550467336</v>
      </c>
      <c r="P17" s="368">
        <v>100</v>
      </c>
      <c r="Q17" s="369">
        <v>0</v>
      </c>
      <c r="R17" s="366">
        <v>648896.1756299997</v>
      </c>
      <c r="S17" s="366">
        <v>556881.3868199991</v>
      </c>
      <c r="T17" s="368">
        <v>16.5232293604639</v>
      </c>
    </row>
    <row r="18" spans="1:20" s="60" customFormat="1" ht="10.5" customHeight="1">
      <c r="A18" s="399"/>
      <c r="B18" s="23"/>
      <c r="C18" s="23"/>
      <c r="D18" s="78"/>
      <c r="E18" s="77"/>
      <c r="F18" s="77"/>
      <c r="G18" s="375"/>
      <c r="H18" s="68"/>
      <c r="I18" s="68"/>
      <c r="J18" s="78"/>
      <c r="K18" s="78"/>
      <c r="L18" s="23"/>
      <c r="M18" s="23"/>
      <c r="N18" s="78"/>
      <c r="O18" s="77"/>
      <c r="P18" s="77"/>
      <c r="Q18" s="375"/>
      <c r="R18" s="68"/>
      <c r="S18" s="68"/>
      <c r="T18" s="78"/>
    </row>
    <row r="19" spans="1:20" s="60" customFormat="1" ht="24" customHeight="1">
      <c r="A19" s="400" t="s">
        <v>1211</v>
      </c>
      <c r="B19" s="101">
        <v>3903417.9181200755</v>
      </c>
      <c r="C19" s="101">
        <v>3364400.5873700376</v>
      </c>
      <c r="D19" s="373">
        <v>16.021199519864236</v>
      </c>
      <c r="E19" s="373">
        <v>3.72548825272095</v>
      </c>
      <c r="F19" s="373">
        <v>22.736805997057584</v>
      </c>
      <c r="G19" s="374">
        <v>0</v>
      </c>
      <c r="H19" s="101">
        <v>2011117.1159500293</v>
      </c>
      <c r="I19" s="101">
        <v>1921176.9369699892</v>
      </c>
      <c r="J19" s="373">
        <v>4.681514609575239</v>
      </c>
      <c r="K19" s="373"/>
      <c r="L19" s="101">
        <v>327215.4460599998</v>
      </c>
      <c r="M19" s="101">
        <v>286418.6606500009</v>
      </c>
      <c r="N19" s="373">
        <v>14.243759578169362</v>
      </c>
      <c r="O19" s="373">
        <v>2.9165088294761103</v>
      </c>
      <c r="P19" s="373">
        <v>19.00013102834596</v>
      </c>
      <c r="Q19" s="374">
        <v>0</v>
      </c>
      <c r="R19" s="101">
        <v>170754.19425</v>
      </c>
      <c r="S19" s="101">
        <v>163745.2870500003</v>
      </c>
      <c r="T19" s="373">
        <v>4.280371866739284</v>
      </c>
    </row>
    <row r="20" spans="1:20" s="60" customFormat="1" ht="24" customHeight="1">
      <c r="A20" s="399" t="s">
        <v>1213</v>
      </c>
      <c r="B20" s="103">
        <v>3416866.537049993</v>
      </c>
      <c r="C20" s="103">
        <v>2542232.381170023</v>
      </c>
      <c r="D20" s="77">
        <v>34.4041780900231</v>
      </c>
      <c r="E20" s="77">
        <v>6.045147506899714</v>
      </c>
      <c r="F20" s="77">
        <v>19.902719411648153</v>
      </c>
      <c r="G20" s="375">
        <v>0</v>
      </c>
      <c r="H20" s="103">
        <v>75512.03797999765</v>
      </c>
      <c r="I20" s="103">
        <v>64741.541649999</v>
      </c>
      <c r="J20" s="77">
        <v>16.636144360332537</v>
      </c>
      <c r="K20" s="77"/>
      <c r="L20" s="103">
        <v>352309.42160000105</v>
      </c>
      <c r="M20" s="103">
        <v>330597.89227999933</v>
      </c>
      <c r="N20" s="77">
        <v>6.5673526138554985</v>
      </c>
      <c r="O20" s="77">
        <v>1.5521288338491221</v>
      </c>
      <c r="P20" s="77">
        <v>20.45724079814181</v>
      </c>
      <c r="Q20" s="375">
        <v>0</v>
      </c>
      <c r="R20" s="103">
        <v>5406.402950000006</v>
      </c>
      <c r="S20" s="103">
        <v>5608.902600000015</v>
      </c>
      <c r="T20" s="77">
        <v>-3.610325663348269</v>
      </c>
    </row>
    <row r="21" spans="1:20" s="60" customFormat="1" ht="24" customHeight="1">
      <c r="A21" s="400" t="s">
        <v>1216</v>
      </c>
      <c r="B21" s="101">
        <v>2720176.641300016</v>
      </c>
      <c r="C21" s="101">
        <v>2301123.581350062</v>
      </c>
      <c r="D21" s="373">
        <v>18.21080203367856</v>
      </c>
      <c r="E21" s="373">
        <v>2.896339622212067</v>
      </c>
      <c r="F21" s="373">
        <v>15.84460846066742</v>
      </c>
      <c r="G21" s="374">
        <v>0</v>
      </c>
      <c r="H21" s="101">
        <v>227297.0677199996</v>
      </c>
      <c r="I21" s="101">
        <v>231184.24587000316</v>
      </c>
      <c r="J21" s="373">
        <v>-1.6814200013392504</v>
      </c>
      <c r="K21" s="373"/>
      <c r="L21" s="101">
        <v>404745.12489999866</v>
      </c>
      <c r="M21" s="101">
        <v>243777.64558999997</v>
      </c>
      <c r="N21" s="373">
        <v>66.03045120089622</v>
      </c>
      <c r="O21" s="373">
        <v>11.50735456110381</v>
      </c>
      <c r="P21" s="373">
        <v>23.501978585613934</v>
      </c>
      <c r="Q21" s="374">
        <v>0</v>
      </c>
      <c r="R21" s="101">
        <v>13901.7771399999</v>
      </c>
      <c r="S21" s="101">
        <v>26493.627350000228</v>
      </c>
      <c r="T21" s="373">
        <v>-47.52784525747555</v>
      </c>
    </row>
    <row r="22" spans="1:20" s="60" customFormat="1" ht="24" customHeight="1">
      <c r="A22" s="399" t="s">
        <v>1214</v>
      </c>
      <c r="B22" s="103">
        <v>2117661.879569998</v>
      </c>
      <c r="C22" s="103">
        <v>1778341.949370009</v>
      </c>
      <c r="D22" s="77">
        <v>19.080690882886486</v>
      </c>
      <c r="E22" s="77">
        <v>2.34525374558017</v>
      </c>
      <c r="F22" s="77">
        <v>12.33505310810694</v>
      </c>
      <c r="G22" s="375">
        <v>0</v>
      </c>
      <c r="H22" s="103">
        <v>1467873.360839998</v>
      </c>
      <c r="I22" s="103">
        <v>1413103.518330015</v>
      </c>
      <c r="J22" s="77">
        <v>3.8758549391136663</v>
      </c>
      <c r="K22" s="77"/>
      <c r="L22" s="103">
        <v>212590.87644999937</v>
      </c>
      <c r="M22" s="103">
        <v>147339.54201999996</v>
      </c>
      <c r="N22" s="77">
        <v>44.2863697928029</v>
      </c>
      <c r="O22" s="77">
        <v>4.664732553990628</v>
      </c>
      <c r="P22" s="77">
        <v>12.344327129472484</v>
      </c>
      <c r="Q22" s="375">
        <v>0</v>
      </c>
      <c r="R22" s="103">
        <v>172321.80597000013</v>
      </c>
      <c r="S22" s="103">
        <v>94700.49352999972</v>
      </c>
      <c r="T22" s="77">
        <v>81.9650558794724</v>
      </c>
    </row>
    <row r="23" spans="1:20" s="60" customFormat="1" ht="24" customHeight="1">
      <c r="A23" s="400" t="s">
        <v>1217</v>
      </c>
      <c r="B23" s="101">
        <v>1247845.4768299966</v>
      </c>
      <c r="C23" s="101">
        <v>1106047.1790699987</v>
      </c>
      <c r="D23" s="373">
        <v>12.820275702816458</v>
      </c>
      <c r="E23" s="373">
        <v>0.9800573421741732</v>
      </c>
      <c r="F23" s="373">
        <v>7.268507015168309</v>
      </c>
      <c r="G23" s="374">
        <v>0</v>
      </c>
      <c r="H23" s="101">
        <v>730453.7415399968</v>
      </c>
      <c r="I23" s="101">
        <v>771911.6741599966</v>
      </c>
      <c r="J23" s="373">
        <v>-5.370813009806434</v>
      </c>
      <c r="K23" s="373"/>
      <c r="L23" s="101">
        <v>85070.2430200001</v>
      </c>
      <c r="M23" s="101">
        <v>103983.42738999975</v>
      </c>
      <c r="N23" s="373">
        <v>-18.188652600441753</v>
      </c>
      <c r="O23" s="373">
        <v>-1.352078813422742</v>
      </c>
      <c r="P23" s="373">
        <v>4.939698854243129</v>
      </c>
      <c r="Q23" s="374">
        <v>0</v>
      </c>
      <c r="R23" s="101">
        <v>42951.81402000005</v>
      </c>
      <c r="S23" s="101">
        <v>50751.32512999996</v>
      </c>
      <c r="T23" s="373">
        <v>-15.368093522723585</v>
      </c>
    </row>
    <row r="24" spans="1:20" s="60" customFormat="1" ht="24" customHeight="1">
      <c r="A24" s="399" t="s">
        <v>1219</v>
      </c>
      <c r="B24" s="103">
        <v>1104350.7026199838</v>
      </c>
      <c r="C24" s="103">
        <v>985065.2158399937</v>
      </c>
      <c r="D24" s="77">
        <v>12.10939995259826</v>
      </c>
      <c r="E24" s="77">
        <v>0.8244571266392849</v>
      </c>
      <c r="F24" s="77">
        <v>6.432672136289659</v>
      </c>
      <c r="G24" s="375">
        <v>0</v>
      </c>
      <c r="H24" s="103">
        <v>452485.05067000247</v>
      </c>
      <c r="I24" s="103">
        <v>470018.9640000002</v>
      </c>
      <c r="J24" s="77">
        <v>-3.7304693369771638</v>
      </c>
      <c r="K24" s="77"/>
      <c r="L24" s="103">
        <v>103225.26260000013</v>
      </c>
      <c r="M24" s="103">
        <v>89968.72771999997</v>
      </c>
      <c r="N24" s="77">
        <v>14.734603029240404</v>
      </c>
      <c r="O24" s="77">
        <v>0.9476923399043747</v>
      </c>
      <c r="P24" s="77">
        <v>5.993890381555491</v>
      </c>
      <c r="Q24" s="375">
        <v>0</v>
      </c>
      <c r="R24" s="103">
        <v>40271.31596999985</v>
      </c>
      <c r="S24" s="103">
        <v>37527.708029999856</v>
      </c>
      <c r="T24" s="77">
        <v>7.310885966728209</v>
      </c>
    </row>
    <row r="25" spans="1:20" s="60" customFormat="1" ht="24" customHeight="1">
      <c r="A25" s="400" t="s">
        <v>1218</v>
      </c>
      <c r="B25" s="101">
        <v>788043.621720006</v>
      </c>
      <c r="C25" s="101">
        <v>728499.6707800019</v>
      </c>
      <c r="D25" s="373">
        <v>8.173504165931963</v>
      </c>
      <c r="E25" s="373">
        <v>0.41154574647702485</v>
      </c>
      <c r="F25" s="373">
        <v>4.590232283633032</v>
      </c>
      <c r="G25" s="374">
        <v>0</v>
      </c>
      <c r="H25" s="101">
        <v>313564.1740100019</v>
      </c>
      <c r="I25" s="101">
        <v>275117.9575700008</v>
      </c>
      <c r="J25" s="373">
        <v>13.974448189271277</v>
      </c>
      <c r="K25" s="373"/>
      <c r="L25" s="101">
        <v>79380.38002999999</v>
      </c>
      <c r="M25" s="101">
        <v>61778.270809999885</v>
      </c>
      <c r="N25" s="373">
        <v>28.49239544780346</v>
      </c>
      <c r="O25" s="373">
        <v>1.2583517657484604</v>
      </c>
      <c r="P25" s="373">
        <v>4.609310592793163</v>
      </c>
      <c r="Q25" s="374">
        <v>0</v>
      </c>
      <c r="R25" s="101">
        <v>24616.578640000043</v>
      </c>
      <c r="S25" s="101">
        <v>21945.364979999988</v>
      </c>
      <c r="T25" s="373">
        <v>12.17210860896813</v>
      </c>
    </row>
    <row r="26" spans="1:20" s="60" customFormat="1" ht="24" customHeight="1">
      <c r="A26" s="399" t="s">
        <v>1221</v>
      </c>
      <c r="B26" s="103">
        <v>626570.3004400011</v>
      </c>
      <c r="C26" s="103">
        <v>562338.5913500013</v>
      </c>
      <c r="D26" s="77">
        <v>11.422248104260333</v>
      </c>
      <c r="E26" s="77">
        <v>0.44394579546080165</v>
      </c>
      <c r="F26" s="77">
        <v>3.6496751471293907</v>
      </c>
      <c r="G26" s="375">
        <v>0</v>
      </c>
      <c r="H26" s="103">
        <v>1454746.8838000013</v>
      </c>
      <c r="I26" s="103">
        <v>1349919.7637899998</v>
      </c>
      <c r="J26" s="77">
        <v>7.765433385143698</v>
      </c>
      <c r="K26" s="77"/>
      <c r="L26" s="103">
        <v>36776.0095</v>
      </c>
      <c r="M26" s="103">
        <v>43209.64804</v>
      </c>
      <c r="N26" s="77">
        <v>-14.8893565021503</v>
      </c>
      <c r="O26" s="77">
        <v>-0.4599324044528511</v>
      </c>
      <c r="P26" s="77">
        <v>2.1354401438359054</v>
      </c>
      <c r="Q26" s="375">
        <v>0</v>
      </c>
      <c r="R26" s="103">
        <v>90328.55328000001</v>
      </c>
      <c r="S26" s="103">
        <v>107879.9795</v>
      </c>
      <c r="T26" s="77">
        <v>-16.269400774218717</v>
      </c>
    </row>
    <row r="27" spans="1:20" s="60" customFormat="1" ht="24" customHeight="1">
      <c r="A27" s="400" t="s">
        <v>1222</v>
      </c>
      <c r="B27" s="101">
        <v>537047.4410100036</v>
      </c>
      <c r="C27" s="101">
        <v>527850.9590300038</v>
      </c>
      <c r="D27" s="373">
        <v>1.7422497435449515</v>
      </c>
      <c r="E27" s="373">
        <v>0.06356267902402091</v>
      </c>
      <c r="F27" s="373">
        <v>3.1282183290641576</v>
      </c>
      <c r="G27" s="374">
        <v>0</v>
      </c>
      <c r="H27" s="101">
        <v>78398.51992999975</v>
      </c>
      <c r="I27" s="101">
        <v>97342.70766000017</v>
      </c>
      <c r="J27" s="373">
        <v>-19.461332220353807</v>
      </c>
      <c r="K27" s="373"/>
      <c r="L27" s="101">
        <v>56631.64403000003</v>
      </c>
      <c r="M27" s="101">
        <v>60154.16288</v>
      </c>
      <c r="N27" s="373">
        <v>-5.8558189181802</v>
      </c>
      <c r="O27" s="373">
        <v>-0.25182026536588403</v>
      </c>
      <c r="P27" s="373">
        <v>3.288379781201847</v>
      </c>
      <c r="Q27" s="374">
        <v>0</v>
      </c>
      <c r="R27" s="101">
        <v>6935.8342499999935</v>
      </c>
      <c r="S27" s="101">
        <v>7322.001610000019</v>
      </c>
      <c r="T27" s="373">
        <v>-5.27406822026122</v>
      </c>
    </row>
    <row r="28" spans="1:20" s="60" customFormat="1" ht="24" customHeight="1">
      <c r="A28" s="399" t="s">
        <v>1212</v>
      </c>
      <c r="B28" s="103">
        <v>407903.5909200006</v>
      </c>
      <c r="C28" s="103">
        <v>291375.47830999957</v>
      </c>
      <c r="D28" s="77">
        <v>39.99242259021699</v>
      </c>
      <c r="E28" s="77">
        <v>0.8053991771214906</v>
      </c>
      <c r="F28" s="77">
        <v>2.3759753648714734</v>
      </c>
      <c r="G28" s="375">
        <v>0</v>
      </c>
      <c r="H28" s="103">
        <v>631923.1333399997</v>
      </c>
      <c r="I28" s="103">
        <v>534510.7205999992</v>
      </c>
      <c r="J28" s="77">
        <v>18.224594752871017</v>
      </c>
      <c r="K28" s="77"/>
      <c r="L28" s="103">
        <v>33920.08906</v>
      </c>
      <c r="M28" s="103">
        <v>17511.229829999997</v>
      </c>
      <c r="N28" s="77">
        <v>93.70477910060076</v>
      </c>
      <c r="O28" s="77">
        <v>1.173047884655059</v>
      </c>
      <c r="P28" s="77">
        <v>1.9696079277229117</v>
      </c>
      <c r="Q28" s="375">
        <v>0</v>
      </c>
      <c r="R28" s="103">
        <v>69442.58465</v>
      </c>
      <c r="S28" s="103">
        <v>36461.11957000001</v>
      </c>
      <c r="T28" s="77">
        <v>90.45653416286467</v>
      </c>
    </row>
    <row r="29" spans="1:20" s="60" customFormat="1" ht="24" customHeight="1">
      <c r="A29" s="400" t="s">
        <v>1223</v>
      </c>
      <c r="B29" s="101">
        <v>224022.33859999917</v>
      </c>
      <c r="C29" s="101">
        <v>191295.68394000095</v>
      </c>
      <c r="D29" s="373">
        <v>17.107889726494193</v>
      </c>
      <c r="E29" s="373">
        <v>0.2261945220147638</v>
      </c>
      <c r="F29" s="373">
        <v>1.3048954937954556</v>
      </c>
      <c r="G29" s="374">
        <v>0</v>
      </c>
      <c r="H29" s="101">
        <v>86757.56162999988</v>
      </c>
      <c r="I29" s="101">
        <v>83441.24267999976</v>
      </c>
      <c r="J29" s="373">
        <v>3.974436194243083</v>
      </c>
      <c r="K29" s="373"/>
      <c r="L29" s="101">
        <v>21453.462369999987</v>
      </c>
      <c r="M29" s="101">
        <v>8229.917110000002</v>
      </c>
      <c r="N29" s="373">
        <v>160.67653031319512</v>
      </c>
      <c r="O29" s="373">
        <v>0.9453339551187927</v>
      </c>
      <c r="P29" s="373">
        <v>1.2457192988589736</v>
      </c>
      <c r="Q29" s="374">
        <v>0</v>
      </c>
      <c r="R29" s="101">
        <v>9342.845559999996</v>
      </c>
      <c r="S29" s="101">
        <v>3816.3563499999996</v>
      </c>
      <c r="T29" s="373">
        <v>144.81061785543156</v>
      </c>
    </row>
    <row r="30" spans="1:20" s="60" customFormat="1" ht="24" customHeight="1">
      <c r="A30" s="399" t="s">
        <v>1225</v>
      </c>
      <c r="B30" s="103">
        <v>22927.769160000007</v>
      </c>
      <c r="C30" s="103">
        <v>25734.096040000026</v>
      </c>
      <c r="D30" s="77">
        <v>-10.905092122287797</v>
      </c>
      <c r="E30" s="77">
        <v>-0.019396292527713625</v>
      </c>
      <c r="F30" s="77">
        <v>0.1335507112667314</v>
      </c>
      <c r="G30" s="375">
        <v>0</v>
      </c>
      <c r="H30" s="103">
        <v>1439.7788500000015</v>
      </c>
      <c r="I30" s="103">
        <v>1748.5818400000032</v>
      </c>
      <c r="J30" s="77">
        <v>-17.660196562489816</v>
      </c>
      <c r="K30" s="77"/>
      <c r="L30" s="103">
        <v>1343.4115299999999</v>
      </c>
      <c r="M30" s="103">
        <v>2400.87276</v>
      </c>
      <c r="N30" s="77">
        <v>-44.04486766720617</v>
      </c>
      <c r="O30" s="77">
        <v>-0.07559652024367064</v>
      </c>
      <c r="P30" s="77">
        <v>0.07800669376197582</v>
      </c>
      <c r="Q30" s="375">
        <v>0</v>
      </c>
      <c r="R30" s="103">
        <v>34.939840000000004</v>
      </c>
      <c r="S30" s="103">
        <v>148.84231000000003</v>
      </c>
      <c r="T30" s="77">
        <v>-76.52559947504174</v>
      </c>
    </row>
    <row r="31" spans="1:20" s="60" customFormat="1" ht="24" customHeight="1">
      <c r="A31" s="400" t="s">
        <v>1224</v>
      </c>
      <c r="B31" s="101">
        <v>22620.130880000015</v>
      </c>
      <c r="C31" s="101">
        <v>34011.50397</v>
      </c>
      <c r="D31" s="373">
        <v>-33.492706173910435</v>
      </c>
      <c r="E31" s="373">
        <v>-0.07873295385531254</v>
      </c>
      <c r="F31" s="373">
        <v>0.1317587658393258</v>
      </c>
      <c r="G31" s="374">
        <v>0</v>
      </c>
      <c r="H31" s="101">
        <v>6808.592860000001</v>
      </c>
      <c r="I31" s="101">
        <v>13154.877719999997</v>
      </c>
      <c r="J31" s="373">
        <v>-48.24282669196865</v>
      </c>
      <c r="K31" s="373"/>
      <c r="L31" s="101">
        <v>1510.86712</v>
      </c>
      <c r="M31" s="101">
        <v>2625.5277300000002</v>
      </c>
      <c r="N31" s="373">
        <v>-42.454726235171016</v>
      </c>
      <c r="O31" s="373">
        <v>-0.079685629106882</v>
      </c>
      <c r="P31" s="373">
        <v>0.08773018997751075</v>
      </c>
      <c r="Q31" s="374">
        <v>0</v>
      </c>
      <c r="R31" s="101">
        <v>618.5863899999999</v>
      </c>
      <c r="S31" s="101">
        <v>455.05182</v>
      </c>
      <c r="T31" s="373">
        <v>35.93757080237585</v>
      </c>
    </row>
    <row r="32" spans="1:20" s="60" customFormat="1" ht="24" customHeight="1">
      <c r="A32" s="399" t="s">
        <v>1215</v>
      </c>
      <c r="B32" s="103">
        <v>11811.56242</v>
      </c>
      <c r="C32" s="103">
        <v>20168.079990000006</v>
      </c>
      <c r="D32" s="521">
        <v>-41.43437339669141</v>
      </c>
      <c r="E32" s="77">
        <v>-0.05775715596634189</v>
      </c>
      <c r="F32" s="77">
        <v>0.06880052530860332</v>
      </c>
      <c r="G32" s="375">
        <v>0</v>
      </c>
      <c r="H32" s="103">
        <v>122.07</v>
      </c>
      <c r="I32" s="103">
        <v>5197.019639999999</v>
      </c>
      <c r="J32" s="521">
        <v>-97.65115376781606</v>
      </c>
      <c r="K32" s="521"/>
      <c r="L32" s="103">
        <v>1867.13899</v>
      </c>
      <c r="M32" s="103">
        <v>9.999999999999999E-34</v>
      </c>
      <c r="N32" s="521">
        <v>1.86713899E+38</v>
      </c>
      <c r="O32" s="77">
        <v>0.13347932430135684</v>
      </c>
      <c r="P32" s="77">
        <v>0.10841751477596356</v>
      </c>
      <c r="Q32" s="375">
        <v>0</v>
      </c>
      <c r="R32" s="103">
        <v>9.999999999999999E-34</v>
      </c>
      <c r="S32" s="103">
        <v>9.999999999999999E-34</v>
      </c>
      <c r="T32" s="521">
        <v>0</v>
      </c>
    </row>
    <row r="33" spans="1:20" s="60" customFormat="1" ht="24" customHeight="1">
      <c r="A33" s="400" t="s">
        <v>1220</v>
      </c>
      <c r="B33" s="101">
        <v>8003.35841</v>
      </c>
      <c r="C33" s="101">
        <v>2925.68562</v>
      </c>
      <c r="D33" s="373">
        <v>173.5549696552837</v>
      </c>
      <c r="E33" s="373">
        <v>0.03509499463400041</v>
      </c>
      <c r="F33" s="373">
        <v>0.0466183256085293</v>
      </c>
      <c r="G33" s="374">
        <v>0</v>
      </c>
      <c r="H33" s="101">
        <v>7658.91</v>
      </c>
      <c r="I33" s="101">
        <v>3627.4</v>
      </c>
      <c r="J33" s="373">
        <v>111.14048629872634</v>
      </c>
      <c r="K33" s="373"/>
      <c r="L33" s="101">
        <v>1748.82</v>
      </c>
      <c r="M33" s="101">
        <v>9.999999999999999E-34</v>
      </c>
      <c r="N33" s="373">
        <v>1.74882E+38</v>
      </c>
      <c r="O33" s="373">
        <v>0.12502085445963446</v>
      </c>
      <c r="P33" s="373">
        <v>0.10154719022310203</v>
      </c>
      <c r="Q33" s="374">
        <v>0</v>
      </c>
      <c r="R33" s="101">
        <v>1843</v>
      </c>
      <c r="S33" s="101">
        <v>9.999999999999999E-34</v>
      </c>
      <c r="T33" s="373">
        <v>1.8430000000000004E+38</v>
      </c>
    </row>
    <row r="34" spans="1:20" s="60" customFormat="1" ht="24" customHeight="1">
      <c r="A34" s="399" t="s">
        <v>1150</v>
      </c>
      <c r="B34" s="103">
        <v>3049.69176</v>
      </c>
      <c r="C34" s="103">
        <v>3540.7448999999997</v>
      </c>
      <c r="D34" s="77">
        <v>-13.868639336315914</v>
      </c>
      <c r="E34" s="77">
        <v>-0.003393977521995669</v>
      </c>
      <c r="F34" s="77">
        <v>0.017763983091859156</v>
      </c>
      <c r="G34" s="375">
        <v>0</v>
      </c>
      <c r="H34" s="103">
        <v>108.38868</v>
      </c>
      <c r="I34" s="103">
        <v>144.66038</v>
      </c>
      <c r="J34" s="77">
        <v>-25.073693294598016</v>
      </c>
      <c r="K34" s="77"/>
      <c r="L34" s="103">
        <v>578.81</v>
      </c>
      <c r="M34" s="103">
        <v>526.62589</v>
      </c>
      <c r="N34" s="77">
        <v>9.909142522408064</v>
      </c>
      <c r="O34" s="77">
        <v>0.003730573770551312</v>
      </c>
      <c r="P34" s="77">
        <v>0.033609250336245976</v>
      </c>
      <c r="Q34" s="375">
        <v>0</v>
      </c>
      <c r="R34" s="103">
        <v>18.6427</v>
      </c>
      <c r="S34" s="103">
        <v>16.03172</v>
      </c>
      <c r="T34" s="77">
        <v>16.28633733623093</v>
      </c>
    </row>
    <row r="35" spans="1:20" s="60" customFormat="1" ht="24" customHeight="1">
      <c r="A35" s="400" t="s">
        <v>1226</v>
      </c>
      <c r="B35" s="101">
        <v>3018.8865800000012</v>
      </c>
      <c r="C35" s="101">
        <v>2920.667859999998</v>
      </c>
      <c r="D35" s="373">
        <v>3.3628856380815275</v>
      </c>
      <c r="E35" s="373">
        <v>0.0006788514333075991</v>
      </c>
      <c r="F35" s="373">
        <v>0.01758454768011064</v>
      </c>
      <c r="G35" s="374">
        <v>0</v>
      </c>
      <c r="H35" s="101">
        <v>102.98432000000005</v>
      </c>
      <c r="I35" s="101">
        <v>136.73815999999997</v>
      </c>
      <c r="J35" s="373">
        <v>-24.685018432308816</v>
      </c>
      <c r="K35" s="373"/>
      <c r="L35" s="101">
        <v>106.64614</v>
      </c>
      <c r="M35" s="101">
        <v>300.47578</v>
      </c>
      <c r="N35" s="373">
        <v>-64.50757528610126</v>
      </c>
      <c r="O35" s="373">
        <v>-0.013856627447309236</v>
      </c>
      <c r="P35" s="373">
        <v>0.006192527455735622</v>
      </c>
      <c r="Q35" s="374">
        <v>0</v>
      </c>
      <c r="R35" s="101">
        <v>5.62002</v>
      </c>
      <c r="S35" s="101">
        <v>9.29527</v>
      </c>
      <c r="T35" s="373">
        <v>-39.53892678749514</v>
      </c>
    </row>
    <row r="36" spans="1:20" s="60" customFormat="1" ht="24" customHeight="1">
      <c r="A36" s="399" t="s">
        <v>1290</v>
      </c>
      <c r="B36" s="103">
        <v>1692.242</v>
      </c>
      <c r="C36" s="103">
        <v>9.999999999999999E-34</v>
      </c>
      <c r="D36" s="521">
        <v>1.692242E+38</v>
      </c>
      <c r="E36" s="77">
        <v>0.011696150257336712</v>
      </c>
      <c r="F36" s="77">
        <v>0.009857048069452739</v>
      </c>
      <c r="G36" s="375">
        <v>0</v>
      </c>
      <c r="H36" s="103">
        <v>100</v>
      </c>
      <c r="I36" s="103">
        <v>9.999999999999999E-34</v>
      </c>
      <c r="J36" s="521">
        <v>1.0000000000000002E+37</v>
      </c>
      <c r="K36" s="521"/>
      <c r="L36" s="103">
        <v>1692.242</v>
      </c>
      <c r="M36" s="103">
        <v>9.999999999999999E-34</v>
      </c>
      <c r="N36" s="521">
        <v>1.692242E+38</v>
      </c>
      <c r="O36" s="77">
        <v>0.1209761672398993</v>
      </c>
      <c r="P36" s="77">
        <v>0.0982619253425296</v>
      </c>
      <c r="Q36" s="375">
        <v>0</v>
      </c>
      <c r="R36" s="103">
        <v>100</v>
      </c>
      <c r="S36" s="103">
        <v>9.999999999999999E-34</v>
      </c>
      <c r="T36" s="521">
        <v>1.0000000000000002E+37</v>
      </c>
    </row>
    <row r="37" spans="1:20" s="60" customFormat="1" ht="24" customHeight="1">
      <c r="A37" s="400" t="s">
        <v>1228</v>
      </c>
      <c r="B37" s="101">
        <v>530.7188000000001</v>
      </c>
      <c r="C37" s="101">
        <v>9.999999999999999E-34</v>
      </c>
      <c r="D37" s="373">
        <v>5.307188000000001E+37</v>
      </c>
      <c r="E37" s="373">
        <v>0.0036681318801881956</v>
      </c>
      <c r="F37" s="373">
        <v>0.0030913549734389494</v>
      </c>
      <c r="G37" s="374">
        <v>0</v>
      </c>
      <c r="H37" s="101">
        <v>98.59</v>
      </c>
      <c r="I37" s="101">
        <v>9.999999999999999E-34</v>
      </c>
      <c r="J37" s="373">
        <v>9.859000000000001E+36</v>
      </c>
      <c r="K37" s="373"/>
      <c r="L37" s="101">
        <v>9.999999999999999E-34</v>
      </c>
      <c r="M37" s="101">
        <v>9.999999999999999E-34</v>
      </c>
      <c r="N37" s="373">
        <v>0</v>
      </c>
      <c r="O37" s="373">
        <v>0</v>
      </c>
      <c r="P37" s="373">
        <v>5.80661189962958E-38</v>
      </c>
      <c r="Q37" s="374">
        <v>0</v>
      </c>
      <c r="R37" s="101">
        <v>9.999999999999999E-34</v>
      </c>
      <c r="S37" s="101">
        <v>9.999999999999999E-34</v>
      </c>
      <c r="T37" s="373">
        <v>0</v>
      </c>
    </row>
    <row r="38" spans="1:20" s="60" customFormat="1" ht="24" customHeight="1">
      <c r="A38" s="399" t="s">
        <v>1227</v>
      </c>
      <c r="B38" s="103">
        <v>225.65971</v>
      </c>
      <c r="C38" s="103">
        <v>68.06561</v>
      </c>
      <c r="D38" s="77">
        <v>231.53263446841942</v>
      </c>
      <c r="E38" s="77">
        <v>0.001089232079850132</v>
      </c>
      <c r="F38" s="77">
        <v>0.0013144329291016087</v>
      </c>
      <c r="G38" s="375">
        <v>0</v>
      </c>
      <c r="H38" s="103">
        <v>15.10764</v>
      </c>
      <c r="I38" s="103">
        <v>5.586</v>
      </c>
      <c r="J38" s="77">
        <v>170.45542427497313</v>
      </c>
      <c r="K38" s="77"/>
      <c r="L38" s="103">
        <v>9.999999999999999E-34</v>
      </c>
      <c r="M38" s="103">
        <v>9.999999999999999E-34</v>
      </c>
      <c r="N38" s="77">
        <v>0</v>
      </c>
      <c r="O38" s="77">
        <v>0</v>
      </c>
      <c r="P38" s="77">
        <v>5.80661189962958E-38</v>
      </c>
      <c r="Q38" s="375">
        <v>0</v>
      </c>
      <c r="R38" s="103">
        <v>9.999999999999999E-34</v>
      </c>
      <c r="S38" s="103">
        <v>9.999999999999999E-34</v>
      </c>
      <c r="T38" s="77">
        <v>0</v>
      </c>
    </row>
    <row r="39" spans="1:20" s="60" customFormat="1" ht="18" customHeight="1">
      <c r="A39" s="405" t="s">
        <v>1229</v>
      </c>
      <c r="B39" s="485">
        <v>51.08424000000001</v>
      </c>
      <c r="C39" s="485">
        <v>361.47538000000003</v>
      </c>
      <c r="D39" s="381">
        <v>-85.867850806326</v>
      </c>
      <c r="E39" s="381">
        <v>-0.002145308656791426</v>
      </c>
      <c r="F39" s="381">
        <v>0.00029755780158597907</v>
      </c>
      <c r="G39" s="382">
        <v>0</v>
      </c>
      <c r="H39" s="485">
        <v>10.0061</v>
      </c>
      <c r="I39" s="485">
        <v>143.17951000000002</v>
      </c>
      <c r="J39" s="381">
        <v>-93.01150003935619</v>
      </c>
      <c r="K39" s="381"/>
      <c r="L39" s="485">
        <v>8.786299999999999</v>
      </c>
      <c r="M39" s="485">
        <v>9.999999999999999E-34</v>
      </c>
      <c r="N39" s="381">
        <v>8.7863E+35</v>
      </c>
      <c r="O39" s="381">
        <v>0.0006281210951033761</v>
      </c>
      <c r="P39" s="381">
        <v>0.0005101863413371539</v>
      </c>
      <c r="Q39" s="382">
        <v>0</v>
      </c>
      <c r="R39" s="485">
        <v>1.68</v>
      </c>
      <c r="S39" s="485">
        <v>9.999999999999999E-34</v>
      </c>
      <c r="T39" s="381">
        <v>1.68E+35</v>
      </c>
    </row>
    <row r="40" spans="2:20" s="60" customFormat="1" ht="9" customHeight="1">
      <c r="B40" s="103"/>
      <c r="C40" s="103"/>
      <c r="D40" s="77"/>
      <c r="E40" s="77"/>
      <c r="F40" s="77"/>
      <c r="G40" s="77"/>
      <c r="H40" s="103"/>
      <c r="I40" s="103"/>
      <c r="J40" s="77"/>
      <c r="K40" s="77"/>
      <c r="L40" s="103"/>
      <c r="N40" s="77"/>
      <c r="O40" s="77"/>
      <c r="P40" s="375"/>
      <c r="Q40" s="375"/>
      <c r="R40" s="103"/>
      <c r="S40" s="103"/>
      <c r="T40" s="375"/>
    </row>
    <row r="41" spans="1:20" s="60" customFormat="1" ht="18.75" customHeight="1">
      <c r="A41" s="60" t="s">
        <v>819</v>
      </c>
      <c r="B41" s="103"/>
      <c r="C41" s="103"/>
      <c r="D41" s="77"/>
      <c r="E41" s="77"/>
      <c r="F41" s="77"/>
      <c r="G41" s="77"/>
      <c r="H41" s="103"/>
      <c r="I41" s="103"/>
      <c r="J41" s="77"/>
      <c r="K41" s="77"/>
      <c r="L41" s="103"/>
      <c r="M41" s="103"/>
      <c r="N41" s="77"/>
      <c r="O41" s="77"/>
      <c r="P41" s="375"/>
      <c r="Q41" s="375"/>
      <c r="R41" s="103"/>
      <c r="S41" s="103"/>
      <c r="T41" s="375"/>
    </row>
    <row r="42" spans="1:3" s="60" customFormat="1" ht="12" customHeight="1">
      <c r="A42" s="60" t="s">
        <v>842</v>
      </c>
      <c r="B42" s="70"/>
      <c r="C42" s="70"/>
    </row>
    <row r="43" s="60" customFormat="1" ht="13.5" customHeight="1">
      <c r="A43" s="60" t="s">
        <v>0</v>
      </c>
    </row>
    <row r="44" ht="12" customHeight="1">
      <c r="A44" s="39" t="s">
        <v>782</v>
      </c>
    </row>
    <row r="45" ht="12" customHeight="1">
      <c r="A45" s="91"/>
    </row>
    <row r="54" spans="2:20" ht="12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</sheetData>
  <sheetProtection/>
  <mergeCells count="17">
    <mergeCell ref="R14:R15"/>
    <mergeCell ref="A8:T8"/>
    <mergeCell ref="A12:A15"/>
    <mergeCell ref="B14:B15"/>
    <mergeCell ref="B12:J12"/>
    <mergeCell ref="L12:T12"/>
    <mergeCell ref="B13:F13"/>
    <mergeCell ref="H13:J13"/>
    <mergeCell ref="L13:P13"/>
    <mergeCell ref="R13:T13"/>
    <mergeCell ref="H3:I5"/>
    <mergeCell ref="S14:S15"/>
    <mergeCell ref="C14:C15"/>
    <mergeCell ref="H14:H15"/>
    <mergeCell ref="I14:I15"/>
    <mergeCell ref="L14:L15"/>
    <mergeCell ref="M14:M15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151"/>
  <sheetViews>
    <sheetView zoomScale="70" zoomScaleNormal="70" zoomScalePageLayoutView="0" workbookViewId="0" topLeftCell="A4">
      <selection activeCell="D81" sqref="D81:E8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3.57421875" style="39" customWidth="1"/>
    <col min="4" max="4" width="14.57421875" style="1" customWidth="1"/>
    <col min="5" max="5" width="15.00390625" style="1" customWidth="1"/>
    <col min="6" max="6" width="11.57421875" style="168" customWidth="1"/>
    <col min="7" max="7" width="15.421875" style="168" customWidth="1"/>
    <col min="8" max="8" width="15.00390625" style="32" customWidth="1"/>
    <col min="9" max="9" width="2.7109375" style="168" customWidth="1"/>
    <col min="10" max="10" width="16.7109375" style="1" customWidth="1"/>
    <col min="11" max="11" width="14.57421875" style="169" customWidth="1"/>
    <col min="12" max="12" width="11.57421875" style="1" customWidth="1"/>
    <col min="13" max="13" width="16.28125" style="1" customWidth="1"/>
    <col min="14" max="14" width="14.421875" style="1" customWidth="1"/>
    <col min="15" max="16384" width="6.7109375" style="39" customWidth="1"/>
  </cols>
  <sheetData>
    <row r="1" spans="6:7" ht="12.75" customHeight="1">
      <c r="F1" s="1071" t="s">
        <v>868</v>
      </c>
      <c r="G1" s="1071"/>
    </row>
    <row r="2" spans="6:7" ht="12.75">
      <c r="F2" s="1071"/>
      <c r="G2" s="1071"/>
    </row>
    <row r="3" spans="6:7" ht="12.75">
      <c r="F3" s="1071"/>
      <c r="G3" s="1071"/>
    </row>
    <row r="4" ht="12.75"/>
    <row r="5" spans="1:8" ht="12.75">
      <c r="A5" s="525"/>
      <c r="B5" s="525"/>
      <c r="C5" s="526"/>
      <c r="D5" s="525"/>
      <c r="E5" s="525"/>
      <c r="F5" s="527"/>
      <c r="G5" s="527"/>
      <c r="H5" s="528"/>
    </row>
    <row r="6" spans="1:8" ht="11.25" customHeight="1">
      <c r="A6" s="525"/>
      <c r="B6" s="525"/>
      <c r="C6" s="526"/>
      <c r="D6" s="525"/>
      <c r="E6" s="525"/>
      <c r="F6" s="527"/>
      <c r="G6" s="527"/>
      <c r="H6" s="528"/>
    </row>
    <row r="7" spans="1:12" ht="15">
      <c r="A7" s="529" t="s">
        <v>13</v>
      </c>
      <c r="B7" s="529"/>
      <c r="C7" s="529"/>
      <c r="D7" s="529"/>
      <c r="E7" s="529"/>
      <c r="F7" s="529"/>
      <c r="G7" s="529"/>
      <c r="H7" s="530"/>
      <c r="I7" s="172"/>
      <c r="L7" s="523" t="str">
        <f>'Cuadro  15'!A35</f>
        <v>Fecha de publicación: 8 de octubre de 2012</v>
      </c>
    </row>
    <row r="8" spans="1:9" ht="15">
      <c r="A8" s="996" t="s">
        <v>14</v>
      </c>
      <c r="B8" s="996"/>
      <c r="C8" s="996"/>
      <c r="D8" s="996"/>
      <c r="E8" s="996"/>
      <c r="F8" s="996"/>
      <c r="G8" s="996"/>
      <c r="H8" s="531"/>
      <c r="I8" s="173"/>
    </row>
    <row r="9" spans="1:14" ht="15.75" thickBot="1">
      <c r="A9" s="529" t="s">
        <v>351</v>
      </c>
      <c r="B9" s="529"/>
      <c r="C9" s="529"/>
      <c r="D9" s="532"/>
      <c r="E9" s="532"/>
      <c r="F9" s="532"/>
      <c r="G9" s="532"/>
      <c r="H9" s="531"/>
      <c r="I9" s="173"/>
      <c r="L9" s="41"/>
      <c r="M9" s="41"/>
      <c r="N9" s="41"/>
    </row>
    <row r="10" spans="1:14" ht="13.5" thickBot="1">
      <c r="A10" s="533"/>
      <c r="B10" s="534"/>
      <c r="C10" s="534"/>
      <c r="D10" s="1091" t="s">
        <v>871</v>
      </c>
      <c r="E10" s="1091"/>
      <c r="F10" s="1091"/>
      <c r="G10" s="1091"/>
      <c r="H10" s="1091"/>
      <c r="I10" s="173"/>
      <c r="J10" s="1014" t="s">
        <v>872</v>
      </c>
      <c r="K10" s="1014"/>
      <c r="L10" s="1014"/>
      <c r="M10" s="1014"/>
      <c r="N10" s="1014"/>
    </row>
    <row r="11" spans="1:14" ht="12.75">
      <c r="A11" s="177"/>
      <c r="B11" s="177"/>
      <c r="C11" s="177"/>
      <c r="D11" s="1015" t="s">
        <v>467</v>
      </c>
      <c r="E11" s="1015"/>
      <c r="F11" s="1015"/>
      <c r="G11" s="1015"/>
      <c r="H11" s="1015"/>
      <c r="I11" s="73"/>
      <c r="J11" s="1015" t="s">
        <v>467</v>
      </c>
      <c r="K11" s="1015"/>
      <c r="L11" s="1015"/>
      <c r="M11" s="1015"/>
      <c r="N11" s="1015"/>
    </row>
    <row r="12" spans="1:14" ht="13.5" customHeight="1">
      <c r="A12" s="179" t="s">
        <v>547</v>
      </c>
      <c r="B12" s="179"/>
      <c r="C12" s="180" t="s">
        <v>355</v>
      </c>
      <c r="D12" s="181" t="s">
        <v>548</v>
      </c>
      <c r="E12" s="181" t="s">
        <v>549</v>
      </c>
      <c r="F12" s="182" t="s">
        <v>469</v>
      </c>
      <c r="G12" s="182" t="s">
        <v>472</v>
      </c>
      <c r="H12" s="1016" t="s">
        <v>550</v>
      </c>
      <c r="I12" s="184"/>
      <c r="J12" s="181" t="s">
        <v>15</v>
      </c>
      <c r="K12" s="181" t="s">
        <v>16</v>
      </c>
      <c r="L12" s="182" t="s">
        <v>469</v>
      </c>
      <c r="M12" s="182" t="s">
        <v>472</v>
      </c>
      <c r="N12" s="1016" t="s">
        <v>550</v>
      </c>
    </row>
    <row r="13" spans="1:14" ht="13.5" thickBot="1">
      <c r="A13" s="186"/>
      <c r="B13" s="186"/>
      <c r="C13" s="186"/>
      <c r="D13" s="187"/>
      <c r="E13" s="187"/>
      <c r="F13" s="188" t="s">
        <v>473</v>
      </c>
      <c r="G13" s="188" t="s">
        <v>360</v>
      </c>
      <c r="H13" s="1017"/>
      <c r="I13" s="184"/>
      <c r="J13" s="187"/>
      <c r="K13" s="187"/>
      <c r="L13" s="188" t="s">
        <v>473</v>
      </c>
      <c r="M13" s="188" t="s">
        <v>360</v>
      </c>
      <c r="N13" s="1017"/>
    </row>
    <row r="14" spans="1:14" ht="10.5" customHeight="1">
      <c r="A14" s="190"/>
      <c r="B14" s="190"/>
      <c r="C14" s="190"/>
      <c r="D14" s="191"/>
      <c r="E14" s="191"/>
      <c r="F14" s="192"/>
      <c r="G14" s="192"/>
      <c r="H14" s="26"/>
      <c r="I14" s="193"/>
      <c r="J14" s="191"/>
      <c r="K14" s="191"/>
      <c r="L14" s="192"/>
      <c r="M14" s="192"/>
      <c r="N14" s="26"/>
    </row>
    <row r="15" spans="1:14" ht="13.5" customHeight="1">
      <c r="A15" s="194"/>
      <c r="B15" s="195" t="s">
        <v>551</v>
      </c>
      <c r="C15" s="195"/>
      <c r="D15" s="196">
        <v>17167837.552140005</v>
      </c>
      <c r="E15" s="196">
        <v>14468367.477910008</v>
      </c>
      <c r="F15" s="416">
        <v>18.657737843274226</v>
      </c>
      <c r="G15" s="416">
        <v>18.657737843274226</v>
      </c>
      <c r="H15" s="417">
        <v>100</v>
      </c>
      <c r="I15" s="417"/>
      <c r="J15" s="196">
        <v>1722174.6817000003</v>
      </c>
      <c r="K15" s="196">
        <v>1398822.6264799999</v>
      </c>
      <c r="L15" s="416">
        <v>23.116015504673687</v>
      </c>
      <c r="M15" s="416">
        <v>23.116015504673687</v>
      </c>
      <c r="N15" s="417">
        <v>100</v>
      </c>
    </row>
    <row r="16" spans="1:14" ht="12.75">
      <c r="A16" s="180" t="s">
        <v>552</v>
      </c>
      <c r="B16" s="9" t="s">
        <v>553</v>
      </c>
      <c r="C16" s="9"/>
      <c r="D16" s="200">
        <v>2263913.477420003</v>
      </c>
      <c r="E16" s="200">
        <v>2146976.26941</v>
      </c>
      <c r="F16" s="20">
        <v>5.446599931080649</v>
      </c>
      <c r="G16" s="20">
        <v>0.8082266930843454</v>
      </c>
      <c r="H16" s="20">
        <v>13.186946058548893</v>
      </c>
      <c r="I16" s="20"/>
      <c r="J16" s="200">
        <v>144879.39634000006</v>
      </c>
      <c r="K16" s="200">
        <v>214712.13495999985</v>
      </c>
      <c r="L16" s="20">
        <v>-32.52389001348684</v>
      </c>
      <c r="M16" s="20">
        <v>-4.99225114736148</v>
      </c>
      <c r="N16" s="20">
        <v>8.41258426798994</v>
      </c>
    </row>
    <row r="17" spans="1:14" s="37" customFormat="1" ht="15" customHeight="1">
      <c r="A17" s="201" t="s">
        <v>554</v>
      </c>
      <c r="B17" s="195" t="s">
        <v>555</v>
      </c>
      <c r="C17" s="195"/>
      <c r="D17" s="196">
        <v>2250288.818030003</v>
      </c>
      <c r="E17" s="196">
        <v>2130761.2287500002</v>
      </c>
      <c r="F17" s="198">
        <v>5.609619119553953</v>
      </c>
      <c r="G17" s="198">
        <v>0.826130449496081</v>
      </c>
      <c r="H17" s="198">
        <v>13.107584523651902</v>
      </c>
      <c r="I17" s="198"/>
      <c r="J17" s="196">
        <v>143817.18896000006</v>
      </c>
      <c r="K17" s="196">
        <v>212924.52401999984</v>
      </c>
      <c r="L17" s="198">
        <v>-32.456259032664825</v>
      </c>
      <c r="M17" s="198">
        <v>-4.940392995636739</v>
      </c>
      <c r="N17" s="198">
        <v>8.350906007864117</v>
      </c>
    </row>
    <row r="18" spans="1:14" ht="10.5" customHeight="1">
      <c r="A18" s="203" t="s">
        <v>556</v>
      </c>
      <c r="B18" s="60"/>
      <c r="C18" s="60" t="s">
        <v>557</v>
      </c>
      <c r="D18" s="23">
        <v>2198649.896270003</v>
      </c>
      <c r="E18" s="23">
        <v>2101488.16397</v>
      </c>
      <c r="F18" s="77">
        <v>4.623472735456724</v>
      </c>
      <c r="G18" s="77">
        <v>0.6715459256087288</v>
      </c>
      <c r="H18" s="77">
        <v>12.806795786554591</v>
      </c>
      <c r="I18" s="77"/>
      <c r="J18" s="23">
        <v>134770.74634000004</v>
      </c>
      <c r="K18" s="23">
        <v>212407.29195999983</v>
      </c>
      <c r="L18" s="77">
        <v>-36.55079112567386</v>
      </c>
      <c r="M18" s="77">
        <v>-5.5501351029304224</v>
      </c>
      <c r="N18" s="77">
        <v>7.825614194198034</v>
      </c>
    </row>
    <row r="19" spans="1:14" ht="12.75">
      <c r="A19" s="206" t="s">
        <v>558</v>
      </c>
      <c r="B19" s="207"/>
      <c r="C19" s="207" t="s">
        <v>559</v>
      </c>
      <c r="D19" s="85">
        <v>51638.92175999999</v>
      </c>
      <c r="E19" s="85">
        <v>29273.06478</v>
      </c>
      <c r="F19" s="208">
        <v>76.40422056279134</v>
      </c>
      <c r="G19" s="208">
        <v>0.15458452388735425</v>
      </c>
      <c r="H19" s="208">
        <v>0.3007887370973119</v>
      </c>
      <c r="I19" s="208"/>
      <c r="J19" s="85">
        <v>9046.442620000002</v>
      </c>
      <c r="K19" s="85">
        <v>517.23206</v>
      </c>
      <c r="L19" s="208">
        <v>1649.0104190370566</v>
      </c>
      <c r="M19" s="208">
        <v>0.6097421072936834</v>
      </c>
      <c r="N19" s="208">
        <v>0.5252918136660817</v>
      </c>
    </row>
    <row r="20" spans="1:14" ht="12.75">
      <c r="A20" s="203" t="s">
        <v>560</v>
      </c>
      <c r="B20" s="60"/>
      <c r="C20" s="60" t="s">
        <v>561</v>
      </c>
      <c r="D20" s="23">
        <v>9.999999999999999E-34</v>
      </c>
      <c r="E20" s="23">
        <v>9.999999999999999E-34</v>
      </c>
      <c r="F20" s="77">
        <v>0</v>
      </c>
      <c r="G20" s="77">
        <v>0</v>
      </c>
      <c r="H20" s="77">
        <v>5.8248454236762505E-39</v>
      </c>
      <c r="I20" s="77"/>
      <c r="J20" s="23">
        <v>9.999999999999999E-34</v>
      </c>
      <c r="K20" s="23">
        <v>9.999999999999999E-34</v>
      </c>
      <c r="L20" s="77">
        <v>0</v>
      </c>
      <c r="M20" s="77">
        <v>0</v>
      </c>
      <c r="N20" s="77">
        <v>5.806611899629577E-38</v>
      </c>
    </row>
    <row r="21" spans="1:14" s="37" customFormat="1" ht="12.75">
      <c r="A21" s="201" t="s">
        <v>562</v>
      </c>
      <c r="B21" s="195" t="s">
        <v>563</v>
      </c>
      <c r="C21" s="195"/>
      <c r="D21" s="154">
        <v>13624.659389999997</v>
      </c>
      <c r="E21" s="154">
        <v>16215.040660000002</v>
      </c>
      <c r="F21" s="198">
        <v>-15.975175914236683</v>
      </c>
      <c r="G21" s="198">
        <v>-0.017903756411737144</v>
      </c>
      <c r="H21" s="198">
        <v>0.07936153489698915</v>
      </c>
      <c r="I21" s="198"/>
      <c r="J21" s="154">
        <v>1062.20738</v>
      </c>
      <c r="K21" s="154">
        <v>1787.6109399999998</v>
      </c>
      <c r="L21" s="198">
        <v>-40.57949880302253</v>
      </c>
      <c r="M21" s="198">
        <v>-0.05185815172474059</v>
      </c>
      <c r="N21" s="198">
        <v>0.06167826012582355</v>
      </c>
    </row>
    <row r="22" spans="1:14" ht="12.75">
      <c r="A22" s="209" t="s">
        <v>564</v>
      </c>
      <c r="B22" s="9" t="s">
        <v>565</v>
      </c>
      <c r="C22" s="175"/>
      <c r="D22" s="210">
        <v>11769.12191</v>
      </c>
      <c r="E22" s="210">
        <v>11600.65295</v>
      </c>
      <c r="F22" s="78">
        <v>1.4522368760286044</v>
      </c>
      <c r="G22" s="78">
        <v>0.0011643950864340079</v>
      </c>
      <c r="H22" s="78">
        <v>0.06855331589815139</v>
      </c>
      <c r="I22" s="78"/>
      <c r="J22" s="210">
        <v>549.71816</v>
      </c>
      <c r="K22" s="210">
        <v>1028.49099</v>
      </c>
      <c r="L22" s="78">
        <v>-46.55099895430294</v>
      </c>
      <c r="M22" s="78">
        <v>-0.03422684341364887</v>
      </c>
      <c r="N22" s="78">
        <v>0.031920000092984756</v>
      </c>
    </row>
    <row r="23" spans="1:14" ht="12.75">
      <c r="A23" s="211" t="s">
        <v>566</v>
      </c>
      <c r="B23" s="212"/>
      <c r="C23" s="213" t="s">
        <v>567</v>
      </c>
      <c r="D23" s="85">
        <v>11769.12191</v>
      </c>
      <c r="E23" s="85">
        <v>11600.65295</v>
      </c>
      <c r="F23" s="208">
        <v>1.4522368760286044</v>
      </c>
      <c r="G23" s="208">
        <v>0.0011643950864340079</v>
      </c>
      <c r="H23" s="208">
        <v>0.06855331589815139</v>
      </c>
      <c r="I23" s="208"/>
      <c r="J23" s="85">
        <v>549.71816</v>
      </c>
      <c r="K23" s="85">
        <v>1028.49099</v>
      </c>
      <c r="L23" s="208">
        <v>-46.55099895430294</v>
      </c>
      <c r="M23" s="208">
        <v>-0.03422684341364887</v>
      </c>
      <c r="N23" s="208">
        <v>0.031920000092984756</v>
      </c>
    </row>
    <row r="24" spans="1:14" s="37" customFormat="1" ht="12.75">
      <c r="A24" s="209" t="s">
        <v>568</v>
      </c>
      <c r="B24" s="9" t="s">
        <v>569</v>
      </c>
      <c r="C24" s="9"/>
      <c r="D24" s="210">
        <v>57311.26990999998</v>
      </c>
      <c r="E24" s="210">
        <v>51946.64936999999</v>
      </c>
      <c r="F24" s="78">
        <v>10.32717336933408</v>
      </c>
      <c r="G24" s="78">
        <v>0.03707827125755947</v>
      </c>
      <c r="H24" s="78">
        <v>0.3338292882603378</v>
      </c>
      <c r="I24" s="78"/>
      <c r="J24" s="210">
        <v>4727.86996</v>
      </c>
      <c r="K24" s="210">
        <v>2519.7509100000007</v>
      </c>
      <c r="L24" s="78">
        <v>87.63243387418794</v>
      </c>
      <c r="M24" s="78">
        <v>0.1578555428114939</v>
      </c>
      <c r="N24" s="78">
        <v>0.2745290596963721</v>
      </c>
    </row>
    <row r="25" spans="1:14" s="37" customFormat="1" ht="15" customHeight="1">
      <c r="A25" s="214">
        <v>10</v>
      </c>
      <c r="B25" s="215" t="s">
        <v>570</v>
      </c>
      <c r="C25" s="215"/>
      <c r="D25" s="418">
        <v>2.9999999999999995E-33</v>
      </c>
      <c r="E25" s="418">
        <v>2.9999999999999995E-33</v>
      </c>
      <c r="F25" s="198">
        <v>0</v>
      </c>
      <c r="G25" s="198">
        <v>0</v>
      </c>
      <c r="H25" s="198">
        <v>1.747453627102875E-38</v>
      </c>
      <c r="I25" s="198"/>
      <c r="J25" s="418">
        <v>2.9999999999999995E-33</v>
      </c>
      <c r="K25" s="418">
        <v>2.9999999999999995E-33</v>
      </c>
      <c r="L25" s="198">
        <v>0</v>
      </c>
      <c r="M25" s="198">
        <v>0</v>
      </c>
      <c r="N25" s="198">
        <v>1.7419835698888727E-37</v>
      </c>
    </row>
    <row r="26" spans="1:14" s="37" customFormat="1" ht="12.75">
      <c r="A26" s="209" t="s">
        <v>571</v>
      </c>
      <c r="B26" s="9" t="s">
        <v>572</v>
      </c>
      <c r="C26" s="9"/>
      <c r="D26" s="68">
        <v>9.999999999999999E-34</v>
      </c>
      <c r="E26" s="68">
        <v>9.999999999999999E-34</v>
      </c>
      <c r="F26" s="78">
        <v>0</v>
      </c>
      <c r="G26" s="78">
        <v>0</v>
      </c>
      <c r="H26" s="78">
        <v>5.8248454236762505E-39</v>
      </c>
      <c r="I26" s="78"/>
      <c r="J26" s="68">
        <v>9.999999999999999E-34</v>
      </c>
      <c r="K26" s="68">
        <v>9.999999999999999E-34</v>
      </c>
      <c r="L26" s="78">
        <v>0</v>
      </c>
      <c r="M26" s="78">
        <v>0</v>
      </c>
      <c r="N26" s="78">
        <v>5.806611899629577E-38</v>
      </c>
    </row>
    <row r="27" spans="1:14" s="37" customFormat="1" ht="12.75">
      <c r="A27" s="201" t="s">
        <v>573</v>
      </c>
      <c r="B27" s="195" t="s">
        <v>574</v>
      </c>
      <c r="C27" s="215"/>
      <c r="D27" s="196">
        <v>35396.264699999985</v>
      </c>
      <c r="E27" s="196">
        <v>36704.680609999996</v>
      </c>
      <c r="F27" s="198">
        <v>-3.5647113345090373</v>
      </c>
      <c r="G27" s="198">
        <v>-0.009043286410838486</v>
      </c>
      <c r="H27" s="198">
        <v>0.20617777045302813</v>
      </c>
      <c r="I27" s="198"/>
      <c r="J27" s="196">
        <v>1313.30975</v>
      </c>
      <c r="K27" s="196">
        <v>1357.6462000000001</v>
      </c>
      <c r="L27" s="198">
        <v>-3.2656851247401746</v>
      </c>
      <c r="M27" s="198">
        <v>-0.00316955482136921</v>
      </c>
      <c r="N27" s="198">
        <v>0.07625880022249544</v>
      </c>
    </row>
    <row r="28" spans="1:14" s="37" customFormat="1" ht="12.75">
      <c r="A28" s="209" t="s">
        <v>575</v>
      </c>
      <c r="B28" s="9" t="s">
        <v>576</v>
      </c>
      <c r="C28" s="9"/>
      <c r="D28" s="210">
        <v>21915.005209999996</v>
      </c>
      <c r="E28" s="210">
        <v>15241.968759999998</v>
      </c>
      <c r="F28" s="78">
        <v>43.78067266160699</v>
      </c>
      <c r="G28" s="78">
        <v>0.04612155766839794</v>
      </c>
      <c r="H28" s="78">
        <v>0.12765151780730968</v>
      </c>
      <c r="I28" s="78"/>
      <c r="J28" s="210">
        <v>3414.5602099999996</v>
      </c>
      <c r="K28" s="210">
        <v>1162.1047100000003</v>
      </c>
      <c r="L28" s="78">
        <v>193.82552024937567</v>
      </c>
      <c r="M28" s="78">
        <v>0.16102509763286305</v>
      </c>
      <c r="N28" s="78">
        <v>0.19827025947387664</v>
      </c>
    </row>
    <row r="29" spans="1:14" ht="11.25" customHeight="1">
      <c r="A29" s="201" t="s">
        <v>577</v>
      </c>
      <c r="B29" s="195" t="s">
        <v>578</v>
      </c>
      <c r="C29" s="195"/>
      <c r="D29" s="196">
        <v>14692630.99213</v>
      </c>
      <c r="E29" s="196">
        <v>12189321.908720007</v>
      </c>
      <c r="F29" s="198">
        <v>20.536901906078743</v>
      </c>
      <c r="G29" s="198">
        <v>17.3019456910532</v>
      </c>
      <c r="H29" s="198">
        <v>85.58230439627229</v>
      </c>
      <c r="I29" s="198"/>
      <c r="J29" s="196">
        <v>1558172.82349</v>
      </c>
      <c r="K29" s="196">
        <v>1174891.89558</v>
      </c>
      <c r="L29" s="198">
        <v>32.622654846111494</v>
      </c>
      <c r="M29" s="198">
        <v>27.40025223029806</v>
      </c>
      <c r="N29" s="198">
        <v>90.4770485855645</v>
      </c>
    </row>
    <row r="30" spans="1:14" ht="12.75">
      <c r="A30" s="209" t="s">
        <v>579</v>
      </c>
      <c r="B30" s="9" t="s">
        <v>580</v>
      </c>
      <c r="C30" s="9"/>
      <c r="D30" s="210">
        <v>2159456.7221299997</v>
      </c>
      <c r="E30" s="210">
        <v>1698570.5903600007</v>
      </c>
      <c r="F30" s="78">
        <v>27.133763788546293</v>
      </c>
      <c r="G30" s="78">
        <v>3.18547432855621</v>
      </c>
      <c r="H30" s="78">
        <v>12.578501605525846</v>
      </c>
      <c r="I30" s="78"/>
      <c r="J30" s="210">
        <v>213105.40291</v>
      </c>
      <c r="K30" s="210">
        <v>136605.57221</v>
      </c>
      <c r="L30" s="78">
        <v>56.00051993662374</v>
      </c>
      <c r="M30" s="78">
        <v>5.468872840047228</v>
      </c>
      <c r="N30" s="78">
        <v>12.374203684125613</v>
      </c>
    </row>
    <row r="31" spans="1:14" ht="12.75">
      <c r="A31" s="206" t="s">
        <v>581</v>
      </c>
      <c r="B31" s="207"/>
      <c r="C31" s="216" t="s">
        <v>582</v>
      </c>
      <c r="D31" s="85">
        <v>230143.81433000008</v>
      </c>
      <c r="E31" s="85">
        <v>194047.43699999998</v>
      </c>
      <c r="F31" s="208">
        <v>18.60183153565698</v>
      </c>
      <c r="G31" s="208">
        <v>0.24948479768094967</v>
      </c>
      <c r="H31" s="208">
        <v>1.3405521436874976</v>
      </c>
      <c r="I31" s="208"/>
      <c r="J31" s="85">
        <v>29087.013710000003</v>
      </c>
      <c r="K31" s="85">
        <v>19400.923170000005</v>
      </c>
      <c r="L31" s="208">
        <v>49.925925973346324</v>
      </c>
      <c r="M31" s="208">
        <v>0.6924459439417344</v>
      </c>
      <c r="N31" s="208">
        <v>1.6889699993317464</v>
      </c>
    </row>
    <row r="32" spans="1:14" ht="12.75">
      <c r="A32" s="203" t="s">
        <v>583</v>
      </c>
      <c r="B32" s="60"/>
      <c r="C32" s="60" t="s">
        <v>584</v>
      </c>
      <c r="D32" s="23">
        <v>365991.23516999994</v>
      </c>
      <c r="E32" s="23">
        <v>209744.54299</v>
      </c>
      <c r="F32" s="77">
        <v>74.49380563262108</v>
      </c>
      <c r="G32" s="77">
        <v>1.079919295791692</v>
      </c>
      <c r="H32" s="77">
        <v>2.1318423712855927</v>
      </c>
      <c r="I32" s="77"/>
      <c r="J32" s="23">
        <v>13851.467399999996</v>
      </c>
      <c r="K32" s="23">
        <v>15065.578510000003</v>
      </c>
      <c r="L32" s="77">
        <v>-8.05884161165217</v>
      </c>
      <c r="M32" s="77">
        <v>-0.08679521527723633</v>
      </c>
      <c r="N32" s="77">
        <v>0.8043009543217112</v>
      </c>
    </row>
    <row r="33" spans="1:14" ht="12" customHeight="1">
      <c r="A33" s="206" t="s">
        <v>585</v>
      </c>
      <c r="B33" s="207"/>
      <c r="C33" s="207" t="s">
        <v>586</v>
      </c>
      <c r="D33" s="85">
        <v>6315.581830000001</v>
      </c>
      <c r="E33" s="85">
        <v>13383.70076</v>
      </c>
      <c r="F33" s="208">
        <v>-52.811393924201866</v>
      </c>
      <c r="G33" s="208">
        <v>-0.048852221515602576</v>
      </c>
      <c r="H33" s="208">
        <v>0.03678728792032839</v>
      </c>
      <c r="I33" s="208"/>
      <c r="J33" s="85">
        <v>770.7769099999999</v>
      </c>
      <c r="K33" s="85">
        <v>612.0191599999999</v>
      </c>
      <c r="L33" s="208">
        <v>25.93999671513552</v>
      </c>
      <c r="M33" s="208">
        <v>0.011349383902911146</v>
      </c>
      <c r="N33" s="208">
        <v>0.04475602377565715</v>
      </c>
    </row>
    <row r="34" spans="1:14" ht="26.25" customHeight="1">
      <c r="A34" s="217" t="s">
        <v>587</v>
      </c>
      <c r="B34" s="218"/>
      <c r="C34" s="219" t="s">
        <v>588</v>
      </c>
      <c r="D34" s="220">
        <v>74890.18462999996</v>
      </c>
      <c r="E34" s="220">
        <v>66704.48527</v>
      </c>
      <c r="F34" s="221">
        <v>12.271587625429786</v>
      </c>
      <c r="G34" s="221">
        <v>0.05657652373357053</v>
      </c>
      <c r="H34" s="221">
        <v>0.43622374922032475</v>
      </c>
      <c r="I34" s="221"/>
      <c r="J34" s="220">
        <v>7942.455720000002</v>
      </c>
      <c r="K34" s="220">
        <v>7955.220939999999</v>
      </c>
      <c r="L34" s="221">
        <v>-0.16046342516789358</v>
      </c>
      <c r="M34" s="221">
        <v>-0.0009125688817402049</v>
      </c>
      <c r="N34" s="221">
        <v>0.4611875789603301</v>
      </c>
    </row>
    <row r="35" spans="1:14" s="228" customFormat="1" ht="24">
      <c r="A35" s="222" t="s">
        <v>589</v>
      </c>
      <c r="B35" s="223"/>
      <c r="C35" s="224" t="s">
        <v>590</v>
      </c>
      <c r="D35" s="225">
        <v>55053.27091000003</v>
      </c>
      <c r="E35" s="225">
        <v>69916.46100000002</v>
      </c>
      <c r="F35" s="226">
        <v>-21.258498896275643</v>
      </c>
      <c r="G35" s="226">
        <v>-0.10272886773641045</v>
      </c>
      <c r="H35" s="226">
        <v>0.32067679311852254</v>
      </c>
      <c r="I35" s="226"/>
      <c r="J35" s="225">
        <v>4390.00523</v>
      </c>
      <c r="K35" s="225">
        <v>5395.603349999999</v>
      </c>
      <c r="L35" s="226">
        <v>-18.63736184387979</v>
      </c>
      <c r="M35" s="226">
        <v>-0.07188889434327272</v>
      </c>
      <c r="N35" s="226">
        <v>0.25491056607954077</v>
      </c>
    </row>
    <row r="36" spans="1:14" ht="12.75">
      <c r="A36" s="203" t="s">
        <v>591</v>
      </c>
      <c r="B36" s="9"/>
      <c r="C36" s="60" t="s">
        <v>592</v>
      </c>
      <c r="D36" s="23">
        <v>338143.3040600003</v>
      </c>
      <c r="E36" s="23">
        <v>273324.92476</v>
      </c>
      <c r="F36" s="77">
        <v>23.71477074654487</v>
      </c>
      <c r="G36" s="77">
        <v>0.4480006427744081</v>
      </c>
      <c r="H36" s="77">
        <v>1.96963247720066</v>
      </c>
      <c r="I36" s="77"/>
      <c r="J36" s="23">
        <v>27585.306149999993</v>
      </c>
      <c r="K36" s="23">
        <v>23260.68393999999</v>
      </c>
      <c r="L36" s="77">
        <v>18.591982166797813</v>
      </c>
      <c r="M36" s="77">
        <v>0.30916158547438494</v>
      </c>
      <c r="N36" s="77">
        <v>1.6017716694551491</v>
      </c>
    </row>
    <row r="37" spans="1:14" ht="12.75">
      <c r="A37" s="206" t="s">
        <v>593</v>
      </c>
      <c r="B37" s="207"/>
      <c r="C37" s="207" t="s">
        <v>594</v>
      </c>
      <c r="D37" s="85">
        <v>595307.8221699997</v>
      </c>
      <c r="E37" s="85">
        <v>450362.0597299999</v>
      </c>
      <c r="F37" s="208">
        <v>32.18427469820556</v>
      </c>
      <c r="G37" s="208">
        <v>1.0018114528905895</v>
      </c>
      <c r="H37" s="208">
        <v>3.4675760436455985</v>
      </c>
      <c r="I37" s="208"/>
      <c r="J37" s="85">
        <v>79456.45460999997</v>
      </c>
      <c r="K37" s="85">
        <v>24496.93999</v>
      </c>
      <c r="L37" s="208">
        <v>224.35257073918305</v>
      </c>
      <c r="M37" s="208">
        <v>3.928983816790282</v>
      </c>
      <c r="N37" s="208">
        <v>4.613727948408031</v>
      </c>
    </row>
    <row r="38" spans="1:14" ht="12.75">
      <c r="A38" s="203" t="s">
        <v>595</v>
      </c>
      <c r="B38" s="60"/>
      <c r="C38" s="60" t="s">
        <v>596</v>
      </c>
      <c r="D38" s="23">
        <v>452913.04018000007</v>
      </c>
      <c r="E38" s="23">
        <v>382497.4723100007</v>
      </c>
      <c r="F38" s="77">
        <v>18.40942044524939</v>
      </c>
      <c r="G38" s="77">
        <v>0.4866863381615677</v>
      </c>
      <c r="H38" s="77">
        <v>2.6381484494157714</v>
      </c>
      <c r="I38" s="77"/>
      <c r="J38" s="23">
        <v>43943.22389000005</v>
      </c>
      <c r="K38" s="23">
        <v>37124.88693</v>
      </c>
      <c r="L38" s="77">
        <v>18.365946737713205</v>
      </c>
      <c r="M38" s="77">
        <v>0.48743399133868237</v>
      </c>
      <c r="N38" s="77">
        <v>2.55161246747761</v>
      </c>
    </row>
    <row r="39" spans="1:14" ht="12.75">
      <c r="A39" s="206" t="s">
        <v>597</v>
      </c>
      <c r="B39" s="207"/>
      <c r="C39" s="207" t="s">
        <v>598</v>
      </c>
      <c r="D39" s="85">
        <v>40698.468849999954</v>
      </c>
      <c r="E39" s="85">
        <v>38589.506539999995</v>
      </c>
      <c r="F39" s="208">
        <v>5.465118627038964</v>
      </c>
      <c r="G39" s="208">
        <v>0.014576366775449113</v>
      </c>
      <c r="H39" s="208">
        <v>0.23706229003155269</v>
      </c>
      <c r="I39" s="208"/>
      <c r="J39" s="85">
        <v>6078.699290000001</v>
      </c>
      <c r="K39" s="85">
        <v>3293.7162200000007</v>
      </c>
      <c r="L39" s="208">
        <v>84.55443286489326</v>
      </c>
      <c r="M39" s="208">
        <v>0.19909479710148364</v>
      </c>
      <c r="N39" s="208">
        <v>0.35296647631583866</v>
      </c>
    </row>
    <row r="40" spans="1:14" ht="12.75">
      <c r="A40" s="209" t="s">
        <v>599</v>
      </c>
      <c r="B40" s="9" t="s">
        <v>600</v>
      </c>
      <c r="C40" s="9"/>
      <c r="D40" s="68">
        <v>6762.273699999999</v>
      </c>
      <c r="E40" s="68">
        <v>9046.834770000001</v>
      </c>
      <c r="F40" s="78">
        <v>-25.25260080548594</v>
      </c>
      <c r="G40" s="78">
        <v>-0.015790040400121306</v>
      </c>
      <c r="H40" s="78">
        <v>0.03938919901509127</v>
      </c>
      <c r="I40" s="78"/>
      <c r="J40" s="68">
        <v>367.31735000000003</v>
      </c>
      <c r="K40" s="68">
        <v>291.83500000000004</v>
      </c>
      <c r="L40" s="78">
        <v>25.86473520996453</v>
      </c>
      <c r="M40" s="78">
        <v>0.00539613447560138</v>
      </c>
      <c r="N40" s="78">
        <v>0.021328692954504024</v>
      </c>
    </row>
    <row r="41" spans="1:14" ht="12.75">
      <c r="A41" s="206" t="s">
        <v>601</v>
      </c>
      <c r="B41" s="195"/>
      <c r="C41" s="207" t="s">
        <v>600</v>
      </c>
      <c r="D41" s="85">
        <v>6762.273699999999</v>
      </c>
      <c r="E41" s="85">
        <v>9046.834770000001</v>
      </c>
      <c r="F41" s="208">
        <v>-25.25260080548594</v>
      </c>
      <c r="G41" s="208">
        <v>-0.015790040400121306</v>
      </c>
      <c r="H41" s="208">
        <v>0.03938919901509127</v>
      </c>
      <c r="I41" s="208"/>
      <c r="J41" s="85">
        <v>367.31735000000003</v>
      </c>
      <c r="K41" s="85">
        <v>291.83500000000004</v>
      </c>
      <c r="L41" s="208">
        <v>25.86473520996453</v>
      </c>
      <c r="M41" s="208">
        <v>0.00539613447560138</v>
      </c>
      <c r="N41" s="208">
        <v>0.021328692954504024</v>
      </c>
    </row>
    <row r="42" spans="1:14" ht="12.75">
      <c r="A42" s="209" t="s">
        <v>602</v>
      </c>
      <c r="B42" s="9" t="s">
        <v>603</v>
      </c>
      <c r="C42" s="9"/>
      <c r="D42" s="68">
        <v>564274.1085699999</v>
      </c>
      <c r="E42" s="68">
        <v>476274.35394000006</v>
      </c>
      <c r="F42" s="78">
        <v>18.476693926938985</v>
      </c>
      <c r="G42" s="78">
        <v>0.6082217276023436</v>
      </c>
      <c r="H42" s="78">
        <v>3.2868094590029604</v>
      </c>
      <c r="I42" s="78"/>
      <c r="J42" s="68">
        <v>41051.125980000004</v>
      </c>
      <c r="K42" s="68">
        <v>52199.93579999999</v>
      </c>
      <c r="L42" s="78">
        <v>-21.35789948615222</v>
      </c>
      <c r="M42" s="78">
        <v>-0.7970138321293012</v>
      </c>
      <c r="N42" s="78">
        <v>2.383679566086609</v>
      </c>
    </row>
    <row r="43" spans="1:14" ht="12.75">
      <c r="A43" s="206" t="s">
        <v>604</v>
      </c>
      <c r="B43" s="207"/>
      <c r="C43" s="207" t="s">
        <v>605</v>
      </c>
      <c r="D43" s="85">
        <v>22277.58694</v>
      </c>
      <c r="E43" s="85">
        <v>16594.27857</v>
      </c>
      <c r="F43" s="208">
        <v>34.24860168536994</v>
      </c>
      <c r="G43" s="208">
        <v>0.03928092356430092</v>
      </c>
      <c r="H43" s="208">
        <v>0.12976350033800882</v>
      </c>
      <c r="I43" s="208"/>
      <c r="J43" s="85">
        <v>1130.31442</v>
      </c>
      <c r="K43" s="85">
        <v>4383.904340000001</v>
      </c>
      <c r="L43" s="208">
        <v>-74.21671796789254</v>
      </c>
      <c r="M43" s="208">
        <v>-0.232594887901359</v>
      </c>
      <c r="N43" s="208">
        <v>0.06563297161494903</v>
      </c>
    </row>
    <row r="44" spans="1:14" s="37" customFormat="1" ht="12.75">
      <c r="A44" s="203" t="s">
        <v>606</v>
      </c>
      <c r="B44" s="9"/>
      <c r="C44" s="60" t="s">
        <v>607</v>
      </c>
      <c r="D44" s="23">
        <v>130165.91253999999</v>
      </c>
      <c r="E44" s="23">
        <v>101530.24640999995</v>
      </c>
      <c r="F44" s="77">
        <v>28.20407429561763</v>
      </c>
      <c r="G44" s="77">
        <v>0.19791912372781764</v>
      </c>
      <c r="H44" s="77">
        <v>0.7581963199772621</v>
      </c>
      <c r="I44" s="77"/>
      <c r="J44" s="23">
        <v>9082.001240000003</v>
      </c>
      <c r="K44" s="23">
        <v>12279.277580000002</v>
      </c>
      <c r="L44" s="77">
        <v>-26.037984068440593</v>
      </c>
      <c r="M44" s="77">
        <v>-0.22856910372157982</v>
      </c>
      <c r="N44" s="77">
        <v>0.5273565647263458</v>
      </c>
    </row>
    <row r="45" spans="1:14" ht="12.75" customHeight="1">
      <c r="A45" s="206" t="s">
        <v>608</v>
      </c>
      <c r="B45" s="207"/>
      <c r="C45" s="207" t="s">
        <v>609</v>
      </c>
      <c r="D45" s="85">
        <v>224531.68310999993</v>
      </c>
      <c r="E45" s="85">
        <v>175920.34579000002</v>
      </c>
      <c r="F45" s="208">
        <v>27.63258399800346</v>
      </c>
      <c r="G45" s="208">
        <v>0.33598356825135</v>
      </c>
      <c r="H45" s="208">
        <v>1.3078623468336092</v>
      </c>
      <c r="I45" s="208"/>
      <c r="J45" s="85">
        <v>15077.86002</v>
      </c>
      <c r="K45" s="85">
        <v>19580.666659999995</v>
      </c>
      <c r="L45" s="208">
        <v>-22.996186586427473</v>
      </c>
      <c r="M45" s="208">
        <v>-0.32189975732168896</v>
      </c>
      <c r="N45" s="208">
        <v>0.8755128141308105</v>
      </c>
    </row>
    <row r="46" spans="1:14" ht="12.75">
      <c r="A46" s="203" t="s">
        <v>610</v>
      </c>
      <c r="B46" s="60"/>
      <c r="C46" s="60" t="s">
        <v>611</v>
      </c>
      <c r="D46" s="23">
        <v>187298.92598000003</v>
      </c>
      <c r="E46" s="23">
        <v>182229.48317000008</v>
      </c>
      <c r="F46" s="77">
        <v>2.781900448716477</v>
      </c>
      <c r="G46" s="77">
        <v>0.0350381120588751</v>
      </c>
      <c r="H46" s="77">
        <v>1.09098729185408</v>
      </c>
      <c r="I46" s="77"/>
      <c r="J46" s="23">
        <v>15760.950300000002</v>
      </c>
      <c r="K46" s="23">
        <v>15956.087219999998</v>
      </c>
      <c r="L46" s="77">
        <v>-1.222962229458128</v>
      </c>
      <c r="M46" s="77">
        <v>-0.013950083184673553</v>
      </c>
      <c r="N46" s="77">
        <v>0.9151772156145035</v>
      </c>
    </row>
    <row r="47" spans="1:14" s="228" customFormat="1" ht="12.75">
      <c r="A47" s="229" t="s">
        <v>612</v>
      </c>
      <c r="B47" s="195" t="s">
        <v>613</v>
      </c>
      <c r="C47" s="230"/>
      <c r="D47" s="154">
        <v>539550.4696100003</v>
      </c>
      <c r="E47" s="154">
        <v>545018.5616300002</v>
      </c>
      <c r="F47" s="198">
        <v>-1.003285466763999</v>
      </c>
      <c r="G47" s="198">
        <v>-0.03779342782348144</v>
      </c>
      <c r="H47" s="198">
        <v>3.142798083750182</v>
      </c>
      <c r="I47" s="198"/>
      <c r="J47" s="154">
        <v>55476.57260000001</v>
      </c>
      <c r="K47" s="154">
        <v>56690.126909999984</v>
      </c>
      <c r="L47" s="198">
        <v>-2.1406801786254426</v>
      </c>
      <c r="M47" s="198">
        <v>-0.08675541037349162</v>
      </c>
      <c r="N47" s="198">
        <v>3.2213092660982414</v>
      </c>
    </row>
    <row r="48" spans="1:14" ht="13.5" customHeight="1">
      <c r="A48" s="203" t="s">
        <v>614</v>
      </c>
      <c r="B48" s="21"/>
      <c r="C48" s="60" t="s">
        <v>615</v>
      </c>
      <c r="D48" s="23">
        <v>536419.7744900002</v>
      </c>
      <c r="E48" s="23">
        <v>543053.3320100002</v>
      </c>
      <c r="F48" s="77">
        <v>-1.2215296599778298</v>
      </c>
      <c r="G48" s="77">
        <v>-0.04584869391884056</v>
      </c>
      <c r="H48" s="77">
        <v>3.1245622686075243</v>
      </c>
      <c r="I48" s="77"/>
      <c r="J48" s="23">
        <v>55317.51760000001</v>
      </c>
      <c r="K48" s="23">
        <v>56395.75096999999</v>
      </c>
      <c r="L48" s="77">
        <v>-1.911905332324685</v>
      </c>
      <c r="M48" s="77">
        <v>-0.07708149336369034</v>
      </c>
      <c r="N48" s="77">
        <v>3.2120735595412855</v>
      </c>
    </row>
    <row r="49" spans="1:14" ht="12.75">
      <c r="A49" s="206" t="s">
        <v>616</v>
      </c>
      <c r="B49" s="212"/>
      <c r="C49" s="207" t="s">
        <v>617</v>
      </c>
      <c r="D49" s="85">
        <v>3130.69512</v>
      </c>
      <c r="E49" s="85">
        <v>1965.2296200000005</v>
      </c>
      <c r="F49" s="208">
        <v>59.304291373340845</v>
      </c>
      <c r="G49" s="208">
        <v>0.008055266095358768</v>
      </c>
      <c r="H49" s="208">
        <v>0.018235815142657572</v>
      </c>
      <c r="I49" s="208"/>
      <c r="J49" s="85">
        <v>159.055</v>
      </c>
      <c r="K49" s="85">
        <v>294.37594</v>
      </c>
      <c r="L49" s="208">
        <v>-45.96875002760076</v>
      </c>
      <c r="M49" s="208">
        <v>-0.009673917009801443</v>
      </c>
      <c r="N49" s="208">
        <v>0.009235706556955823</v>
      </c>
    </row>
    <row r="50" spans="1:14" s="228" customFormat="1" ht="24.75" customHeight="1">
      <c r="A50" s="231" t="s">
        <v>618</v>
      </c>
      <c r="B50" s="1023" t="s">
        <v>619</v>
      </c>
      <c r="C50" s="1023"/>
      <c r="D50" s="233">
        <v>259757.29249999998</v>
      </c>
      <c r="E50" s="233">
        <v>229108.90629</v>
      </c>
      <c r="F50" s="234">
        <v>13.377212918648413</v>
      </c>
      <c r="G50" s="234">
        <v>0.21183029983716728</v>
      </c>
      <c r="H50" s="234">
        <v>1.5130460764851583</v>
      </c>
      <c r="I50" s="234"/>
      <c r="J50" s="233">
        <v>19964.720530000002</v>
      </c>
      <c r="K50" s="233">
        <v>23240.85555</v>
      </c>
      <c r="L50" s="234">
        <v>-14.096447581078822</v>
      </c>
      <c r="M50" s="234">
        <v>-0.2342066076128659</v>
      </c>
      <c r="N50" s="234">
        <v>1.1592738380227692</v>
      </c>
    </row>
    <row r="51" spans="1:14" ht="12.75">
      <c r="A51" s="206" t="s">
        <v>620</v>
      </c>
      <c r="B51" s="207"/>
      <c r="C51" s="207" t="s">
        <v>621</v>
      </c>
      <c r="D51" s="85">
        <v>131025.53269000001</v>
      </c>
      <c r="E51" s="85">
        <v>110630.34957000003</v>
      </c>
      <c r="F51" s="208">
        <v>18.43543222928638</v>
      </c>
      <c r="G51" s="208">
        <v>0.14096395568566322</v>
      </c>
      <c r="H51" s="208">
        <v>0.7632034744740895</v>
      </c>
      <c r="I51" s="208"/>
      <c r="J51" s="85">
        <v>8209.825060000001</v>
      </c>
      <c r="K51" s="85">
        <v>9436.813390000001</v>
      </c>
      <c r="L51" s="208">
        <v>-13.002146797776193</v>
      </c>
      <c r="M51" s="208">
        <v>-0.08771579089248764</v>
      </c>
      <c r="N51" s="208">
        <v>0.4767126788727311</v>
      </c>
    </row>
    <row r="52" spans="1:14" ht="12.75">
      <c r="A52" s="203" t="s">
        <v>622</v>
      </c>
      <c r="B52" s="60"/>
      <c r="C52" s="60" t="s">
        <v>623</v>
      </c>
      <c r="D52" s="23">
        <v>52195.47661999999</v>
      </c>
      <c r="E52" s="23">
        <v>44407.16645000001</v>
      </c>
      <c r="F52" s="77">
        <v>17.538408307967988</v>
      </c>
      <c r="G52" s="77">
        <v>0.053829916760761015</v>
      </c>
      <c r="H52" s="77">
        <v>0.3040305831266077</v>
      </c>
      <c r="I52" s="77"/>
      <c r="J52" s="23">
        <v>5324.468220000001</v>
      </c>
      <c r="K52" s="23">
        <v>5431.18104</v>
      </c>
      <c r="L52" s="77">
        <v>-1.9648179505354828</v>
      </c>
      <c r="M52" s="77">
        <v>-0.007628759928521608</v>
      </c>
      <c r="N52" s="77">
        <v>0.30917120525451514</v>
      </c>
    </row>
    <row r="53" spans="1:14" s="228" customFormat="1" ht="24">
      <c r="A53" s="206" t="s">
        <v>624</v>
      </c>
      <c r="B53" s="223"/>
      <c r="C53" s="224" t="s">
        <v>625</v>
      </c>
      <c r="D53" s="225">
        <v>76536.28319</v>
      </c>
      <c r="E53" s="225">
        <v>74071.39026999996</v>
      </c>
      <c r="F53" s="226">
        <v>3.3277260100224706</v>
      </c>
      <c r="G53" s="226">
        <v>0.0170364273907432</v>
      </c>
      <c r="H53" s="226">
        <v>0.44581201888446115</v>
      </c>
      <c r="I53" s="226"/>
      <c r="J53" s="225">
        <v>6430.427250000001</v>
      </c>
      <c r="K53" s="225">
        <v>8372.86112</v>
      </c>
      <c r="L53" s="226">
        <v>-23.19916504240308</v>
      </c>
      <c r="M53" s="226">
        <v>-0.1388620567918567</v>
      </c>
      <c r="N53" s="226">
        <v>0.37338995389552293</v>
      </c>
    </row>
    <row r="54" spans="1:14" s="235" customFormat="1" ht="42" customHeight="1">
      <c r="A54" s="231" t="s">
        <v>626</v>
      </c>
      <c r="B54" s="1023" t="s">
        <v>627</v>
      </c>
      <c r="C54" s="1023"/>
      <c r="D54" s="233">
        <v>29200.280329999998</v>
      </c>
      <c r="E54" s="233">
        <v>28287.057810000002</v>
      </c>
      <c r="F54" s="234">
        <v>3.2284111204989108</v>
      </c>
      <c r="G54" s="234">
        <v>0.006311855994771242</v>
      </c>
      <c r="H54" s="234">
        <v>0.17008711925026412</v>
      </c>
      <c r="I54" s="234"/>
      <c r="J54" s="233">
        <v>2432.70771</v>
      </c>
      <c r="K54" s="233">
        <v>2216.6352799999995</v>
      </c>
      <c r="L54" s="234">
        <v>9.747766443562185</v>
      </c>
      <c r="M54" s="234">
        <v>0.01544673541231784</v>
      </c>
      <c r="N54" s="234">
        <v>0.14125789537206618</v>
      </c>
    </row>
    <row r="55" spans="1:14" s="235" customFormat="1" ht="30" customHeight="1">
      <c r="A55" s="222" t="s">
        <v>628</v>
      </c>
      <c r="B55" s="236">
        <v>1</v>
      </c>
      <c r="C55" s="224" t="s">
        <v>627</v>
      </c>
      <c r="D55" s="225">
        <v>17.071</v>
      </c>
      <c r="E55" s="225">
        <v>24.2645</v>
      </c>
      <c r="F55" s="226">
        <v>-29.646190937377646</v>
      </c>
      <c r="G55" s="226">
        <v>-4.9718809056950484E-05</v>
      </c>
      <c r="H55" s="226">
        <v>9.943593622757729E-05</v>
      </c>
      <c r="I55" s="226"/>
      <c r="J55" s="225">
        <v>0.42</v>
      </c>
      <c r="K55" s="225">
        <v>6.8136</v>
      </c>
      <c r="L55" s="226">
        <v>-93.83585769637196</v>
      </c>
      <c r="M55" s="226">
        <v>-0.0004570701015960021</v>
      </c>
      <c r="N55" s="226">
        <v>2.438776997844422E-05</v>
      </c>
    </row>
    <row r="56" spans="1:14" ht="12.75">
      <c r="A56" s="203" t="s">
        <v>629</v>
      </c>
      <c r="B56" s="60"/>
      <c r="C56" s="237" t="s">
        <v>630</v>
      </c>
      <c r="D56" s="23">
        <v>4764.136939999999</v>
      </c>
      <c r="E56" s="23">
        <v>3718.5448699999997</v>
      </c>
      <c r="F56" s="77">
        <v>28.118312580695033</v>
      </c>
      <c r="G56" s="77">
        <v>0.007226745322831944</v>
      </c>
      <c r="H56" s="77">
        <v>0.027750361252725973</v>
      </c>
      <c r="I56" s="77"/>
      <c r="J56" s="23">
        <v>725.08646</v>
      </c>
      <c r="K56" s="23">
        <v>207.96406999999996</v>
      </c>
      <c r="L56" s="77">
        <v>248.65948718930153</v>
      </c>
      <c r="M56" s="77">
        <v>0.0369684032993724</v>
      </c>
      <c r="N56" s="77">
        <v>0.04210295666896285</v>
      </c>
    </row>
    <row r="57" spans="1:14" s="235" customFormat="1" ht="24">
      <c r="A57" s="206" t="s">
        <v>631</v>
      </c>
      <c r="B57" s="238"/>
      <c r="C57" s="238" t="s">
        <v>632</v>
      </c>
      <c r="D57" s="225">
        <v>12648.647299999999</v>
      </c>
      <c r="E57" s="225">
        <v>12219.846930000002</v>
      </c>
      <c r="F57" s="226">
        <v>3.5090486194821526</v>
      </c>
      <c r="G57" s="226">
        <v>0.00296370942094663</v>
      </c>
      <c r="H57" s="226">
        <v>0.07367641534109996</v>
      </c>
      <c r="I57" s="226"/>
      <c r="J57" s="225">
        <v>542.076</v>
      </c>
      <c r="K57" s="225">
        <v>679.90855</v>
      </c>
      <c r="L57" s="226">
        <v>-20.272218962388393</v>
      </c>
      <c r="M57" s="226">
        <v>-0.009853468723682436</v>
      </c>
      <c r="N57" s="226">
        <v>0.031476249521036025</v>
      </c>
    </row>
    <row r="58" spans="1:14" s="228" customFormat="1" ht="12.75">
      <c r="A58" s="203" t="s">
        <v>633</v>
      </c>
      <c r="B58" s="218"/>
      <c r="C58" s="219" t="s">
        <v>634</v>
      </c>
      <c r="D58" s="23">
        <v>8256.87301</v>
      </c>
      <c r="E58" s="23">
        <v>9403.257710000002</v>
      </c>
      <c r="F58" s="77">
        <v>-12.19135681861475</v>
      </c>
      <c r="G58" s="77">
        <v>-0.007923386669230498</v>
      </c>
      <c r="H58" s="77">
        <v>0.04809500896617445</v>
      </c>
      <c r="I58" s="77"/>
      <c r="J58" s="23">
        <v>971.79369</v>
      </c>
      <c r="K58" s="23">
        <v>880.55072</v>
      </c>
      <c r="L58" s="77">
        <v>10.362034568548193</v>
      </c>
      <c r="M58" s="77">
        <v>0.0065228405855575836</v>
      </c>
      <c r="N58" s="77">
        <v>0.05642828804338936</v>
      </c>
    </row>
    <row r="59" spans="1:14" ht="12.75">
      <c r="A59" s="206" t="s">
        <v>635</v>
      </c>
      <c r="B59" s="207"/>
      <c r="C59" s="207" t="s">
        <v>636</v>
      </c>
      <c r="D59" s="85">
        <v>110.2975</v>
      </c>
      <c r="E59" s="85">
        <v>262.21936</v>
      </c>
      <c r="F59" s="208">
        <v>-57.93693493874746</v>
      </c>
      <c r="G59" s="208">
        <v>-0.001050027656761905</v>
      </c>
      <c r="H59" s="208">
        <v>0.0006424658881179314</v>
      </c>
      <c r="I59" s="208"/>
      <c r="J59" s="85">
        <v>3.312</v>
      </c>
      <c r="K59" s="85">
        <v>16.31448</v>
      </c>
      <c r="L59" s="208">
        <v>-79.69901584359415</v>
      </c>
      <c r="M59" s="208">
        <v>-0.0009295302888200676</v>
      </c>
      <c r="N59" s="208">
        <v>0.00019231498611573157</v>
      </c>
    </row>
    <row r="60" spans="1:14" s="228" customFormat="1" ht="24">
      <c r="A60" s="203" t="s">
        <v>637</v>
      </c>
      <c r="B60" s="218"/>
      <c r="C60" s="219" t="s">
        <v>638</v>
      </c>
      <c r="D60" s="220">
        <v>3403.2545800000003</v>
      </c>
      <c r="E60" s="220">
        <v>2658.9244400000002</v>
      </c>
      <c r="F60" s="221">
        <v>27.993655208946066</v>
      </c>
      <c r="G60" s="221">
        <v>0.005144534386042014</v>
      </c>
      <c r="H60" s="221">
        <v>0.019823431865918246</v>
      </c>
      <c r="I60" s="221"/>
      <c r="J60" s="220">
        <v>190.01956</v>
      </c>
      <c r="K60" s="220">
        <v>425.0838599999999</v>
      </c>
      <c r="L60" s="221">
        <v>-55.29833572133271</v>
      </c>
      <c r="M60" s="221">
        <v>-0.016804439358513678</v>
      </c>
      <c r="N60" s="221">
        <v>0.011033698382583763</v>
      </c>
    </row>
    <row r="61" spans="1:14" s="37" customFormat="1" ht="12.75">
      <c r="A61" s="201" t="s">
        <v>639</v>
      </c>
      <c r="B61" s="195" t="s">
        <v>640</v>
      </c>
      <c r="C61" s="195"/>
      <c r="D61" s="154">
        <v>549705.1559</v>
      </c>
      <c r="E61" s="154">
        <v>497177.5053800002</v>
      </c>
      <c r="F61" s="198">
        <v>10.565170377097436</v>
      </c>
      <c r="G61" s="198">
        <v>0.3630516753199549</v>
      </c>
      <c r="H61" s="198">
        <v>3.2019475617153548</v>
      </c>
      <c r="I61" s="198"/>
      <c r="J61" s="154">
        <v>47535.32940999999</v>
      </c>
      <c r="K61" s="154">
        <v>36651.81256</v>
      </c>
      <c r="L61" s="198">
        <v>29.694348218613705</v>
      </c>
      <c r="M61" s="198">
        <v>0.7780483846895798</v>
      </c>
      <c r="N61" s="198">
        <v>2.7601920940491773</v>
      </c>
    </row>
    <row r="62" spans="1:14" ht="12.75">
      <c r="A62" s="203" t="s">
        <v>641</v>
      </c>
      <c r="B62" s="60"/>
      <c r="C62" s="60" t="s">
        <v>642</v>
      </c>
      <c r="D62" s="23">
        <v>549705.1559</v>
      </c>
      <c r="E62" s="23">
        <v>497177.5053800002</v>
      </c>
      <c r="F62" s="77">
        <v>10.565170377097436</v>
      </c>
      <c r="G62" s="77">
        <v>0.3630516753199549</v>
      </c>
      <c r="H62" s="77">
        <v>3.2019475617153548</v>
      </c>
      <c r="I62" s="77"/>
      <c r="J62" s="23">
        <v>47535.32940999999</v>
      </c>
      <c r="K62" s="23">
        <v>36651.81256</v>
      </c>
      <c r="L62" s="77">
        <v>29.694348218613705</v>
      </c>
      <c r="M62" s="77">
        <v>0.7780483846895798</v>
      </c>
      <c r="N62" s="77">
        <v>2.7601920940491773</v>
      </c>
    </row>
    <row r="63" spans="1:14" s="235" customFormat="1" ht="27.75" customHeight="1">
      <c r="A63" s="229" t="s">
        <v>643</v>
      </c>
      <c r="B63" s="1020" t="s">
        <v>644</v>
      </c>
      <c r="C63" s="1020"/>
      <c r="D63" s="240">
        <v>186373.77264000013</v>
      </c>
      <c r="E63" s="240">
        <v>168948.70157000027</v>
      </c>
      <c r="F63" s="241">
        <v>10.313823609221497</v>
      </c>
      <c r="G63" s="241">
        <v>0.12043564069411482</v>
      </c>
      <c r="H63" s="241">
        <v>1.085598416655383</v>
      </c>
      <c r="I63" s="241"/>
      <c r="J63" s="240">
        <v>16241.09738999999</v>
      </c>
      <c r="K63" s="240">
        <v>15834.454760000004</v>
      </c>
      <c r="L63" s="241">
        <v>2.5680873523174323</v>
      </c>
      <c r="M63" s="241">
        <v>0.029070349757156996</v>
      </c>
      <c r="N63" s="241">
        <v>0.943057493678168</v>
      </c>
    </row>
    <row r="64" spans="1:14" ht="12.75">
      <c r="A64" s="203" t="s">
        <v>645</v>
      </c>
      <c r="B64" s="60"/>
      <c r="C64" s="60" t="s">
        <v>646</v>
      </c>
      <c r="D64" s="23">
        <v>132353.45903000014</v>
      </c>
      <c r="E64" s="23">
        <v>123229.44455000026</v>
      </c>
      <c r="F64" s="77">
        <v>7.404086347478275</v>
      </c>
      <c r="G64" s="77">
        <v>0.06306181049057698</v>
      </c>
      <c r="H64" s="77">
        <v>0.7709384401386186</v>
      </c>
      <c r="I64" s="77"/>
      <c r="J64" s="23">
        <v>9837.81266999999</v>
      </c>
      <c r="K64" s="23">
        <v>9631.145960000003</v>
      </c>
      <c r="L64" s="77">
        <v>2.1458164050084307</v>
      </c>
      <c r="M64" s="77">
        <v>0.014774332791573678</v>
      </c>
      <c r="N64" s="77">
        <v>0.5712436011594856</v>
      </c>
    </row>
    <row r="65" spans="1:14" ht="12.75">
      <c r="A65" s="206" t="s">
        <v>647</v>
      </c>
      <c r="B65" s="207"/>
      <c r="C65" s="207" t="s">
        <v>648</v>
      </c>
      <c r="D65" s="85">
        <v>53896.24088999999</v>
      </c>
      <c r="E65" s="85">
        <v>45512.94649000001</v>
      </c>
      <c r="F65" s="208">
        <v>18.41958178172871</v>
      </c>
      <c r="G65" s="208">
        <v>0.057942227502856915</v>
      </c>
      <c r="H65" s="208">
        <v>0.31393727210146927</v>
      </c>
      <c r="I65" s="208"/>
      <c r="J65" s="85">
        <v>6399.541719999999</v>
      </c>
      <c r="K65" s="85">
        <v>6200.835800000001</v>
      </c>
      <c r="L65" s="208">
        <v>3.204502205976789</v>
      </c>
      <c r="M65" s="208">
        <v>0.014205226326658904</v>
      </c>
      <c r="N65" s="208">
        <v>0.3715965510352792</v>
      </c>
    </row>
    <row r="66" spans="1:14" s="235" customFormat="1" ht="17.25" customHeight="1">
      <c r="A66" s="203" t="s">
        <v>649</v>
      </c>
      <c r="B66" s="218"/>
      <c r="C66" s="218" t="s">
        <v>650</v>
      </c>
      <c r="D66" s="23">
        <v>124.07272</v>
      </c>
      <c r="E66" s="23">
        <v>206.31052999999997</v>
      </c>
      <c r="F66" s="77">
        <v>-39.86117916521274</v>
      </c>
      <c r="G66" s="77">
        <v>-0.0005683972993190758</v>
      </c>
      <c r="H66" s="77">
        <v>0.000722704415295065</v>
      </c>
      <c r="I66" s="77"/>
      <c r="J66" s="23">
        <v>3.743</v>
      </c>
      <c r="K66" s="23">
        <v>2.473</v>
      </c>
      <c r="L66" s="77">
        <v>51.35463000404368</v>
      </c>
      <c r="M66" s="77">
        <v>9.079063892438106E-05</v>
      </c>
      <c r="N66" s="77">
        <v>0.00021734148340313503</v>
      </c>
    </row>
    <row r="67" spans="1:14" s="235" customFormat="1" ht="24" customHeight="1">
      <c r="A67" s="229" t="s">
        <v>651</v>
      </c>
      <c r="B67" s="1020" t="s">
        <v>652</v>
      </c>
      <c r="C67" s="1020"/>
      <c r="D67" s="240">
        <v>2117.47178</v>
      </c>
      <c r="E67" s="240">
        <v>173.24515000000002</v>
      </c>
      <c r="F67" s="241">
        <v>1122.2401492913364</v>
      </c>
      <c r="G67" s="241">
        <v>0.013437774738362177</v>
      </c>
      <c r="H67" s="241">
        <v>0.012333945807496603</v>
      </c>
      <c r="I67" s="241"/>
      <c r="J67" s="240">
        <v>1938.0220000000002</v>
      </c>
      <c r="K67" s="240">
        <v>0.2</v>
      </c>
      <c r="L67" s="241">
        <v>968911</v>
      </c>
      <c r="M67" s="241">
        <v>0.13853236023757634</v>
      </c>
      <c r="N67" s="241">
        <v>0.11253341606943912</v>
      </c>
    </row>
    <row r="68" spans="1:14" ht="12.75">
      <c r="A68" s="203" t="s">
        <v>653</v>
      </c>
      <c r="B68" s="9"/>
      <c r="C68" s="60" t="s">
        <v>654</v>
      </c>
      <c r="D68" s="23">
        <v>1970.19352</v>
      </c>
      <c r="E68" s="23">
        <v>9.131200000000002</v>
      </c>
      <c r="F68" s="521">
        <v>21476.50166462239</v>
      </c>
      <c r="G68" s="77">
        <v>0.013554136795281897</v>
      </c>
      <c r="H68" s="77">
        <v>0.011476072708728604</v>
      </c>
      <c r="I68" s="77"/>
      <c r="J68" s="23">
        <v>1936.612</v>
      </c>
      <c r="K68" s="23">
        <v>9.999999999999999E-34</v>
      </c>
      <c r="L68" s="521">
        <v>1.936612E+38</v>
      </c>
      <c r="M68" s="77">
        <v>0.1384458589201759</v>
      </c>
      <c r="N68" s="77">
        <v>0.11245154284165433</v>
      </c>
    </row>
    <row r="69" spans="1:14" s="37" customFormat="1" ht="12.75">
      <c r="A69" s="206" t="s">
        <v>655</v>
      </c>
      <c r="B69" s="207"/>
      <c r="C69" s="207" t="s">
        <v>656</v>
      </c>
      <c r="D69" s="85">
        <v>9.999999999999999E-34</v>
      </c>
      <c r="E69" s="85">
        <v>9.999999999999999E-34</v>
      </c>
      <c r="F69" s="208">
        <v>0</v>
      </c>
      <c r="G69" s="208">
        <v>0</v>
      </c>
      <c r="H69" s="208">
        <v>5.8248454236762505E-39</v>
      </c>
      <c r="I69" s="208"/>
      <c r="J69" s="85">
        <v>9.999999999999999E-34</v>
      </c>
      <c r="K69" s="85">
        <v>9.999999999999999E-34</v>
      </c>
      <c r="L69" s="208">
        <v>0</v>
      </c>
      <c r="M69" s="208">
        <v>0</v>
      </c>
      <c r="N69" s="208">
        <v>5.806611899629577E-38</v>
      </c>
    </row>
    <row r="70" spans="1:14" ht="12.75">
      <c r="A70" s="203" t="s">
        <v>657</v>
      </c>
      <c r="B70" s="60"/>
      <c r="C70" s="60" t="s">
        <v>658</v>
      </c>
      <c r="D70" s="23">
        <v>147.27826000000002</v>
      </c>
      <c r="E70" s="23">
        <v>164.11395000000002</v>
      </c>
      <c r="F70" s="77">
        <v>-10.258536827612765</v>
      </c>
      <c r="G70" s="77">
        <v>-0.0001163620569197207</v>
      </c>
      <c r="H70" s="77">
        <v>0.0008578730987680013</v>
      </c>
      <c r="I70" s="77"/>
      <c r="J70" s="23">
        <v>1.41</v>
      </c>
      <c r="K70" s="23">
        <v>0.2</v>
      </c>
      <c r="L70" s="77">
        <v>605</v>
      </c>
      <c r="M70" s="77">
        <v>8.650131740039455E-05</v>
      </c>
      <c r="N70" s="77">
        <v>8.187322778477702E-05</v>
      </c>
    </row>
    <row r="71" spans="1:14" s="37" customFormat="1" ht="12" customHeight="1">
      <c r="A71" s="201" t="s">
        <v>659</v>
      </c>
      <c r="B71" s="195" t="s">
        <v>660</v>
      </c>
      <c r="C71" s="195"/>
      <c r="D71" s="154">
        <v>3053181.2419500016</v>
      </c>
      <c r="E71" s="154">
        <v>2613218.30098</v>
      </c>
      <c r="F71" s="198">
        <v>16.836057699619218</v>
      </c>
      <c r="G71" s="198">
        <v>3.040860979248196</v>
      </c>
      <c r="H71" s="198">
        <v>17.78430878482664</v>
      </c>
      <c r="I71" s="198"/>
      <c r="J71" s="154">
        <v>250334.76951</v>
      </c>
      <c r="K71" s="154">
        <v>239491.23661000008</v>
      </c>
      <c r="L71" s="198">
        <v>4.527736819722595</v>
      </c>
      <c r="M71" s="198">
        <v>0.7751899844004254</v>
      </c>
      <c r="N71" s="198">
        <v>14.535968515277933</v>
      </c>
    </row>
    <row r="72" spans="1:14" ht="12.75">
      <c r="A72" s="203" t="s">
        <v>661</v>
      </c>
      <c r="B72" s="60"/>
      <c r="C72" s="60" t="s">
        <v>662</v>
      </c>
      <c r="D72" s="23">
        <v>1433236.7046300003</v>
      </c>
      <c r="E72" s="23">
        <v>1164963.910259999</v>
      </c>
      <c r="F72" s="77">
        <v>23.02842105298588</v>
      </c>
      <c r="G72" s="77">
        <v>1.8542022434776715</v>
      </c>
      <c r="H72" s="77">
        <v>8.348382260008888</v>
      </c>
      <c r="I72" s="77"/>
      <c r="J72" s="23">
        <v>111232.61114000002</v>
      </c>
      <c r="K72" s="23">
        <v>90545.94819999998</v>
      </c>
      <c r="L72" s="77">
        <v>22.846591538593046</v>
      </c>
      <c r="M72" s="77">
        <v>1.4788624767999359</v>
      </c>
      <c r="N72" s="77">
        <v>6.458846034723935</v>
      </c>
    </row>
    <row r="73" spans="1:14" ht="12.75">
      <c r="A73" s="206" t="s">
        <v>663</v>
      </c>
      <c r="B73" s="207"/>
      <c r="C73" s="207" t="s">
        <v>664</v>
      </c>
      <c r="D73" s="85">
        <v>1578659.7619100015</v>
      </c>
      <c r="E73" s="85">
        <v>1411216.4433200008</v>
      </c>
      <c r="F73" s="208">
        <v>11.86517627275351</v>
      </c>
      <c r="G73" s="208">
        <v>1.1573062326876171</v>
      </c>
      <c r="H73" s="208">
        <v>9.195449089703313</v>
      </c>
      <c r="I73" s="208"/>
      <c r="J73" s="85">
        <v>136724.87669</v>
      </c>
      <c r="K73" s="85">
        <v>145435.1495000001</v>
      </c>
      <c r="L73" s="208">
        <v>-5.989111188007599</v>
      </c>
      <c r="M73" s="208">
        <v>-0.6226860107287964</v>
      </c>
      <c r="N73" s="208">
        <v>7.939082959635406</v>
      </c>
    </row>
    <row r="74" spans="1:14" ht="12.75">
      <c r="A74" s="203" t="s">
        <v>665</v>
      </c>
      <c r="B74" s="60"/>
      <c r="C74" s="60" t="s">
        <v>666</v>
      </c>
      <c r="D74" s="23">
        <v>41284.77540999997</v>
      </c>
      <c r="E74" s="23">
        <v>37037.94739999999</v>
      </c>
      <c r="F74" s="77">
        <v>11.466153791233</v>
      </c>
      <c r="G74" s="77">
        <v>0.029352503082907926</v>
      </c>
      <c r="H74" s="77">
        <v>0.24047743511444014</v>
      </c>
      <c r="I74" s="77"/>
      <c r="J74" s="23">
        <v>2377.28168</v>
      </c>
      <c r="K74" s="23">
        <v>3510.13891</v>
      </c>
      <c r="L74" s="77">
        <v>-32.27385750383309</v>
      </c>
      <c r="M74" s="77">
        <v>-0.08098648167071221</v>
      </c>
      <c r="N74" s="77">
        <v>0.13803952091859392</v>
      </c>
    </row>
    <row r="75" spans="1:14" s="37" customFormat="1" ht="12.75">
      <c r="A75" s="201" t="s">
        <v>667</v>
      </c>
      <c r="B75" s="195" t="s">
        <v>668</v>
      </c>
      <c r="C75" s="195"/>
      <c r="D75" s="154">
        <v>751219.3982900002</v>
      </c>
      <c r="E75" s="154">
        <v>637873.0527199999</v>
      </c>
      <c r="F75" s="198">
        <v>17.769420590299593</v>
      </c>
      <c r="G75" s="198">
        <v>0.7834079811910708</v>
      </c>
      <c r="H75" s="198">
        <v>4.375736874306335</v>
      </c>
      <c r="I75" s="198"/>
      <c r="J75" s="154">
        <v>58896.57678999998</v>
      </c>
      <c r="K75" s="154">
        <v>58090.35420000001</v>
      </c>
      <c r="L75" s="198">
        <v>1.387876870614723</v>
      </c>
      <c r="M75" s="198">
        <v>0.05763579847351688</v>
      </c>
      <c r="N75" s="198">
        <v>3.4198956363626096</v>
      </c>
    </row>
    <row r="76" spans="1:14" ht="12.75">
      <c r="A76" s="203" t="s">
        <v>669</v>
      </c>
      <c r="B76" s="60"/>
      <c r="C76" s="60" t="s">
        <v>670</v>
      </c>
      <c r="D76" s="23">
        <v>188634.42433</v>
      </c>
      <c r="E76" s="23">
        <v>146925.26419</v>
      </c>
      <c r="F76" s="77">
        <v>28.38801098636298</v>
      </c>
      <c r="G76" s="77">
        <v>0.2882782746822036</v>
      </c>
      <c r="H76" s="77">
        <v>1.0987663633064046</v>
      </c>
      <c r="I76" s="77"/>
      <c r="J76" s="23">
        <v>13477.062079999998</v>
      </c>
      <c r="K76" s="23">
        <v>14247.363960000004</v>
      </c>
      <c r="L76" s="77">
        <v>-5.406627374457879</v>
      </c>
      <c r="M76" s="77">
        <v>-0.05506787389752163</v>
      </c>
      <c r="N76" s="77">
        <v>0.7825606904577451</v>
      </c>
    </row>
    <row r="77" spans="1:14" ht="12.75" customHeight="1">
      <c r="A77" s="206" t="s">
        <v>671</v>
      </c>
      <c r="B77" s="207"/>
      <c r="C77" s="207" t="s">
        <v>672</v>
      </c>
      <c r="D77" s="85">
        <v>562584.9739600001</v>
      </c>
      <c r="E77" s="85">
        <v>490947.78852999996</v>
      </c>
      <c r="F77" s="208">
        <v>14.591609760479173</v>
      </c>
      <c r="G77" s="208">
        <v>0.49512970650886656</v>
      </c>
      <c r="H77" s="208">
        <v>3.276970510999929</v>
      </c>
      <c r="I77" s="208"/>
      <c r="J77" s="85">
        <v>45419.51470999998</v>
      </c>
      <c r="K77" s="85">
        <v>43842.99024000001</v>
      </c>
      <c r="L77" s="208">
        <v>3.5958415732365765</v>
      </c>
      <c r="M77" s="208">
        <v>0.11270367237103852</v>
      </c>
      <c r="N77" s="208">
        <v>2.6373349459048647</v>
      </c>
    </row>
    <row r="78" spans="1:14" s="37" customFormat="1" ht="12.75">
      <c r="A78" s="209" t="s">
        <v>673</v>
      </c>
      <c r="B78" s="9" t="s">
        <v>674</v>
      </c>
      <c r="C78" s="9"/>
      <c r="D78" s="68">
        <v>469444.43522000033</v>
      </c>
      <c r="E78" s="68">
        <v>415018.50875000056</v>
      </c>
      <c r="F78" s="78">
        <v>13.114096196318064</v>
      </c>
      <c r="G78" s="78">
        <v>0.37617185596851965</v>
      </c>
      <c r="H78" s="78">
        <v>2.734441270161501</v>
      </c>
      <c r="I78" s="78"/>
      <c r="J78" s="68">
        <v>42271.90448</v>
      </c>
      <c r="K78" s="68">
        <v>36711.860140000004</v>
      </c>
      <c r="L78" s="78">
        <v>15.145090220971822</v>
      </c>
      <c r="M78" s="78">
        <v>0.39748029769802196</v>
      </c>
      <c r="N78" s="78">
        <v>2.454565435735728</v>
      </c>
    </row>
    <row r="79" spans="1:14" ht="12.75">
      <c r="A79" s="206" t="s">
        <v>675</v>
      </c>
      <c r="B79" s="207"/>
      <c r="C79" s="242" t="s">
        <v>676</v>
      </c>
      <c r="D79" s="85">
        <v>200055.3341500001</v>
      </c>
      <c r="E79" s="85">
        <v>170904.19998999976</v>
      </c>
      <c r="F79" s="208">
        <v>17.05700278969509</v>
      </c>
      <c r="G79" s="208">
        <v>0.2014818479314108</v>
      </c>
      <c r="H79" s="208">
        <v>1.1652913976056511</v>
      </c>
      <c r="I79" s="208"/>
      <c r="J79" s="85">
        <v>20771.33469</v>
      </c>
      <c r="K79" s="85">
        <v>17971.094129999994</v>
      </c>
      <c r="L79" s="208">
        <v>15.581914711166261</v>
      </c>
      <c r="M79" s="208">
        <v>0.20018553510580084</v>
      </c>
      <c r="N79" s="208">
        <v>1.2061107918214262</v>
      </c>
    </row>
    <row r="80" spans="1:14" ht="12.75">
      <c r="A80" s="203" t="s">
        <v>677</v>
      </c>
      <c r="B80" s="60"/>
      <c r="C80" s="243" t="s">
        <v>678</v>
      </c>
      <c r="D80" s="23">
        <v>269389.1010700002</v>
      </c>
      <c r="E80" s="23">
        <v>244114.3087600008</v>
      </c>
      <c r="F80" s="77">
        <v>10.353670966026057</v>
      </c>
      <c r="G80" s="77">
        <v>0.17469000803710866</v>
      </c>
      <c r="H80" s="77">
        <v>1.5691498725558497</v>
      </c>
      <c r="I80" s="77"/>
      <c r="J80" s="23">
        <v>21500.56979</v>
      </c>
      <c r="K80" s="23">
        <v>18740.766010000007</v>
      </c>
      <c r="L80" s="77">
        <v>14.72620584733502</v>
      </c>
      <c r="M80" s="77">
        <v>0.19729476259222165</v>
      </c>
      <c r="N80" s="77">
        <v>1.248454643914302</v>
      </c>
    </row>
    <row r="81" spans="1:14" ht="13.5" customHeight="1">
      <c r="A81" s="201" t="s">
        <v>679</v>
      </c>
      <c r="B81" s="195" t="s">
        <v>680</v>
      </c>
      <c r="C81" s="244"/>
      <c r="D81" s="154">
        <v>3577791.7127400017</v>
      </c>
      <c r="E81" s="154">
        <v>2885409.4846100034</v>
      </c>
      <c r="F81" s="198">
        <v>23.995978103731154</v>
      </c>
      <c r="G81" s="198">
        <v>4.785489649658904</v>
      </c>
      <c r="H81" s="198">
        <v>20.840083684820414</v>
      </c>
      <c r="I81" s="198"/>
      <c r="J81" s="154">
        <v>365274.6679100001</v>
      </c>
      <c r="K81" s="154">
        <v>361434.96008000005</v>
      </c>
      <c r="L81" s="198">
        <v>1.0623509771025326</v>
      </c>
      <c r="M81" s="198">
        <v>0.2744956906839774</v>
      </c>
      <c r="N81" s="198">
        <v>21.21008233319448</v>
      </c>
    </row>
    <row r="82" spans="1:14" ht="12.75">
      <c r="A82" s="203" t="s">
        <v>681</v>
      </c>
      <c r="B82" s="60"/>
      <c r="C82" s="243" t="s">
        <v>682</v>
      </c>
      <c r="D82" s="23">
        <v>257131.65093999996</v>
      </c>
      <c r="E82" s="23">
        <v>257574.18677999996</v>
      </c>
      <c r="F82" s="77">
        <v>-0.171809079757661</v>
      </c>
      <c r="G82" s="77">
        <v>-0.0030586439048887236</v>
      </c>
      <c r="H82" s="77">
        <v>1.497752120260178</v>
      </c>
      <c r="I82" s="77"/>
      <c r="J82" s="23">
        <v>18674.386979999996</v>
      </c>
      <c r="K82" s="23">
        <v>20516.543120000002</v>
      </c>
      <c r="L82" s="77">
        <v>-8.978881721084045</v>
      </c>
      <c r="M82" s="77">
        <v>-0.13169333303076544</v>
      </c>
      <c r="N82" s="77">
        <v>1.084349176563556</v>
      </c>
    </row>
    <row r="83" spans="1:14" ht="12.75">
      <c r="A83" s="206" t="s">
        <v>683</v>
      </c>
      <c r="B83" s="207"/>
      <c r="C83" s="242" t="s">
        <v>684</v>
      </c>
      <c r="D83" s="85">
        <v>3320660.0618000017</v>
      </c>
      <c r="E83" s="85">
        <v>2627835.2978300033</v>
      </c>
      <c r="F83" s="208">
        <v>26.364847315283217</v>
      </c>
      <c r="G83" s="208">
        <v>4.788548293563792</v>
      </c>
      <c r="H83" s="208">
        <v>19.342331564560237</v>
      </c>
      <c r="I83" s="208"/>
      <c r="J83" s="85">
        <v>346600.28093000007</v>
      </c>
      <c r="K83" s="85">
        <v>340918.41696000006</v>
      </c>
      <c r="L83" s="208">
        <v>1.666634504719837</v>
      </c>
      <c r="M83" s="208">
        <v>0.40618902371474075</v>
      </c>
      <c r="N83" s="208">
        <v>20.125733156630925</v>
      </c>
    </row>
    <row r="84" spans="1:14" ht="12.75">
      <c r="A84" s="203" t="s">
        <v>685</v>
      </c>
      <c r="B84" s="60"/>
      <c r="C84" s="243" t="s">
        <v>686</v>
      </c>
      <c r="D84" s="23">
        <v>9.999999999999999E-34</v>
      </c>
      <c r="E84" s="23">
        <v>9.999999999999999E-34</v>
      </c>
      <c r="F84" s="77">
        <v>0</v>
      </c>
      <c r="G84" s="77">
        <v>0</v>
      </c>
      <c r="H84" s="77">
        <v>5.8248454236762505E-39</v>
      </c>
      <c r="I84" s="77"/>
      <c r="J84" s="23">
        <v>9.999999999999999E-34</v>
      </c>
      <c r="K84" s="23">
        <v>9.999999999999999E-34</v>
      </c>
      <c r="L84" s="77">
        <v>0</v>
      </c>
      <c r="M84" s="77">
        <v>0</v>
      </c>
      <c r="N84" s="77">
        <v>5.806611899629577E-38</v>
      </c>
    </row>
    <row r="85" spans="1:14" s="235" customFormat="1" ht="24.75" customHeight="1">
      <c r="A85" s="229" t="s">
        <v>687</v>
      </c>
      <c r="B85" s="1020" t="s">
        <v>688</v>
      </c>
      <c r="C85" s="1020"/>
      <c r="D85" s="240">
        <v>277906.5832199999</v>
      </c>
      <c r="E85" s="240">
        <v>262580.32327</v>
      </c>
      <c r="F85" s="241">
        <v>5.836789200019603</v>
      </c>
      <c r="G85" s="241">
        <v>0.10592943518610322</v>
      </c>
      <c r="H85" s="241">
        <v>1.6187628894785195</v>
      </c>
      <c r="I85" s="241"/>
      <c r="J85" s="240">
        <v>26133.79034</v>
      </c>
      <c r="K85" s="240">
        <v>22214.492230000003</v>
      </c>
      <c r="L85" s="241">
        <v>17.642978598930576</v>
      </c>
      <c r="M85" s="241">
        <v>0.28018549570237694</v>
      </c>
      <c r="N85" s="241">
        <v>1.5174877797066848</v>
      </c>
    </row>
    <row r="86" spans="1:14" s="228" customFormat="1" ht="24">
      <c r="A86" s="217" t="s">
        <v>689</v>
      </c>
      <c r="B86" s="218"/>
      <c r="C86" s="219" t="s">
        <v>690</v>
      </c>
      <c r="D86" s="220">
        <v>68976.55734999999</v>
      </c>
      <c r="E86" s="220">
        <v>60698.60651000003</v>
      </c>
      <c r="F86" s="221">
        <v>13.637793873630654</v>
      </c>
      <c r="G86" s="221">
        <v>0.05721413181299519</v>
      </c>
      <c r="H86" s="221">
        <v>0.4017777844210899</v>
      </c>
      <c r="I86" s="221"/>
      <c r="J86" s="220">
        <v>8963.470580000001</v>
      </c>
      <c r="K86" s="220">
        <v>3775.140190000001</v>
      </c>
      <c r="L86" s="221">
        <v>137.43411181771236</v>
      </c>
      <c r="M86" s="221">
        <v>0.37090695358967174</v>
      </c>
      <c r="N86" s="221">
        <v>0.5204739493180762</v>
      </c>
    </row>
    <row r="87" spans="1:14" s="228" customFormat="1" ht="24" customHeight="1">
      <c r="A87" s="222" t="s">
        <v>691</v>
      </c>
      <c r="B87" s="223"/>
      <c r="C87" s="224" t="s">
        <v>692</v>
      </c>
      <c r="D87" s="225">
        <v>208930.02586999995</v>
      </c>
      <c r="E87" s="225">
        <v>201881.71675999995</v>
      </c>
      <c r="F87" s="226">
        <v>3.491306307038759</v>
      </c>
      <c r="G87" s="226">
        <v>0.048715303373108323</v>
      </c>
      <c r="H87" s="226">
        <v>1.21698510505743</v>
      </c>
      <c r="I87" s="226"/>
      <c r="J87" s="225">
        <v>17170.31976</v>
      </c>
      <c r="K87" s="225">
        <v>18439.35204</v>
      </c>
      <c r="L87" s="226">
        <v>-6.882195628388269</v>
      </c>
      <c r="M87" s="226">
        <v>-0.09072145788729473</v>
      </c>
      <c r="N87" s="226">
        <v>0.9970138303886085</v>
      </c>
    </row>
    <row r="88" spans="1:14" s="37" customFormat="1" ht="12.75">
      <c r="A88" s="209" t="s">
        <v>693</v>
      </c>
      <c r="B88" s="9" t="s">
        <v>694</v>
      </c>
      <c r="C88" s="245"/>
      <c r="D88" s="68">
        <v>409159.4304399998</v>
      </c>
      <c r="E88" s="68">
        <v>358078.15250000026</v>
      </c>
      <c r="F88" s="78">
        <v>14.265399210581409</v>
      </c>
      <c r="G88" s="78">
        <v>0.3530548834758954</v>
      </c>
      <c r="H88" s="78">
        <v>2.3832904359524143</v>
      </c>
      <c r="I88" s="78"/>
      <c r="J88" s="68">
        <v>45081.55368</v>
      </c>
      <c r="K88" s="68">
        <v>29362.578029999993</v>
      </c>
      <c r="L88" s="78">
        <v>53.534044707994624</v>
      </c>
      <c r="M88" s="78">
        <v>1.1237290098427466</v>
      </c>
      <c r="N88" s="78">
        <v>2.617710860520775</v>
      </c>
    </row>
    <row r="89" spans="1:14" ht="12.75">
      <c r="A89" s="206" t="s">
        <v>695</v>
      </c>
      <c r="B89" s="207"/>
      <c r="C89" s="242" t="s">
        <v>696</v>
      </c>
      <c r="D89" s="85">
        <v>215201.80919999993</v>
      </c>
      <c r="E89" s="85">
        <v>207710.2176800002</v>
      </c>
      <c r="F89" s="208">
        <v>3.6067515617076302</v>
      </c>
      <c r="G89" s="208">
        <v>0.051779107293464355</v>
      </c>
      <c r="H89" s="208">
        <v>1.2535172734854694</v>
      </c>
      <c r="I89" s="208"/>
      <c r="J89" s="85">
        <v>22544.434190000004</v>
      </c>
      <c r="K89" s="85">
        <v>18462.01486999999</v>
      </c>
      <c r="L89" s="208">
        <v>22.112534025924624</v>
      </c>
      <c r="M89" s="208">
        <v>0.29184681765357345</v>
      </c>
      <c r="N89" s="208">
        <v>1.3090677983806989</v>
      </c>
    </row>
    <row r="90" spans="1:14" ht="12.75">
      <c r="A90" s="203" t="s">
        <v>697</v>
      </c>
      <c r="B90" s="60"/>
      <c r="C90" s="243" t="s">
        <v>698</v>
      </c>
      <c r="D90" s="23">
        <v>148230.3990499999</v>
      </c>
      <c r="E90" s="23">
        <v>115232.88495000005</v>
      </c>
      <c r="F90" s="77">
        <v>28.635501154308145</v>
      </c>
      <c r="G90" s="77">
        <v>0.22806660219530456</v>
      </c>
      <c r="H90" s="77">
        <v>0.8634191615560964</v>
      </c>
      <c r="I90" s="77"/>
      <c r="J90" s="23">
        <v>18467.023149999997</v>
      </c>
      <c r="K90" s="23">
        <v>7472.18226</v>
      </c>
      <c r="L90" s="77">
        <v>147.14363899897697</v>
      </c>
      <c r="M90" s="77">
        <v>0.7860067947047323</v>
      </c>
      <c r="N90" s="77">
        <v>1.0723083637352484</v>
      </c>
    </row>
    <row r="91" spans="1:14" ht="12.75">
      <c r="A91" s="206" t="s">
        <v>699</v>
      </c>
      <c r="B91" s="207"/>
      <c r="C91" s="242" t="s">
        <v>700</v>
      </c>
      <c r="D91" s="85">
        <v>45727.22218999999</v>
      </c>
      <c r="E91" s="85">
        <v>35135.04987</v>
      </c>
      <c r="F91" s="208">
        <v>30.14702514779721</v>
      </c>
      <c r="G91" s="208">
        <v>0.07320917398712669</v>
      </c>
      <c r="H91" s="208">
        <v>0.2663540009108486</v>
      </c>
      <c r="I91" s="208"/>
      <c r="J91" s="85">
        <v>4070.0963399999996</v>
      </c>
      <c r="K91" s="85">
        <v>3428.3809000000006</v>
      </c>
      <c r="L91" s="208">
        <v>18.717740493770656</v>
      </c>
      <c r="M91" s="208">
        <v>0.04587539748444112</v>
      </c>
      <c r="N91" s="208">
        <v>0.23633469840482782</v>
      </c>
    </row>
    <row r="92" spans="1:14" s="235" customFormat="1" ht="16.5" customHeight="1">
      <c r="A92" s="231" t="s">
        <v>701</v>
      </c>
      <c r="B92" s="9" t="s">
        <v>702</v>
      </c>
      <c r="C92" s="246"/>
      <c r="D92" s="68">
        <v>7497.969150000001</v>
      </c>
      <c r="E92" s="68">
        <v>8236.228079999999</v>
      </c>
      <c r="F92" s="78">
        <v>-8.963556167084658</v>
      </c>
      <c r="G92" s="78">
        <v>-0.005102572430007435</v>
      </c>
      <c r="H92" s="78">
        <v>0.04367451129024321</v>
      </c>
      <c r="I92" s="78"/>
      <c r="J92" s="68">
        <v>438.97307</v>
      </c>
      <c r="K92" s="68">
        <v>982.1567299999997</v>
      </c>
      <c r="L92" s="78">
        <v>-55.305191463688274</v>
      </c>
      <c r="M92" s="78">
        <v>-0.03883148940526278</v>
      </c>
      <c r="N92" s="78">
        <v>0.02548946251878927</v>
      </c>
    </row>
    <row r="93" spans="1:14" ht="12.75">
      <c r="A93" s="206" t="s">
        <v>703</v>
      </c>
      <c r="B93" s="207"/>
      <c r="C93" s="242" t="s">
        <v>702</v>
      </c>
      <c r="D93" s="85">
        <v>7497.969150000001</v>
      </c>
      <c r="E93" s="85">
        <v>8236.228079999999</v>
      </c>
      <c r="F93" s="208">
        <v>-8.963556167084658</v>
      </c>
      <c r="G93" s="208">
        <v>-0.005102572430007435</v>
      </c>
      <c r="H93" s="208">
        <v>0.04367451129024321</v>
      </c>
      <c r="I93" s="208"/>
      <c r="J93" s="85">
        <v>438.97307</v>
      </c>
      <c r="K93" s="85">
        <v>982.1567299999997</v>
      </c>
      <c r="L93" s="208">
        <v>-55.305191463688274</v>
      </c>
      <c r="M93" s="208">
        <v>-0.03883148940526278</v>
      </c>
      <c r="N93" s="208">
        <v>0.02548946251878927</v>
      </c>
    </row>
    <row r="94" spans="1:14" ht="12.75">
      <c r="A94" s="209" t="s">
        <v>704</v>
      </c>
      <c r="B94" s="9" t="s">
        <v>705</v>
      </c>
      <c r="C94" s="243"/>
      <c r="D94" s="68">
        <v>317852.65277</v>
      </c>
      <c r="E94" s="68">
        <v>266506.8787499999</v>
      </c>
      <c r="F94" s="78">
        <v>19.266209660639046</v>
      </c>
      <c r="G94" s="78">
        <v>0.35488298246774347</v>
      </c>
      <c r="H94" s="78">
        <v>1.851442569890691</v>
      </c>
      <c r="I94" s="78"/>
      <c r="J94" s="68">
        <v>27835.525359999992</v>
      </c>
      <c r="K94" s="68">
        <v>15499.285580000003</v>
      </c>
      <c r="L94" s="78">
        <v>79.59231227998308</v>
      </c>
      <c r="M94" s="78">
        <v>0.8819016468902086</v>
      </c>
      <c r="N94" s="78">
        <v>1.6163009278781681</v>
      </c>
    </row>
    <row r="95" spans="1:14" ht="12.75">
      <c r="A95" s="222" t="s">
        <v>706</v>
      </c>
      <c r="B95" s="223"/>
      <c r="C95" s="224" t="s">
        <v>707</v>
      </c>
      <c r="D95" s="225">
        <v>51794.01644999998</v>
      </c>
      <c r="E95" s="225">
        <v>65301.540160000004</v>
      </c>
      <c r="F95" s="226">
        <v>-20.684847060121808</v>
      </c>
      <c r="G95" s="226">
        <v>-0.09335900356846077</v>
      </c>
      <c r="H95" s="226">
        <v>0.30169213969259484</v>
      </c>
      <c r="I95" s="226"/>
      <c r="J95" s="225">
        <v>6707.7872800000005</v>
      </c>
      <c r="K95" s="225">
        <v>3552.16557</v>
      </c>
      <c r="L95" s="226">
        <v>88.83656034085146</v>
      </c>
      <c r="M95" s="226">
        <v>0.2255912687043684</v>
      </c>
      <c r="N95" s="226">
        <v>0.3894951744023191</v>
      </c>
    </row>
    <row r="96" spans="1:14" s="228" customFormat="1" ht="15" customHeight="1">
      <c r="A96" s="217" t="s">
        <v>708</v>
      </c>
      <c r="B96" s="218"/>
      <c r="C96" s="219" t="s">
        <v>709</v>
      </c>
      <c r="D96" s="220">
        <v>48704.646689999994</v>
      </c>
      <c r="E96" s="220">
        <v>50344.19463999999</v>
      </c>
      <c r="F96" s="221">
        <v>-3.2566772827016726</v>
      </c>
      <c r="G96" s="221">
        <v>-0.011331948490409987</v>
      </c>
      <c r="H96" s="221">
        <v>0.2836970383840151</v>
      </c>
      <c r="I96" s="221"/>
      <c r="J96" s="220">
        <v>4407.517880000001</v>
      </c>
      <c r="K96" s="220">
        <v>2543.6126200000003</v>
      </c>
      <c r="L96" s="221">
        <v>73.27787436437553</v>
      </c>
      <c r="M96" s="221">
        <v>0.13324814917316116</v>
      </c>
      <c r="N96" s="221">
        <v>0.2559274576983813</v>
      </c>
    </row>
    <row r="97" spans="1:14" ht="12.75">
      <c r="A97" s="206" t="s">
        <v>710</v>
      </c>
      <c r="B97" s="207"/>
      <c r="C97" s="242" t="s">
        <v>711</v>
      </c>
      <c r="D97" s="85">
        <v>65922.35795999998</v>
      </c>
      <c r="E97" s="85">
        <v>45320.86627000001</v>
      </c>
      <c r="F97" s="208">
        <v>45.45696802719115</v>
      </c>
      <c r="G97" s="208">
        <v>0.14238988414867038</v>
      </c>
      <c r="H97" s="208">
        <v>0.38398754508125355</v>
      </c>
      <c r="I97" s="208"/>
      <c r="J97" s="85">
        <v>4174.43921</v>
      </c>
      <c r="K97" s="85">
        <v>3404.91068</v>
      </c>
      <c r="L97" s="208">
        <v>22.600549686078686</v>
      </c>
      <c r="M97" s="208">
        <v>0.055012588117511564</v>
      </c>
      <c r="N97" s="208">
        <v>0.24239348391066287</v>
      </c>
    </row>
    <row r="98" spans="1:14" ht="12.75">
      <c r="A98" s="203" t="s">
        <v>712</v>
      </c>
      <c r="B98" s="60"/>
      <c r="C98" s="243" t="s">
        <v>713</v>
      </c>
      <c r="D98" s="23">
        <v>104333.15181</v>
      </c>
      <c r="E98" s="23">
        <v>73488.42609999992</v>
      </c>
      <c r="F98" s="77">
        <v>41.97222249395827</v>
      </c>
      <c r="G98" s="77">
        <v>0.21318732577875932</v>
      </c>
      <c r="H98" s="77">
        <v>0.607724481858198</v>
      </c>
      <c r="I98" s="77"/>
      <c r="J98" s="23">
        <v>8815.876189999997</v>
      </c>
      <c r="K98" s="23">
        <v>3440.414850000001</v>
      </c>
      <c r="L98" s="77">
        <v>156.24456858741888</v>
      </c>
      <c r="M98" s="77">
        <v>0.3842847004503222</v>
      </c>
      <c r="N98" s="77">
        <v>0.5119037159051504</v>
      </c>
    </row>
    <row r="99" spans="1:14" ht="12.75">
      <c r="A99" s="206" t="s">
        <v>714</v>
      </c>
      <c r="B99" s="207"/>
      <c r="C99" s="242" t="s">
        <v>715</v>
      </c>
      <c r="D99" s="85">
        <v>30448.538910000007</v>
      </c>
      <c r="E99" s="85">
        <v>16986.956469999997</v>
      </c>
      <c r="F99" s="208">
        <v>79.24658230433442</v>
      </c>
      <c r="G99" s="208">
        <v>0.0930414745170999</v>
      </c>
      <c r="H99" s="208">
        <v>0.1773580325275418</v>
      </c>
      <c r="I99" s="208"/>
      <c r="J99" s="85">
        <v>2413.3379099999997</v>
      </c>
      <c r="K99" s="85">
        <v>1557.26336</v>
      </c>
      <c r="L99" s="208">
        <v>54.973010473963754</v>
      </c>
      <c r="M99" s="208">
        <v>0.0611996498908677</v>
      </c>
      <c r="N99" s="208">
        <v>0.1401331662603317</v>
      </c>
    </row>
    <row r="100" spans="1:14" ht="12.75">
      <c r="A100" s="203" t="s">
        <v>716</v>
      </c>
      <c r="B100" s="60"/>
      <c r="C100" s="243" t="s">
        <v>717</v>
      </c>
      <c r="D100" s="23">
        <v>16649.94095</v>
      </c>
      <c r="E100" s="23">
        <v>15064.895109999992</v>
      </c>
      <c r="F100" s="77">
        <v>10.521452877211628</v>
      </c>
      <c r="G100" s="77">
        <v>0.010955250082084395</v>
      </c>
      <c r="H100" s="77">
        <v>0.09698333234708731</v>
      </c>
      <c r="I100" s="77"/>
      <c r="J100" s="23">
        <v>1316.5668899999996</v>
      </c>
      <c r="K100" s="23">
        <v>1000.9184999999999</v>
      </c>
      <c r="L100" s="77">
        <v>31.535873300373584</v>
      </c>
      <c r="M100" s="77">
        <v>0.022565290553978098</v>
      </c>
      <c r="N100" s="77">
        <v>0.07644792970132303</v>
      </c>
    </row>
    <row r="101" spans="1:14" s="235" customFormat="1" ht="28.5" customHeight="1">
      <c r="A101" s="229" t="s">
        <v>718</v>
      </c>
      <c r="B101" s="1020" t="s">
        <v>719</v>
      </c>
      <c r="C101" s="1020"/>
      <c r="D101" s="240">
        <v>55000.54656999999</v>
      </c>
      <c r="E101" s="240">
        <v>57657.66091999998</v>
      </c>
      <c r="F101" s="241">
        <v>-4.608432440030364</v>
      </c>
      <c r="G101" s="241">
        <v>-0.018364990756951766</v>
      </c>
      <c r="H101" s="241">
        <v>0.320369681987957</v>
      </c>
      <c r="I101" s="241"/>
      <c r="J101" s="240">
        <v>5100.02994</v>
      </c>
      <c r="K101" s="240">
        <v>2776.8834500000003</v>
      </c>
      <c r="L101" s="241">
        <v>83.66020871347698</v>
      </c>
      <c r="M101" s="241">
        <v>0.16607870404884506</v>
      </c>
      <c r="N101" s="241">
        <v>0.29613894538071117</v>
      </c>
    </row>
    <row r="102" spans="1:14" ht="24">
      <c r="A102" s="203" t="s">
        <v>720</v>
      </c>
      <c r="B102" s="218"/>
      <c r="C102" s="219" t="s">
        <v>721</v>
      </c>
      <c r="D102" s="220">
        <v>18090.547319999994</v>
      </c>
      <c r="E102" s="220">
        <v>16321.310589999995</v>
      </c>
      <c r="F102" s="221">
        <v>10.840040818070108</v>
      </c>
      <c r="G102" s="221">
        <v>0.012228309328617975</v>
      </c>
      <c r="H102" s="221">
        <v>0.10537464176870065</v>
      </c>
      <c r="I102" s="221"/>
      <c r="J102" s="220">
        <v>2398.0161399999997</v>
      </c>
      <c r="K102" s="220">
        <v>1348.34216</v>
      </c>
      <c r="L102" s="221">
        <v>77.84922930838266</v>
      </c>
      <c r="M102" s="221">
        <v>0.07503981992637633</v>
      </c>
      <c r="N102" s="221">
        <v>0.13924349054027782</v>
      </c>
    </row>
    <row r="103" spans="1:14" s="228" customFormat="1" ht="24">
      <c r="A103" s="206" t="s">
        <v>722</v>
      </c>
      <c r="B103" s="223"/>
      <c r="C103" s="224" t="s">
        <v>723</v>
      </c>
      <c r="D103" s="85">
        <v>28635.95605</v>
      </c>
      <c r="E103" s="85">
        <v>36779.89879999999</v>
      </c>
      <c r="F103" s="208">
        <v>-22.142374002399347</v>
      </c>
      <c r="G103" s="208">
        <v>-0.056287917503021555</v>
      </c>
      <c r="H103" s="208">
        <v>0.16680001755043675</v>
      </c>
      <c r="I103" s="208"/>
      <c r="J103" s="85">
        <v>1960.5783800000004</v>
      </c>
      <c r="K103" s="85">
        <v>1027.42119</v>
      </c>
      <c r="L103" s="208">
        <v>90.82518436280259</v>
      </c>
      <c r="M103" s="208">
        <v>0.06671018700549612</v>
      </c>
      <c r="N103" s="208">
        <v>0.1138431775146448</v>
      </c>
    </row>
    <row r="104" spans="1:14" s="228" customFormat="1" ht="24">
      <c r="A104" s="203" t="s">
        <v>724</v>
      </c>
      <c r="B104" s="218"/>
      <c r="C104" s="219" t="s">
        <v>725</v>
      </c>
      <c r="D104" s="220">
        <v>8274.0432</v>
      </c>
      <c r="E104" s="220">
        <v>4556.451529999999</v>
      </c>
      <c r="F104" s="221">
        <v>81.58962397653336</v>
      </c>
      <c r="G104" s="221">
        <v>0.025694617417451826</v>
      </c>
      <c r="H104" s="221">
        <v>0.0481950226688196</v>
      </c>
      <c r="I104" s="221"/>
      <c r="J104" s="220">
        <v>741.4354199999999</v>
      </c>
      <c r="K104" s="220">
        <v>401.12010000000004</v>
      </c>
      <c r="L104" s="221">
        <v>84.84125328050123</v>
      </c>
      <c r="M104" s="221">
        <v>0.02432869711697258</v>
      </c>
      <c r="N104" s="221">
        <v>0.04305227732578852</v>
      </c>
    </row>
    <row r="105" spans="1:14" s="228" customFormat="1" ht="24.75" customHeight="1">
      <c r="A105" s="229" t="s">
        <v>726</v>
      </c>
      <c r="B105" s="1020" t="s">
        <v>727</v>
      </c>
      <c r="C105" s="1020"/>
      <c r="D105" s="240">
        <v>77455.18165999994</v>
      </c>
      <c r="E105" s="240">
        <v>61304.82732999998</v>
      </c>
      <c r="F105" s="241">
        <v>26.34434355889078</v>
      </c>
      <c r="G105" s="241">
        <v>0.11162527047130906</v>
      </c>
      <c r="H105" s="241">
        <v>0.4511644604322634</v>
      </c>
      <c r="I105" s="241"/>
      <c r="J105" s="240">
        <v>12076.526070000002</v>
      </c>
      <c r="K105" s="240">
        <v>5541.186490000002</v>
      </c>
      <c r="L105" s="241">
        <v>117.94115920469585</v>
      </c>
      <c r="M105" s="241">
        <v>0.46720287878424893</v>
      </c>
      <c r="N105" s="241">
        <v>0.7012369998424881</v>
      </c>
    </row>
    <row r="106" spans="1:14" s="235" customFormat="1" ht="27" customHeight="1">
      <c r="A106" s="217" t="s">
        <v>728</v>
      </c>
      <c r="B106" s="218"/>
      <c r="C106" s="219" t="s">
        <v>729</v>
      </c>
      <c r="D106" s="220">
        <v>72400.41327999995</v>
      </c>
      <c r="E106" s="220">
        <v>58384.40934999998</v>
      </c>
      <c r="F106" s="221">
        <v>24.006415558608328</v>
      </c>
      <c r="G106" s="221">
        <v>0.0968734306161307</v>
      </c>
      <c r="H106" s="221">
        <v>0.421721215966277</v>
      </c>
      <c r="I106" s="221"/>
      <c r="J106" s="220">
        <v>11519.567350000001</v>
      </c>
      <c r="K106" s="220">
        <v>5131.335920000001</v>
      </c>
      <c r="L106" s="221">
        <v>124.49450843982162</v>
      </c>
      <c r="M106" s="221">
        <v>0.4566863095484349</v>
      </c>
      <c r="N106" s="221">
        <v>0.6688965685309435</v>
      </c>
    </row>
    <row r="107" spans="1:14" s="228" customFormat="1" ht="12.75">
      <c r="A107" s="206" t="s">
        <v>730</v>
      </c>
      <c r="B107" s="207"/>
      <c r="C107" s="242" t="s">
        <v>731</v>
      </c>
      <c r="D107" s="85">
        <v>2956.1858099999995</v>
      </c>
      <c r="E107" s="85">
        <v>1245.76895</v>
      </c>
      <c r="F107" s="208">
        <v>137.29808083593667</v>
      </c>
      <c r="G107" s="208">
        <v>0.011821768161552622</v>
      </c>
      <c r="H107" s="208">
        <v>0.017219325386915167</v>
      </c>
      <c r="I107" s="208"/>
      <c r="J107" s="85">
        <v>255.60231</v>
      </c>
      <c r="K107" s="85">
        <v>152.37412999999998</v>
      </c>
      <c r="L107" s="208">
        <v>67.7465262640056</v>
      </c>
      <c r="M107" s="208">
        <v>0.007379647572599224</v>
      </c>
      <c r="N107" s="208">
        <v>0.01484183414818808</v>
      </c>
    </row>
    <row r="108" spans="1:14" ht="15" customHeight="1">
      <c r="A108" s="203" t="s">
        <v>732</v>
      </c>
      <c r="B108" s="60"/>
      <c r="C108" s="243" t="s">
        <v>733</v>
      </c>
      <c r="D108" s="23">
        <v>2098.58257</v>
      </c>
      <c r="E108" s="23">
        <v>1674.64903</v>
      </c>
      <c r="F108" s="77">
        <v>25.314769387828086</v>
      </c>
      <c r="G108" s="77">
        <v>0.0029300716936257847</v>
      </c>
      <c r="H108" s="77">
        <v>0.012223919079071248</v>
      </c>
      <c r="I108" s="77"/>
      <c r="J108" s="23">
        <v>301.35641</v>
      </c>
      <c r="K108" s="23">
        <v>257.47643999999997</v>
      </c>
      <c r="L108" s="77">
        <v>17.04232433849094</v>
      </c>
      <c r="M108" s="77">
        <v>0.0031369216632147036</v>
      </c>
      <c r="N108" s="77">
        <v>0.017498597163356496</v>
      </c>
    </row>
    <row r="109" spans="1:14" ht="29.25" customHeight="1">
      <c r="A109" s="229" t="s">
        <v>734</v>
      </c>
      <c r="B109" s="1020" t="s">
        <v>735</v>
      </c>
      <c r="C109" s="1020"/>
      <c r="D109" s="240">
        <v>416181.48477</v>
      </c>
      <c r="E109" s="240">
        <v>346332.84991999995</v>
      </c>
      <c r="F109" s="241">
        <v>20.168065162208695</v>
      </c>
      <c r="G109" s="241">
        <v>0.48276790699879185</v>
      </c>
      <c r="H109" s="241">
        <v>2.424192816981322</v>
      </c>
      <c r="I109" s="241"/>
      <c r="J109" s="240">
        <v>35779.39585</v>
      </c>
      <c r="K109" s="240">
        <v>38011.36198</v>
      </c>
      <c r="L109" s="241">
        <v>-5.8718394020565965</v>
      </c>
      <c r="M109" s="241">
        <v>-0.1595603393702978</v>
      </c>
      <c r="N109" s="241">
        <v>2.077570657041671</v>
      </c>
    </row>
    <row r="110" spans="1:14" s="235" customFormat="1" ht="12.75" customHeight="1">
      <c r="A110" s="203" t="s">
        <v>736</v>
      </c>
      <c r="B110" s="60"/>
      <c r="C110" s="243" t="s">
        <v>737</v>
      </c>
      <c r="D110" s="23">
        <v>291720.57374</v>
      </c>
      <c r="E110" s="23">
        <v>203631.20727</v>
      </c>
      <c r="F110" s="77">
        <v>43.2592664213791</v>
      </c>
      <c r="G110" s="77">
        <v>0.6088410914672505</v>
      </c>
      <c r="H110" s="77">
        <v>1.6992272489416496</v>
      </c>
      <c r="I110" s="77"/>
      <c r="J110" s="23">
        <v>28176.87659</v>
      </c>
      <c r="K110" s="23">
        <v>26756.64316</v>
      </c>
      <c r="L110" s="77">
        <v>5.307965657378077</v>
      </c>
      <c r="M110" s="77">
        <v>0.10153063033973639</v>
      </c>
      <c r="N110" s="77">
        <v>1.6361218690188806</v>
      </c>
    </row>
    <row r="111" spans="1:14" ht="25.5" customHeight="1">
      <c r="A111" s="222" t="s">
        <v>738</v>
      </c>
      <c r="B111" s="223"/>
      <c r="C111" s="224" t="s">
        <v>739</v>
      </c>
      <c r="D111" s="225">
        <v>4215.376129999999</v>
      </c>
      <c r="E111" s="225">
        <v>3122.527739999999</v>
      </c>
      <c r="F111" s="226">
        <v>34.99883687182231</v>
      </c>
      <c r="G111" s="226">
        <v>0.007553363512977792</v>
      </c>
      <c r="H111" s="226">
        <v>0.0245539143599046</v>
      </c>
      <c r="I111" s="226"/>
      <c r="J111" s="225">
        <v>346.84713</v>
      </c>
      <c r="K111" s="225">
        <v>555.7885</v>
      </c>
      <c r="L111" s="226">
        <v>-37.59368356847973</v>
      </c>
      <c r="M111" s="226">
        <v>-0.014936945259870472</v>
      </c>
      <c r="N111" s="226">
        <v>0.020140066724103668</v>
      </c>
    </row>
    <row r="112" spans="1:14" s="228" customFormat="1" ht="24">
      <c r="A112" s="203" t="s">
        <v>740</v>
      </c>
      <c r="B112" s="218"/>
      <c r="C112" s="219" t="s">
        <v>741</v>
      </c>
      <c r="D112" s="220">
        <v>120245.5349</v>
      </c>
      <c r="E112" s="220">
        <v>139579.11490999995</v>
      </c>
      <c r="F112" s="221">
        <v>-13.85134160111716</v>
      </c>
      <c r="G112" s="221">
        <v>-0.13362654798143633</v>
      </c>
      <c r="H112" s="221">
        <v>0.700411653679768</v>
      </c>
      <c r="I112" s="221"/>
      <c r="J112" s="220">
        <v>7255.67213</v>
      </c>
      <c r="K112" s="220">
        <v>10698.93032</v>
      </c>
      <c r="L112" s="221">
        <v>-32.18320044166808</v>
      </c>
      <c r="M112" s="221">
        <v>-0.24615402445016363</v>
      </c>
      <c r="N112" s="221">
        <v>0.42130872129868674</v>
      </c>
    </row>
    <row r="113" spans="1:14" s="228" customFormat="1" ht="15" customHeight="1">
      <c r="A113" s="201" t="s">
        <v>742</v>
      </c>
      <c r="B113" s="195" t="s">
        <v>743</v>
      </c>
      <c r="C113" s="242"/>
      <c r="D113" s="154">
        <v>546461.98407</v>
      </c>
      <c r="E113" s="154">
        <v>245197.69614999997</v>
      </c>
      <c r="F113" s="198">
        <v>122.86587217185811</v>
      </c>
      <c r="G113" s="198">
        <v>2.082227233860101</v>
      </c>
      <c r="H113" s="198">
        <v>3.1830565871231844</v>
      </c>
      <c r="I113" s="198"/>
      <c r="J113" s="154">
        <v>255483.54984000005</v>
      </c>
      <c r="K113" s="154">
        <v>1724.96687</v>
      </c>
      <c r="L113" s="198">
        <v>14710.925026055722</v>
      </c>
      <c r="M113" s="198">
        <v>18.14086919715895</v>
      </c>
      <c r="N113" s="198">
        <v>14.834938206605502</v>
      </c>
    </row>
    <row r="114" spans="1:14" ht="12.75">
      <c r="A114" s="203" t="s">
        <v>744</v>
      </c>
      <c r="B114" s="60"/>
      <c r="C114" s="243" t="s">
        <v>745</v>
      </c>
      <c r="D114" s="23">
        <v>1864.903</v>
      </c>
      <c r="E114" s="23">
        <v>4260.68177</v>
      </c>
      <c r="F114" s="77">
        <v>-56.22993922871644</v>
      </c>
      <c r="G114" s="77">
        <v>-0.016558735971130285</v>
      </c>
      <c r="H114" s="77">
        <v>0.010862771705150112</v>
      </c>
      <c r="I114" s="77"/>
      <c r="J114" s="23">
        <v>524.627</v>
      </c>
      <c r="K114" s="23">
        <v>222.44946000000002</v>
      </c>
      <c r="L114" s="77">
        <v>135.8409860828612</v>
      </c>
      <c r="M114" s="77">
        <v>0.021602277106454886</v>
      </c>
      <c r="N114" s="77">
        <v>0.030463053810669653</v>
      </c>
    </row>
    <row r="115" spans="1:14" ht="12.75">
      <c r="A115" s="222" t="s">
        <v>746</v>
      </c>
      <c r="B115" s="223"/>
      <c r="C115" s="224" t="s">
        <v>747</v>
      </c>
      <c r="D115" s="225">
        <v>1556.9505399999998</v>
      </c>
      <c r="E115" s="225">
        <v>147.50377</v>
      </c>
      <c r="F115" s="226">
        <v>955.5327094351552</v>
      </c>
      <c r="G115" s="226">
        <v>0.0097415743148072</v>
      </c>
      <c r="H115" s="226">
        <v>0.009068996227809267</v>
      </c>
      <c r="I115" s="226"/>
      <c r="J115" s="225">
        <v>453.33928000000003</v>
      </c>
      <c r="K115" s="225">
        <v>12.28505</v>
      </c>
      <c r="L115" s="226">
        <v>3590.17041037684</v>
      </c>
      <c r="M115" s="226">
        <v>0.03153039003307158</v>
      </c>
      <c r="N115" s="226">
        <v>0.026323652578175046</v>
      </c>
    </row>
    <row r="116" spans="1:14" s="228" customFormat="1" ht="12.75">
      <c r="A116" s="203" t="s">
        <v>748</v>
      </c>
      <c r="B116" s="60"/>
      <c r="C116" s="243" t="s">
        <v>749</v>
      </c>
      <c r="D116" s="23">
        <v>518925.6793000001</v>
      </c>
      <c r="E116" s="23">
        <v>229651.29890999995</v>
      </c>
      <c r="F116" s="77">
        <v>125.96244034455314</v>
      </c>
      <c r="G116" s="77">
        <v>1.9993574315254157</v>
      </c>
      <c r="H116" s="77">
        <v>3.022661868298695</v>
      </c>
      <c r="I116" s="77"/>
      <c r="J116" s="23">
        <v>248545.98065000004</v>
      </c>
      <c r="K116" s="23">
        <v>390.94345999999996</v>
      </c>
      <c r="L116" s="77">
        <v>63475.9402779113</v>
      </c>
      <c r="M116" s="77">
        <v>17.740279038412318</v>
      </c>
      <c r="N116" s="77">
        <v>14.432100488473926</v>
      </c>
    </row>
    <row r="117" spans="1:14" ht="12.75">
      <c r="A117" s="206" t="s">
        <v>750</v>
      </c>
      <c r="B117" s="207"/>
      <c r="C117" s="242" t="s">
        <v>751</v>
      </c>
      <c r="D117" s="85">
        <v>24114.451229999995</v>
      </c>
      <c r="E117" s="85">
        <v>11138.211700000002</v>
      </c>
      <c r="F117" s="208">
        <v>116.50200121443186</v>
      </c>
      <c r="G117" s="208">
        <v>0.08968696399100891</v>
      </c>
      <c r="H117" s="208">
        <v>0.1404629508915296</v>
      </c>
      <c r="I117" s="208"/>
      <c r="J117" s="85">
        <v>5959.602910000001</v>
      </c>
      <c r="K117" s="85">
        <v>1099.2889</v>
      </c>
      <c r="L117" s="208">
        <v>442.13254677637536</v>
      </c>
      <c r="M117" s="208">
        <v>0.34745749160710293</v>
      </c>
      <c r="N117" s="208">
        <v>0.3460510117427306</v>
      </c>
    </row>
    <row r="118" spans="1:14" ht="12.75">
      <c r="A118" s="251" t="s">
        <v>752</v>
      </c>
      <c r="B118" s="252" t="s">
        <v>753</v>
      </c>
      <c r="C118" s="245"/>
      <c r="D118" s="68">
        <v>375199.0754999998</v>
      </c>
      <c r="E118" s="68">
        <v>329252.04723000014</v>
      </c>
      <c r="F118" s="78">
        <v>13.9549711707345</v>
      </c>
      <c r="G118" s="78">
        <v>0.3175688503913838</v>
      </c>
      <c r="H118" s="78">
        <v>2.1854766178937344</v>
      </c>
      <c r="I118" s="78"/>
      <c r="J118" s="68">
        <v>32799.92422</v>
      </c>
      <c r="K118" s="68">
        <v>35245.28387000001</v>
      </c>
      <c r="L118" s="78">
        <v>-6.938118753758828</v>
      </c>
      <c r="M118" s="78">
        <v>-0.1748155630105522</v>
      </c>
      <c r="N118" s="78">
        <v>1.9045643028280035</v>
      </c>
    </row>
    <row r="119" spans="1:14" s="253" customFormat="1" ht="14.25" customHeight="1">
      <c r="A119" s="206" t="s">
        <v>754</v>
      </c>
      <c r="B119" s="207"/>
      <c r="C119" s="242" t="s">
        <v>755</v>
      </c>
      <c r="D119" s="85">
        <v>115120.83265999994</v>
      </c>
      <c r="E119" s="85">
        <v>108861.73309999998</v>
      </c>
      <c r="F119" s="208">
        <v>5.749586545944821</v>
      </c>
      <c r="G119" s="208">
        <v>0.04326057911893803</v>
      </c>
      <c r="H119" s="208">
        <v>0.6705610552894001</v>
      </c>
      <c r="I119" s="208"/>
      <c r="J119" s="85">
        <v>9926.97481</v>
      </c>
      <c r="K119" s="85">
        <v>10546.93713</v>
      </c>
      <c r="L119" s="208">
        <v>-5.8781266291667045</v>
      </c>
      <c r="M119" s="208">
        <v>-0.04432029538727687</v>
      </c>
      <c r="N119" s="208">
        <v>0.5764209005906905</v>
      </c>
    </row>
    <row r="120" spans="1:14" ht="15" customHeight="1">
      <c r="A120" s="203" t="s">
        <v>756</v>
      </c>
      <c r="B120" s="60"/>
      <c r="C120" s="243" t="s">
        <v>757</v>
      </c>
      <c r="D120" s="23">
        <v>260078.24283999988</v>
      </c>
      <c r="E120" s="23">
        <v>220390.3141300002</v>
      </c>
      <c r="F120" s="77">
        <v>18.008018576800623</v>
      </c>
      <c r="G120" s="77">
        <v>0.2743082712724456</v>
      </c>
      <c r="H120" s="77">
        <v>1.514915562604334</v>
      </c>
      <c r="I120" s="77"/>
      <c r="J120" s="23">
        <v>22872.949409999997</v>
      </c>
      <c r="K120" s="23">
        <v>24698.346740000008</v>
      </c>
      <c r="L120" s="77">
        <v>-7.390767281778028</v>
      </c>
      <c r="M120" s="77">
        <v>-0.13049526762327576</v>
      </c>
      <c r="N120" s="77">
        <v>1.3281434022373129</v>
      </c>
    </row>
    <row r="121" spans="1:14" ht="12.75">
      <c r="A121" s="254">
        <v>37</v>
      </c>
      <c r="B121" s="195" t="s">
        <v>758</v>
      </c>
      <c r="C121" s="242"/>
      <c r="D121" s="154">
        <v>61081.748620000006</v>
      </c>
      <c r="E121" s="419">
        <v>50050.14060999996</v>
      </c>
      <c r="F121" s="255">
        <v>22.04111292305929</v>
      </c>
      <c r="G121" s="208">
        <v>0.07624639080285228</v>
      </c>
      <c r="H121" s="157">
        <v>0.3557917439193502</v>
      </c>
      <c r="I121" s="157"/>
      <c r="J121" s="154">
        <v>2553.340549999999</v>
      </c>
      <c r="K121" s="419">
        <v>4073.86125</v>
      </c>
      <c r="L121" s="255">
        <v>-37.32382147281037</v>
      </c>
      <c r="M121" s="208">
        <v>-0.10870003610295055</v>
      </c>
      <c r="N121" s="157">
        <v>0.14826257621436723</v>
      </c>
    </row>
    <row r="122" spans="1:14" ht="12.75">
      <c r="A122" s="217">
        <v>371</v>
      </c>
      <c r="B122" s="60"/>
      <c r="C122" s="243" t="s">
        <v>759</v>
      </c>
      <c r="D122" s="33">
        <v>61081.748620000006</v>
      </c>
      <c r="E122" s="420">
        <v>50050.14060999996</v>
      </c>
      <c r="F122" s="258">
        <v>22.04111292305929</v>
      </c>
      <c r="G122" s="77">
        <v>0.07624639080285228</v>
      </c>
      <c r="H122" s="159">
        <v>0.3557917439193502</v>
      </c>
      <c r="I122" s="159"/>
      <c r="J122" s="33">
        <v>2553.340549999999</v>
      </c>
      <c r="K122" s="420">
        <v>4073.86125</v>
      </c>
      <c r="L122" s="258">
        <v>-37.32382147281037</v>
      </c>
      <c r="M122" s="77">
        <v>-0.10870003610295055</v>
      </c>
      <c r="N122" s="159">
        <v>0.14826257621436723</v>
      </c>
    </row>
    <row r="123" spans="1:14" s="261" customFormat="1" ht="9.75" customHeight="1">
      <c r="A123" s="259"/>
      <c r="B123" s="260"/>
      <c r="C123" s="244"/>
      <c r="D123" s="262"/>
      <c r="E123" s="421"/>
      <c r="F123" s="255"/>
      <c r="G123" s="255"/>
      <c r="H123" s="157"/>
      <c r="I123" s="157"/>
      <c r="J123" s="262"/>
      <c r="K123" s="421"/>
      <c r="L123" s="255"/>
      <c r="M123" s="255"/>
      <c r="N123" s="157"/>
    </row>
    <row r="124" spans="1:14" s="261" customFormat="1" ht="12" customHeight="1">
      <c r="A124" s="112" t="s">
        <v>760</v>
      </c>
      <c r="B124" s="9" t="s">
        <v>761</v>
      </c>
      <c r="C124" s="245"/>
      <c r="D124" s="68">
        <v>133073.02868000002</v>
      </c>
      <c r="E124" s="68">
        <v>61291.12804</v>
      </c>
      <c r="F124" s="19">
        <v>117.11629877843575</v>
      </c>
      <c r="G124" s="78">
        <v>0.4961299244686387</v>
      </c>
      <c r="H124" s="78">
        <v>0.7751298221214367</v>
      </c>
      <c r="I124" s="78"/>
      <c r="J124" s="68">
        <v>13259.595220000001</v>
      </c>
      <c r="K124" s="68">
        <v>5292.958</v>
      </c>
      <c r="L124" s="19">
        <v>150.5138944990684</v>
      </c>
      <c r="M124" s="78">
        <v>0.5695244750256337</v>
      </c>
      <c r="N124" s="78">
        <v>0.7699332338872346</v>
      </c>
    </row>
    <row r="125" spans="1:14" s="37" customFormat="1" ht="12.75">
      <c r="A125" s="259" t="s">
        <v>762</v>
      </c>
      <c r="B125" s="260" t="s">
        <v>763</v>
      </c>
      <c r="C125" s="244"/>
      <c r="D125" s="154">
        <v>133073.02868000002</v>
      </c>
      <c r="E125" s="154">
        <v>61291.12804</v>
      </c>
      <c r="F125" s="416">
        <v>117.11629877843575</v>
      </c>
      <c r="G125" s="198">
        <v>0.4961299244686387</v>
      </c>
      <c r="H125" s="157">
        <v>0.7751298221214367</v>
      </c>
      <c r="I125" s="157"/>
      <c r="J125" s="154">
        <v>13259.595220000001</v>
      </c>
      <c r="K125" s="154">
        <v>5292.958</v>
      </c>
      <c r="L125" s="416">
        <v>150.5138944990684</v>
      </c>
      <c r="M125" s="198">
        <v>0.5695244750256337</v>
      </c>
      <c r="N125" s="157">
        <v>0.7699332338872346</v>
      </c>
    </row>
    <row r="126" spans="1:14" s="37" customFormat="1" ht="12.75">
      <c r="A126" s="209"/>
      <c r="B126" s="60"/>
      <c r="C126" s="243"/>
      <c r="D126" s="33"/>
      <c r="E126" s="420"/>
      <c r="F126" s="24"/>
      <c r="G126" s="77"/>
      <c r="H126" s="77"/>
      <c r="I126" s="77"/>
      <c r="J126" s="33"/>
      <c r="K126" s="420"/>
      <c r="L126" s="24"/>
      <c r="M126" s="77"/>
      <c r="N126" s="77"/>
    </row>
    <row r="127" spans="1:14" s="37" customFormat="1" ht="14.25" customHeight="1">
      <c r="A127" s="259" t="s">
        <v>764</v>
      </c>
      <c r="B127" s="260" t="s">
        <v>867</v>
      </c>
      <c r="C127" s="244"/>
      <c r="D127" s="262">
        <v>132.66775</v>
      </c>
      <c r="E127" s="421">
        <v>87.4621</v>
      </c>
      <c r="F127" s="416">
        <v>51.685987416263735</v>
      </c>
      <c r="G127" s="157">
        <v>0.0003124447182380391</v>
      </c>
      <c r="H127" s="157">
        <v>0.0007727691364569249</v>
      </c>
      <c r="I127" s="157"/>
      <c r="J127" s="262">
        <v>61.76737999999999</v>
      </c>
      <c r="K127" s="421">
        <v>1.65025</v>
      </c>
      <c r="L127" s="416">
        <v>3642.9104681108915</v>
      </c>
      <c r="M127" s="157">
        <v>0.004297694994488247</v>
      </c>
      <c r="N127" s="157">
        <v>0.0035865920371694186</v>
      </c>
    </row>
    <row r="128" spans="1:14" s="37" customFormat="1" ht="13.5">
      <c r="A128" s="209" t="s">
        <v>765</v>
      </c>
      <c r="B128" s="257">
        <v>2</v>
      </c>
      <c r="C128" s="245" t="s">
        <v>866</v>
      </c>
      <c r="D128" s="422">
        <v>132.66775</v>
      </c>
      <c r="E128" s="423">
        <v>87.4621</v>
      </c>
      <c r="F128" s="19">
        <v>51.685987416263735</v>
      </c>
      <c r="G128" s="78">
        <v>0.0003124447182380391</v>
      </c>
      <c r="H128" s="78">
        <v>0.0007727691364569249</v>
      </c>
      <c r="I128" s="78"/>
      <c r="J128" s="422">
        <v>61.76737999999999</v>
      </c>
      <c r="K128" s="423">
        <v>1.65025</v>
      </c>
      <c r="L128" s="19">
        <v>3642.9104681108915</v>
      </c>
      <c r="M128" s="78">
        <v>0.004297694994488247</v>
      </c>
      <c r="N128" s="78">
        <v>0.0035865920371694186</v>
      </c>
    </row>
    <row r="129" spans="1:14" s="37" customFormat="1" ht="12.75">
      <c r="A129" s="259"/>
      <c r="B129" s="260"/>
      <c r="C129" s="244"/>
      <c r="D129" s="262"/>
      <c r="E129" s="421"/>
      <c r="F129" s="155"/>
      <c r="G129" s="157"/>
      <c r="H129" s="157"/>
      <c r="I129" s="157"/>
      <c r="J129" s="262"/>
      <c r="K129" s="421"/>
      <c r="L129" s="155"/>
      <c r="M129" s="157"/>
      <c r="N129" s="157"/>
    </row>
    <row r="130" spans="1:14" s="37" customFormat="1" ht="12.75">
      <c r="A130" s="209" t="s">
        <v>766</v>
      </c>
      <c r="B130" s="9" t="s">
        <v>767</v>
      </c>
      <c r="C130" s="245"/>
      <c r="D130" s="423">
        <v>213.27592999999993</v>
      </c>
      <c r="E130" s="423">
        <v>24.750870000000003</v>
      </c>
      <c r="F130" s="19">
        <v>761.6906395613565</v>
      </c>
      <c r="G130" s="78">
        <v>0.001303015425118528</v>
      </c>
      <c r="H130" s="78">
        <v>0.001242299324840796</v>
      </c>
      <c r="I130" s="78"/>
      <c r="J130" s="423">
        <v>0.60057</v>
      </c>
      <c r="K130" s="423">
        <v>0.00858</v>
      </c>
      <c r="L130" s="19">
        <v>6899.650349650349</v>
      </c>
      <c r="M130" s="78">
        <v>4.2320590816412864E-05</v>
      </c>
      <c r="N130" s="78">
        <v>3.487276908560535E-05</v>
      </c>
    </row>
    <row r="131" spans="1:14" s="37" customFormat="1" ht="13.5">
      <c r="A131" s="259" t="s">
        <v>768</v>
      </c>
      <c r="B131" s="519">
        <v>4</v>
      </c>
      <c r="C131" s="244" t="s">
        <v>769</v>
      </c>
      <c r="D131" s="262">
        <v>213.27592999999993</v>
      </c>
      <c r="E131" s="421">
        <v>24.750870000000003</v>
      </c>
      <c r="F131" s="416">
        <v>761.6906395613565</v>
      </c>
      <c r="G131" s="157">
        <v>0.001303015425118528</v>
      </c>
      <c r="H131" s="157">
        <v>0.001242299324840796</v>
      </c>
      <c r="I131" s="157"/>
      <c r="J131" s="262">
        <v>0.60057</v>
      </c>
      <c r="K131" s="421">
        <v>0.00858</v>
      </c>
      <c r="L131" s="416">
        <v>6899.650349650349</v>
      </c>
      <c r="M131" s="157">
        <v>4.2320590816412864E-05</v>
      </c>
      <c r="N131" s="157">
        <v>3.487276908560535E-05</v>
      </c>
    </row>
    <row r="132" spans="1:14" s="37" customFormat="1" ht="12" customHeight="1">
      <c r="A132" s="209"/>
      <c r="B132" s="9"/>
      <c r="C132" s="245"/>
      <c r="D132" s="424">
        <v>0</v>
      </c>
      <c r="E132" s="423">
        <v>0</v>
      </c>
      <c r="F132" s="19">
        <v>0</v>
      </c>
      <c r="G132" s="78">
        <v>0</v>
      </c>
      <c r="H132" s="78">
        <v>0</v>
      </c>
      <c r="I132" s="78"/>
      <c r="J132" s="424">
        <v>0</v>
      </c>
      <c r="K132" s="423">
        <v>0</v>
      </c>
      <c r="L132" s="19">
        <v>0</v>
      </c>
      <c r="M132" s="78">
        <v>0</v>
      </c>
      <c r="N132" s="78">
        <v>0</v>
      </c>
    </row>
    <row r="133" spans="1:14" s="37" customFormat="1" ht="11.25" customHeight="1">
      <c r="A133" s="259" t="s">
        <v>770</v>
      </c>
      <c r="B133" s="260" t="s">
        <v>771</v>
      </c>
      <c r="C133" s="244"/>
      <c r="D133" s="262">
        <v>5.46717</v>
      </c>
      <c r="E133" s="421">
        <v>5.82133</v>
      </c>
      <c r="F133" s="416">
        <v>-6.0838330759465515</v>
      </c>
      <c r="G133" s="157">
        <v>-2.4478228144310217E-06</v>
      </c>
      <c r="H133" s="157">
        <v>3.184542015496009E-05</v>
      </c>
      <c r="I133" s="157"/>
      <c r="J133" s="262">
        <v>1.9999999999999998E-33</v>
      </c>
      <c r="K133" s="421">
        <v>3.21533</v>
      </c>
      <c r="L133" s="416">
        <v>-100</v>
      </c>
      <c r="M133" s="157">
        <v>-0.00022985973626199222</v>
      </c>
      <c r="N133" s="157">
        <v>1.1613223799259153E-37</v>
      </c>
    </row>
    <row r="134" spans="1:14" s="37" customFormat="1" ht="14.25" customHeight="1">
      <c r="A134" s="209" t="s">
        <v>772</v>
      </c>
      <c r="B134" s="266">
        <v>5</v>
      </c>
      <c r="C134" s="9" t="s">
        <v>773</v>
      </c>
      <c r="D134" s="422">
        <v>5.46717</v>
      </c>
      <c r="E134" s="424">
        <v>5.82133</v>
      </c>
      <c r="F134" s="19">
        <v>-6.0838330759465515</v>
      </c>
      <c r="G134" s="78">
        <v>-2.4478228144310217E-06</v>
      </c>
      <c r="H134" s="78">
        <v>3.184542015496009E-05</v>
      </c>
      <c r="I134" s="78"/>
      <c r="J134" s="422">
        <v>1.9999999999999998E-33</v>
      </c>
      <c r="K134" s="424">
        <v>3.21533</v>
      </c>
      <c r="L134" s="19">
        <v>-100</v>
      </c>
      <c r="M134" s="78">
        <v>-0.00022985973626199222</v>
      </c>
      <c r="N134" s="78">
        <v>1.1613223799259153E-37</v>
      </c>
    </row>
    <row r="135" spans="1:14" s="37" customFormat="1" ht="6.75" customHeight="1">
      <c r="A135" s="259"/>
      <c r="B135" s="260"/>
      <c r="C135" s="244"/>
      <c r="D135" s="262"/>
      <c r="E135" s="421"/>
      <c r="F135" s="155"/>
      <c r="G135" s="157"/>
      <c r="H135" s="157"/>
      <c r="I135" s="157"/>
      <c r="J135" s="262"/>
      <c r="K135" s="421"/>
      <c r="L135" s="155"/>
      <c r="M135" s="157"/>
      <c r="N135" s="157"/>
    </row>
    <row r="136" spans="1:14" s="37" customFormat="1" ht="14.25" customHeight="1">
      <c r="A136" s="231" t="s">
        <v>774</v>
      </c>
      <c r="B136" s="9" t="s">
        <v>775</v>
      </c>
      <c r="C136" s="268"/>
      <c r="D136" s="424">
        <v>663.8170600000001</v>
      </c>
      <c r="E136" s="425">
        <v>638.8670599999999</v>
      </c>
      <c r="F136" s="521">
        <v>3.9053508252562223</v>
      </c>
      <c r="G136" s="234">
        <v>0.0001724451638244141</v>
      </c>
      <c r="H136" s="234">
        <v>0.0038666317640992237</v>
      </c>
      <c r="I136" s="234"/>
      <c r="J136" s="424">
        <v>37.929089999999995</v>
      </c>
      <c r="K136" s="425">
        <v>57.55998</v>
      </c>
      <c r="L136" s="521">
        <v>-34.10510219079299</v>
      </c>
      <c r="M136" s="234">
        <v>-0.0014033866502001916</v>
      </c>
      <c r="N136" s="234">
        <v>0.0022023950533612115</v>
      </c>
    </row>
    <row r="137" spans="1:14" s="235" customFormat="1" ht="25.5" customHeight="1">
      <c r="A137" s="426" t="s">
        <v>776</v>
      </c>
      <c r="B137" s="519">
        <v>6</v>
      </c>
      <c r="C137" s="244" t="s">
        <v>777</v>
      </c>
      <c r="D137" s="240">
        <v>663.8170600000001</v>
      </c>
      <c r="E137" s="240">
        <v>638.8670599999999</v>
      </c>
      <c r="F137" s="241">
        <v>3.9053508252562223</v>
      </c>
      <c r="G137" s="241">
        <v>0.0001724451638244141</v>
      </c>
      <c r="H137" s="241">
        <v>0.0038666317640992237</v>
      </c>
      <c r="I137" s="241"/>
      <c r="J137" s="240">
        <v>37.929089999999995</v>
      </c>
      <c r="K137" s="240">
        <v>57.55998</v>
      </c>
      <c r="L137" s="241">
        <v>-34.10510219079299</v>
      </c>
      <c r="M137" s="241">
        <v>-0.0014033866502001916</v>
      </c>
      <c r="N137" s="241">
        <v>0.0022023950533612115</v>
      </c>
    </row>
    <row r="138" spans="1:14" s="235" customFormat="1" ht="15" customHeight="1">
      <c r="A138" s="209">
        <v>93</v>
      </c>
      <c r="B138" s="9"/>
      <c r="C138" s="9" t="s">
        <v>778</v>
      </c>
      <c r="D138" s="424">
        <v>9.999999999999999E-34</v>
      </c>
      <c r="E138" s="424">
        <v>9.999999999999999E-34</v>
      </c>
      <c r="F138" s="273">
        <v>0</v>
      </c>
      <c r="G138" s="234">
        <v>0</v>
      </c>
      <c r="H138" s="234">
        <v>5.8248454236762505E-39</v>
      </c>
      <c r="I138" s="234"/>
      <c r="J138" s="424">
        <v>9.999999999999999E-34</v>
      </c>
      <c r="K138" s="424">
        <v>9.999999999999999E-34</v>
      </c>
      <c r="L138" s="273">
        <v>0</v>
      </c>
      <c r="M138" s="234">
        <v>0</v>
      </c>
      <c r="N138" s="234">
        <v>5.806611899629577E-38</v>
      </c>
    </row>
    <row r="139" spans="1:14" s="235" customFormat="1" ht="9" customHeight="1">
      <c r="A139" s="259"/>
      <c r="B139" s="260"/>
      <c r="C139" s="244"/>
      <c r="D139" s="262"/>
      <c r="E139" s="421"/>
      <c r="F139" s="155"/>
      <c r="G139" s="157"/>
      <c r="H139" s="157"/>
      <c r="I139" s="157"/>
      <c r="J139" s="262"/>
      <c r="K139" s="421"/>
      <c r="L139" s="155"/>
      <c r="M139" s="157"/>
      <c r="N139" s="157"/>
    </row>
    <row r="140" spans="1:14" s="235" customFormat="1" ht="27.75" customHeight="1" thickBot="1">
      <c r="A140" s="427" t="s">
        <v>779</v>
      </c>
      <c r="B140" s="304"/>
      <c r="C140" s="428" t="s">
        <v>780</v>
      </c>
      <c r="D140" s="430">
        <v>8124.434179999999</v>
      </c>
      <c r="E140" s="431">
        <v>6473.96806</v>
      </c>
      <c r="F140" s="432">
        <v>25.493887283713278</v>
      </c>
      <c r="G140" s="429">
        <v>0.011407410839681085</v>
      </c>
      <c r="H140" s="429">
        <v>0.04732357325333191</v>
      </c>
      <c r="I140" s="429"/>
      <c r="J140" s="430">
        <v>484.98149</v>
      </c>
      <c r="K140" s="431">
        <v>314.9619</v>
      </c>
      <c r="L140" s="432">
        <v>53.98100214660884</v>
      </c>
      <c r="M140" s="429">
        <v>0.01215447811477268</v>
      </c>
      <c r="N140" s="429">
        <v>0.028160992909340828</v>
      </c>
    </row>
    <row r="141" spans="1:8" ht="13.5" customHeight="1">
      <c r="A141" s="231"/>
      <c r="B141" s="60"/>
      <c r="C141" s="9"/>
      <c r="D141" s="273"/>
      <c r="E141" s="273"/>
      <c r="F141" s="234"/>
      <c r="G141" s="234"/>
      <c r="H141" s="234"/>
    </row>
    <row r="142" spans="1:14" ht="13.5" customHeight="1">
      <c r="A142" s="274" t="s">
        <v>781</v>
      </c>
      <c r="B142" s="21"/>
      <c r="C142" s="60"/>
      <c r="D142" s="263"/>
      <c r="E142" s="275"/>
      <c r="F142" s="276"/>
      <c r="G142" s="25"/>
      <c r="H142" s="24"/>
      <c r="K142" s="277"/>
      <c r="L142" s="38"/>
      <c r="M142" s="38"/>
      <c r="N142" s="38"/>
    </row>
    <row r="143" spans="1:14" ht="14.25" customHeight="1">
      <c r="A143" s="274" t="s">
        <v>782</v>
      </c>
      <c r="B143" s="21"/>
      <c r="C143" s="60"/>
      <c r="D143" s="263"/>
      <c r="E143" s="275"/>
      <c r="F143" s="276"/>
      <c r="G143" s="25"/>
      <c r="H143" s="24"/>
      <c r="I143" s="36"/>
      <c r="K143" s="277"/>
      <c r="L143" s="38"/>
      <c r="M143" s="38"/>
      <c r="N143" s="38"/>
    </row>
    <row r="144" spans="1:14" ht="14.25" customHeight="1">
      <c r="A144" s="278" t="s">
        <v>6</v>
      </c>
      <c r="B144" s="21"/>
      <c r="C144" s="60"/>
      <c r="D144" s="263"/>
      <c r="E144" s="275"/>
      <c r="F144" s="276"/>
      <c r="G144" s="25"/>
      <c r="H144" s="24"/>
      <c r="I144" s="36"/>
      <c r="K144" s="277"/>
      <c r="L144" s="38"/>
      <c r="M144" s="38"/>
      <c r="N144" s="38"/>
    </row>
    <row r="145" spans="1:14" ht="14.25" customHeight="1">
      <c r="A145" s="274" t="s">
        <v>783</v>
      </c>
      <c r="B145" s="21"/>
      <c r="C145" s="60"/>
      <c r="D145" s="433"/>
      <c r="E145" s="433"/>
      <c r="F145" s="276"/>
      <c r="G145" s="25"/>
      <c r="H145" s="24"/>
      <c r="I145" s="36"/>
      <c r="K145" s="277"/>
      <c r="L145" s="38"/>
      <c r="M145" s="38"/>
      <c r="N145" s="38"/>
    </row>
    <row r="146" spans="1:14" ht="14.25" customHeight="1">
      <c r="A146" s="279" t="s">
        <v>784</v>
      </c>
      <c r="B146" s="21"/>
      <c r="C146" s="60"/>
      <c r="D146" s="275"/>
      <c r="E146" s="275"/>
      <c r="F146" s="276"/>
      <c r="G146" s="276"/>
      <c r="H146" s="82"/>
      <c r="I146" s="36"/>
      <c r="K146" s="280"/>
      <c r="L146" s="38"/>
      <c r="M146" s="38"/>
      <c r="N146" s="38"/>
    </row>
    <row r="147" spans="1:14" ht="14.25" customHeight="1">
      <c r="A147" s="279" t="s">
        <v>17</v>
      </c>
      <c r="B147" s="21"/>
      <c r="C147" s="60"/>
      <c r="D147" s="275"/>
      <c r="E147" s="275"/>
      <c r="F147" s="276"/>
      <c r="G147" s="276"/>
      <c r="H147" s="82"/>
      <c r="I147" s="36"/>
      <c r="K147" s="280"/>
      <c r="L147" s="38"/>
      <c r="M147" s="38"/>
      <c r="N147" s="38"/>
    </row>
    <row r="148" spans="1:14" ht="14.25" customHeight="1">
      <c r="A148" s="279" t="s">
        <v>18</v>
      </c>
      <c r="B148" s="21"/>
      <c r="C148" s="60"/>
      <c r="D148" s="275"/>
      <c r="E148" s="275"/>
      <c r="F148" s="276"/>
      <c r="G148" s="276"/>
      <c r="H148" s="82"/>
      <c r="I148" s="36"/>
      <c r="K148" s="280"/>
      <c r="L148" s="38"/>
      <c r="M148" s="38"/>
      <c r="N148" s="38"/>
    </row>
    <row r="149" spans="1:14" ht="14.25" customHeight="1">
      <c r="A149" s="279" t="s">
        <v>19</v>
      </c>
      <c r="B149" s="21"/>
      <c r="C149" s="60"/>
      <c r="D149" s="275"/>
      <c r="E149" s="275"/>
      <c r="F149" s="276"/>
      <c r="G149" s="276"/>
      <c r="H149" s="82"/>
      <c r="I149" s="36"/>
      <c r="K149" s="280"/>
      <c r="L149" s="38"/>
      <c r="M149" s="38"/>
      <c r="N149" s="38"/>
    </row>
    <row r="150" spans="1:14" ht="25.5" customHeight="1">
      <c r="A150" s="1022" t="s">
        <v>788</v>
      </c>
      <c r="B150" s="1022"/>
      <c r="C150" s="1022"/>
      <c r="D150" s="1022"/>
      <c r="E150" s="1022"/>
      <c r="F150" s="1022"/>
      <c r="G150" s="1022"/>
      <c r="H150" s="1022"/>
      <c r="I150" s="36"/>
      <c r="K150" s="280"/>
      <c r="L150" s="38"/>
      <c r="M150" s="38"/>
      <c r="N150" s="38"/>
    </row>
    <row r="151" ht="12.75">
      <c r="A151" s="91"/>
    </row>
  </sheetData>
  <sheetProtection/>
  <mergeCells count="17">
    <mergeCell ref="A150:H150"/>
    <mergeCell ref="B50:C50"/>
    <mergeCell ref="B54:C54"/>
    <mergeCell ref="B63:C63"/>
    <mergeCell ref="B67:C67"/>
    <mergeCell ref="B85:C85"/>
    <mergeCell ref="B101:C101"/>
    <mergeCell ref="H12:H13"/>
    <mergeCell ref="N12:N13"/>
    <mergeCell ref="F1:G3"/>
    <mergeCell ref="B105:C105"/>
    <mergeCell ref="B109:C109"/>
    <mergeCell ref="A8:G8"/>
    <mergeCell ref="D10:H10"/>
    <mergeCell ref="J10:N10"/>
    <mergeCell ref="D11:H11"/>
    <mergeCell ref="J11:N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14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7.57421875" style="908" customWidth="1"/>
    <col min="2" max="2" width="9.7109375" style="907" customWidth="1"/>
    <col min="3" max="3" width="49.8515625" style="840" customWidth="1"/>
    <col min="4" max="5" width="17.28125" style="581" customWidth="1"/>
    <col min="6" max="6" width="19.421875" style="581" customWidth="1"/>
    <col min="7" max="7" width="19.7109375" style="581" customWidth="1"/>
    <col min="8" max="8" width="16.8515625" style="581" customWidth="1"/>
    <col min="9" max="9" width="14.8515625" style="577" customWidth="1"/>
    <col min="10" max="16384" width="11.421875" style="560" customWidth="1"/>
  </cols>
  <sheetData>
    <row r="1" spans="1:8" ht="12.75">
      <c r="A1" s="570" t="s">
        <v>1428</v>
      </c>
      <c r="B1" s="888"/>
      <c r="C1" s="560"/>
      <c r="D1" s="576"/>
      <c r="E1" s="576"/>
      <c r="F1" s="576"/>
      <c r="G1" s="576"/>
      <c r="H1" s="576"/>
    </row>
    <row r="2" spans="1:8" ht="12.75">
      <c r="A2" s="570"/>
      <c r="B2" s="888"/>
      <c r="C2" s="560"/>
      <c r="D2" s="576"/>
      <c r="E2" s="576"/>
      <c r="F2" s="1039"/>
      <c r="G2" s="1039"/>
      <c r="H2" s="576"/>
    </row>
    <row r="3" spans="1:8" ht="12.75">
      <c r="A3" s="570"/>
      <c r="B3" s="888"/>
      <c r="C3" s="560"/>
      <c r="D3" s="576"/>
      <c r="F3" s="1039"/>
      <c r="G3" s="1039"/>
      <c r="H3" s="576"/>
    </row>
    <row r="4" spans="1:8" ht="18.75" customHeight="1">
      <c r="A4" s="570"/>
      <c r="B4" s="888"/>
      <c r="C4" s="560"/>
      <c r="D4" s="576"/>
      <c r="F4" s="1039"/>
      <c r="G4" s="1039"/>
      <c r="H4" s="576"/>
    </row>
    <row r="5" spans="1:9" ht="15">
      <c r="A5" s="804" t="s">
        <v>836</v>
      </c>
      <c r="B5" s="889"/>
      <c r="C5" s="804"/>
      <c r="D5" s="804"/>
      <c r="E5" s="804"/>
      <c r="F5" s="804"/>
      <c r="G5" s="804"/>
      <c r="H5" s="804"/>
      <c r="I5" s="890"/>
    </row>
    <row r="6" spans="1:9" ht="15">
      <c r="A6" s="1072" t="s">
        <v>1429</v>
      </c>
      <c r="B6" s="1072"/>
      <c r="C6" s="1072"/>
      <c r="D6" s="1072"/>
      <c r="E6" s="1072"/>
      <c r="F6" s="1072"/>
      <c r="G6" s="1072"/>
      <c r="H6" s="1072"/>
      <c r="I6" s="1072"/>
    </row>
    <row r="7" spans="1:9" ht="15">
      <c r="A7" s="804" t="s">
        <v>1464</v>
      </c>
      <c r="B7" s="889"/>
      <c r="C7" s="804"/>
      <c r="D7" s="891"/>
      <c r="E7" s="891"/>
      <c r="F7" s="892"/>
      <c r="G7" s="804"/>
      <c r="H7" s="804"/>
      <c r="I7" s="890"/>
    </row>
    <row r="8" spans="1:8" ht="9.75" customHeight="1" thickBot="1">
      <c r="A8" s="804"/>
      <c r="B8" s="889"/>
      <c r="C8" s="804"/>
      <c r="D8" s="804"/>
      <c r="E8" s="804"/>
      <c r="F8" s="804"/>
      <c r="G8" s="804"/>
      <c r="H8" s="756"/>
    </row>
    <row r="9" spans="1:9" ht="27" customHeight="1">
      <c r="A9" s="1094" t="s">
        <v>874</v>
      </c>
      <c r="B9" s="1096" t="s">
        <v>875</v>
      </c>
      <c r="C9" s="1094" t="s">
        <v>876</v>
      </c>
      <c r="D9" s="1098" t="s">
        <v>1430</v>
      </c>
      <c r="E9" s="1098"/>
      <c r="F9" s="1098"/>
      <c r="G9" s="1098"/>
      <c r="H9" s="1098"/>
      <c r="I9" s="893"/>
    </row>
    <row r="10" spans="1:9" s="570" customFormat="1" ht="26.25" thickBot="1">
      <c r="A10" s="1095"/>
      <c r="B10" s="1097"/>
      <c r="C10" s="1095"/>
      <c r="D10" s="894" t="s">
        <v>1431</v>
      </c>
      <c r="E10" s="894" t="s">
        <v>1432</v>
      </c>
      <c r="F10" s="894" t="s">
        <v>1433</v>
      </c>
      <c r="G10" s="894" t="s">
        <v>1434</v>
      </c>
      <c r="H10" s="894" t="s">
        <v>1435</v>
      </c>
      <c r="I10" s="895" t="s">
        <v>1436</v>
      </c>
    </row>
    <row r="11" spans="1:9" s="901" customFormat="1" ht="12.75">
      <c r="A11" s="1092" t="s">
        <v>491</v>
      </c>
      <c r="B11" s="896">
        <v>27</v>
      </c>
      <c r="C11" s="897" t="s">
        <v>389</v>
      </c>
      <c r="D11" s="898">
        <v>10861605.599469991</v>
      </c>
      <c r="E11" s="898">
        <v>9993533.663329992</v>
      </c>
      <c r="F11" s="898">
        <v>7780771.736370006</v>
      </c>
      <c r="G11" s="898">
        <v>5157391.991299995</v>
      </c>
      <c r="H11" s="899">
        <v>7194899.964110005</v>
      </c>
      <c r="I11" s="900">
        <v>8.686336238854922</v>
      </c>
    </row>
    <row r="12" spans="1:9" s="901" customFormat="1" ht="12.75">
      <c r="A12" s="1093"/>
      <c r="B12" s="926">
        <v>71</v>
      </c>
      <c r="C12" s="927" t="s">
        <v>434</v>
      </c>
      <c r="D12" s="928">
        <v>1770069.3462799995</v>
      </c>
      <c r="E12" s="928">
        <v>1227918.36688</v>
      </c>
      <c r="F12" s="928">
        <v>918662.5476400006</v>
      </c>
      <c r="G12" s="928">
        <v>576260.17752</v>
      </c>
      <c r="H12" s="929">
        <v>407499.8069999997</v>
      </c>
      <c r="I12" s="930">
        <v>44.15203762914166</v>
      </c>
    </row>
    <row r="13" spans="1:9" s="901" customFormat="1" ht="12.75">
      <c r="A13" s="1093"/>
      <c r="B13" s="896">
        <v>6</v>
      </c>
      <c r="C13" s="897" t="s">
        <v>368</v>
      </c>
      <c r="D13" s="898">
        <v>718137.3312200067</v>
      </c>
      <c r="E13" s="898">
        <v>743326.696689995</v>
      </c>
      <c r="F13" s="898">
        <v>627899.8168800039</v>
      </c>
      <c r="G13" s="898">
        <v>549023.0357300033</v>
      </c>
      <c r="H13" s="899">
        <v>642550.4347699991</v>
      </c>
      <c r="I13" s="900">
        <v>-3.3887341302492686</v>
      </c>
    </row>
    <row r="14" spans="1:9" s="901" customFormat="1" ht="12.75">
      <c r="A14" s="1093"/>
      <c r="B14" s="926">
        <v>9</v>
      </c>
      <c r="C14" s="927" t="s">
        <v>371</v>
      </c>
      <c r="D14" s="928">
        <v>570446.8630000013</v>
      </c>
      <c r="E14" s="928">
        <v>711043.7468599988</v>
      </c>
      <c r="F14" s="928">
        <v>417711.77052000107</v>
      </c>
      <c r="G14" s="928">
        <v>483343.4847400001</v>
      </c>
      <c r="H14" s="929">
        <v>501720.36452999973</v>
      </c>
      <c r="I14" s="930">
        <v>-19.77330993780336</v>
      </c>
    </row>
    <row r="15" spans="1:9" s="901" customFormat="1" ht="12.75">
      <c r="A15" s="1093"/>
      <c r="B15" s="896">
        <v>8</v>
      </c>
      <c r="C15" s="897" t="s">
        <v>370</v>
      </c>
      <c r="D15" s="898">
        <v>155601.3909</v>
      </c>
      <c r="E15" s="898">
        <v>145493.72899</v>
      </c>
      <c r="F15" s="898">
        <v>147301.7450899999</v>
      </c>
      <c r="G15" s="898">
        <v>183231.0812299999</v>
      </c>
      <c r="H15" s="899">
        <v>132546.11584000013</v>
      </c>
      <c r="I15" s="900">
        <v>6.947146093626283</v>
      </c>
    </row>
    <row r="16" spans="1:9" s="901" customFormat="1" ht="12.75">
      <c r="A16" s="1093"/>
      <c r="B16" s="926">
        <v>39</v>
      </c>
      <c r="C16" s="927" t="s">
        <v>402</v>
      </c>
      <c r="D16" s="928">
        <v>102388.55407999964</v>
      </c>
      <c r="E16" s="928">
        <v>113541.63365000012</v>
      </c>
      <c r="F16" s="928">
        <v>85536.9398000002</v>
      </c>
      <c r="G16" s="928">
        <v>61478.069199999976</v>
      </c>
      <c r="H16" s="929">
        <v>85479.45376999993</v>
      </c>
      <c r="I16" s="930">
        <v>-9.822898624464587</v>
      </c>
    </row>
    <row r="17" spans="1:9" s="901" customFormat="1" ht="12.75">
      <c r="A17" s="1093"/>
      <c r="B17" s="896">
        <v>21</v>
      </c>
      <c r="C17" s="897" t="s">
        <v>383</v>
      </c>
      <c r="D17" s="898">
        <v>80840.01409000017</v>
      </c>
      <c r="E17" s="898">
        <v>99228.49401</v>
      </c>
      <c r="F17" s="898">
        <v>79713.83820999993</v>
      </c>
      <c r="G17" s="898">
        <v>46971.73587000001</v>
      </c>
      <c r="H17" s="899">
        <v>37296.83674000003</v>
      </c>
      <c r="I17" s="900">
        <v>-18.531451175855473</v>
      </c>
    </row>
    <row r="18" spans="1:9" s="901" customFormat="1" ht="12.75">
      <c r="A18" s="1093"/>
      <c r="B18" s="926">
        <v>73</v>
      </c>
      <c r="C18" s="927" t="s">
        <v>436</v>
      </c>
      <c r="D18" s="928">
        <v>71484.20807999994</v>
      </c>
      <c r="E18" s="928">
        <v>54197.840019999996</v>
      </c>
      <c r="F18" s="928">
        <v>45488.67370000002</v>
      </c>
      <c r="G18" s="928">
        <v>56577.133189999986</v>
      </c>
      <c r="H18" s="929">
        <v>84302.21461000001</v>
      </c>
      <c r="I18" s="930">
        <v>31.894939085433947</v>
      </c>
    </row>
    <row r="19" spans="1:9" s="902" customFormat="1" ht="12.75">
      <c r="A19" s="1093"/>
      <c r="B19" s="896">
        <v>62</v>
      </c>
      <c r="C19" s="897" t="s">
        <v>425</v>
      </c>
      <c r="D19" s="898">
        <v>69071.64637999989</v>
      </c>
      <c r="E19" s="898">
        <v>69030.73949000011</v>
      </c>
      <c r="F19" s="898">
        <v>77663.74330999999</v>
      </c>
      <c r="G19" s="898">
        <v>73228.55135999982</v>
      </c>
      <c r="H19" s="899">
        <v>112880.37852000019</v>
      </c>
      <c r="I19" s="900">
        <v>0.059258947973034444</v>
      </c>
    </row>
    <row r="20" spans="1:9" s="902" customFormat="1" ht="12.75">
      <c r="A20" s="1093"/>
      <c r="B20" s="926">
        <v>61</v>
      </c>
      <c r="C20" s="927" t="s">
        <v>424</v>
      </c>
      <c r="D20" s="928">
        <v>55625.248159999916</v>
      </c>
      <c r="E20" s="928">
        <v>67273.27155000005</v>
      </c>
      <c r="F20" s="928">
        <v>59722.41042999992</v>
      </c>
      <c r="G20" s="928">
        <v>48012.45948000004</v>
      </c>
      <c r="H20" s="929">
        <v>71782.5523500001</v>
      </c>
      <c r="I20" s="930">
        <v>-17.314489278766352</v>
      </c>
    </row>
    <row r="21" spans="1:9" s="902" customFormat="1" ht="12.75">
      <c r="A21" s="1093"/>
      <c r="B21" s="896"/>
      <c r="C21" s="897" t="s">
        <v>961</v>
      </c>
      <c r="D21" s="898">
        <v>602463.6145299987</v>
      </c>
      <c r="E21" s="898">
        <v>566360.1704900017</v>
      </c>
      <c r="F21" s="898">
        <v>638961.9045099983</v>
      </c>
      <c r="G21" s="898">
        <v>534513.1471200018</v>
      </c>
      <c r="H21" s="899">
        <v>803998.5049500008</v>
      </c>
      <c r="I21" s="900">
        <v>6.374643896438056</v>
      </c>
    </row>
    <row r="22" spans="1:9" s="906" customFormat="1" ht="25.5">
      <c r="A22" s="933" t="s">
        <v>1437</v>
      </c>
      <c r="B22" s="934"/>
      <c r="C22" s="933"/>
      <c r="D22" s="935">
        <v>15057733.816189997</v>
      </c>
      <c r="E22" s="935">
        <v>13790948.351959987</v>
      </c>
      <c r="F22" s="935">
        <v>10879435.126460008</v>
      </c>
      <c r="G22" s="935">
        <v>7770030.8667399995</v>
      </c>
      <c r="H22" s="936">
        <v>10074956.627190007</v>
      </c>
      <c r="I22" s="937">
        <v>9.185629819648865</v>
      </c>
    </row>
    <row r="23" spans="1:9" s="906" customFormat="1" ht="12.75">
      <c r="A23" s="847"/>
      <c r="B23" s="903"/>
      <c r="C23" s="847"/>
      <c r="D23" s="848"/>
      <c r="E23" s="848"/>
      <c r="F23" s="848"/>
      <c r="G23" s="848"/>
      <c r="H23" s="904"/>
      <c r="I23" s="900"/>
    </row>
    <row r="24" spans="1:9" s="902" customFormat="1" ht="12.75">
      <c r="A24" s="1093" t="s">
        <v>523</v>
      </c>
      <c r="B24" s="896">
        <v>27</v>
      </c>
      <c r="C24" s="897" t="s">
        <v>389</v>
      </c>
      <c r="D24" s="898">
        <v>1791001.2685800006</v>
      </c>
      <c r="E24" s="898">
        <v>1171271.43773</v>
      </c>
      <c r="F24" s="898">
        <v>799377.5331599998</v>
      </c>
      <c r="G24" s="898">
        <v>165563.88484</v>
      </c>
      <c r="H24" s="899">
        <v>2090.31592</v>
      </c>
      <c r="I24" s="900">
        <v>52.91086343325142</v>
      </c>
    </row>
    <row r="25" spans="1:9" s="902" customFormat="1" ht="12.75">
      <c r="A25" s="1093"/>
      <c r="B25" s="926">
        <v>72</v>
      </c>
      <c r="C25" s="927" t="s">
        <v>435</v>
      </c>
      <c r="D25" s="928">
        <v>256347.36797999995</v>
      </c>
      <c r="E25" s="928">
        <v>195052.91899</v>
      </c>
      <c r="F25" s="928">
        <v>254493.89507999996</v>
      </c>
      <c r="G25" s="928">
        <v>229802.28255000006</v>
      </c>
      <c r="H25" s="929">
        <v>175692.20389999993</v>
      </c>
      <c r="I25" s="930">
        <v>31.424522794833127</v>
      </c>
    </row>
    <row r="26" spans="1:9" s="902" customFormat="1" ht="12.75">
      <c r="A26" s="1093"/>
      <c r="B26" s="896">
        <v>74</v>
      </c>
      <c r="C26" s="897" t="s">
        <v>437</v>
      </c>
      <c r="D26" s="898">
        <v>135481.0938300001</v>
      </c>
      <c r="E26" s="898">
        <v>163420.7278000003</v>
      </c>
      <c r="F26" s="898">
        <v>144543.15396999996</v>
      </c>
      <c r="G26" s="898">
        <v>53866.92183000001</v>
      </c>
      <c r="H26" s="899">
        <v>72135.26315000009</v>
      </c>
      <c r="I26" s="900">
        <v>-17.096750422133507</v>
      </c>
    </row>
    <row r="27" spans="1:9" s="902" customFormat="1" ht="12.75">
      <c r="A27" s="1093"/>
      <c r="B27" s="926">
        <v>41</v>
      </c>
      <c r="C27" s="927" t="s">
        <v>404</v>
      </c>
      <c r="D27" s="928">
        <v>22076.595480000007</v>
      </c>
      <c r="E27" s="928">
        <v>20614.575820000013</v>
      </c>
      <c r="F27" s="928">
        <v>14729.47963</v>
      </c>
      <c r="G27" s="928">
        <v>6982.236910000001</v>
      </c>
      <c r="H27" s="929">
        <v>22061.710059999998</v>
      </c>
      <c r="I27" s="930">
        <v>7.09216465459144</v>
      </c>
    </row>
    <row r="28" spans="1:9" s="902" customFormat="1" ht="12.75">
      <c r="A28" s="1093"/>
      <c r="B28" s="896">
        <v>76</v>
      </c>
      <c r="C28" s="897" t="s">
        <v>439</v>
      </c>
      <c r="D28" s="898">
        <v>16436.364039999997</v>
      </c>
      <c r="E28" s="898">
        <v>10067.99020000001</v>
      </c>
      <c r="F28" s="898">
        <v>10886.740819999995</v>
      </c>
      <c r="G28" s="898">
        <v>3299.0370600000006</v>
      </c>
      <c r="H28" s="899">
        <v>2790.30234</v>
      </c>
      <c r="I28" s="900">
        <v>63.25367539590951</v>
      </c>
    </row>
    <row r="29" spans="1:9" s="902" customFormat="1" ht="12.75">
      <c r="A29" s="1093"/>
      <c r="B29" s="926">
        <v>39</v>
      </c>
      <c r="C29" s="927" t="s">
        <v>402</v>
      </c>
      <c r="D29" s="928">
        <v>6173.306370000001</v>
      </c>
      <c r="E29" s="928">
        <v>3334.29049</v>
      </c>
      <c r="F29" s="928">
        <v>4539.689549999999</v>
      </c>
      <c r="G29" s="928">
        <v>17255.17962</v>
      </c>
      <c r="H29" s="929">
        <v>3950.6289799999995</v>
      </c>
      <c r="I29" s="930">
        <v>85.1460269737926</v>
      </c>
    </row>
    <row r="30" spans="1:9" s="902" customFormat="1" ht="12.75">
      <c r="A30" s="1093"/>
      <c r="B30" s="896">
        <v>29</v>
      </c>
      <c r="C30" s="897" t="s">
        <v>391</v>
      </c>
      <c r="D30" s="898">
        <v>5064.945250000001</v>
      </c>
      <c r="E30" s="898">
        <v>299.92831</v>
      </c>
      <c r="F30" s="898">
        <v>322.85560000000004</v>
      </c>
      <c r="G30" s="898">
        <v>2517.20798</v>
      </c>
      <c r="H30" s="899">
        <v>6070.45017</v>
      </c>
      <c r="I30" s="900" t="s">
        <v>1208</v>
      </c>
    </row>
    <row r="31" spans="1:9" s="902" customFormat="1" ht="12.75">
      <c r="A31" s="1093"/>
      <c r="B31" s="926">
        <v>38</v>
      </c>
      <c r="C31" s="927" t="s">
        <v>401</v>
      </c>
      <c r="D31" s="928">
        <v>4739.660019999999</v>
      </c>
      <c r="E31" s="928">
        <v>4588.807599999999</v>
      </c>
      <c r="F31" s="928">
        <v>2642.8113099999996</v>
      </c>
      <c r="G31" s="928">
        <v>1331.2093599999998</v>
      </c>
      <c r="H31" s="929">
        <v>1299.825</v>
      </c>
      <c r="I31" s="930">
        <v>3.28739910559772</v>
      </c>
    </row>
    <row r="32" spans="1:9" s="902" customFormat="1" ht="12.75">
      <c r="A32" s="1093"/>
      <c r="B32" s="896">
        <v>9</v>
      </c>
      <c r="C32" s="897" t="s">
        <v>371</v>
      </c>
      <c r="D32" s="898">
        <v>3827.4261000000006</v>
      </c>
      <c r="E32" s="898">
        <v>1510.5880499999998</v>
      </c>
      <c r="F32" s="898">
        <v>483.66882999999996</v>
      </c>
      <c r="G32" s="898">
        <v>447.19605</v>
      </c>
      <c r="H32" s="899">
        <v>1671.7072100000003</v>
      </c>
      <c r="I32" s="900">
        <v>153.37325421050437</v>
      </c>
    </row>
    <row r="33" spans="1:9" s="902" customFormat="1" ht="12.75">
      <c r="A33" s="1093"/>
      <c r="B33" s="926">
        <v>15</v>
      </c>
      <c r="C33" s="927" t="s">
        <v>377</v>
      </c>
      <c r="D33" s="928">
        <v>2925.80693</v>
      </c>
      <c r="E33" s="928">
        <v>3478.0820800000006</v>
      </c>
      <c r="F33" s="928">
        <v>2334.69738</v>
      </c>
      <c r="G33" s="928">
        <v>1E-24</v>
      </c>
      <c r="H33" s="929">
        <v>1E-24</v>
      </c>
      <c r="I33" s="930">
        <v>-15.878726760812967</v>
      </c>
    </row>
    <row r="34" spans="1:9" s="902" customFormat="1" ht="12.75">
      <c r="A34" s="1093"/>
      <c r="B34" s="896"/>
      <c r="C34" s="897" t="s">
        <v>961</v>
      </c>
      <c r="D34" s="898">
        <v>8241.68411000061</v>
      </c>
      <c r="E34" s="898">
        <v>9931.801510000229</v>
      </c>
      <c r="F34" s="898">
        <v>11379.558640000581</v>
      </c>
      <c r="G34" s="898">
        <v>10833.312749999941</v>
      </c>
      <c r="H34" s="899">
        <v>16165.01029000008</v>
      </c>
      <c r="I34" s="900">
        <v>-17.017228931708484</v>
      </c>
    </row>
    <row r="35" spans="1:9" s="906" customFormat="1" ht="12.75">
      <c r="A35" s="933" t="s">
        <v>1438</v>
      </c>
      <c r="B35" s="934"/>
      <c r="C35" s="933"/>
      <c r="D35" s="935">
        <v>2252315.518690001</v>
      </c>
      <c r="E35" s="935">
        <v>1583571.14858</v>
      </c>
      <c r="F35" s="935">
        <v>1245734.08397</v>
      </c>
      <c r="G35" s="935">
        <v>491898.4689500001</v>
      </c>
      <c r="H35" s="936">
        <v>303927.4170200001</v>
      </c>
      <c r="I35" s="937">
        <v>42.23014360356775</v>
      </c>
    </row>
    <row r="36" spans="1:9" s="906" customFormat="1" ht="12.75">
      <c r="A36" s="847"/>
      <c r="B36" s="903"/>
      <c r="C36" s="847"/>
      <c r="D36" s="848"/>
      <c r="E36" s="848"/>
      <c r="F36" s="848"/>
      <c r="G36" s="848"/>
      <c r="H36" s="904"/>
      <c r="I36" s="900"/>
    </row>
    <row r="37" spans="1:9" s="902" customFormat="1" ht="12.75">
      <c r="A37" s="1093" t="s">
        <v>503</v>
      </c>
      <c r="B37" s="896">
        <v>27</v>
      </c>
      <c r="C37" s="897" t="s">
        <v>389</v>
      </c>
      <c r="D37" s="898">
        <v>2038761.9763300002</v>
      </c>
      <c r="E37" s="898">
        <v>467271.19531999994</v>
      </c>
      <c r="F37" s="898">
        <v>147570.95828</v>
      </c>
      <c r="G37" s="898">
        <v>158728.52602000005</v>
      </c>
      <c r="H37" s="899">
        <v>188326.80785000004</v>
      </c>
      <c r="I37" s="900">
        <v>336.31235923579686</v>
      </c>
    </row>
    <row r="38" spans="1:9" s="902" customFormat="1" ht="12.75">
      <c r="A38" s="1093"/>
      <c r="B38" s="926">
        <v>72</v>
      </c>
      <c r="C38" s="927" t="s">
        <v>435</v>
      </c>
      <c r="D38" s="928">
        <v>49017.25185000001</v>
      </c>
      <c r="E38" s="928">
        <v>36711.64933000001</v>
      </c>
      <c r="F38" s="928">
        <v>60404.80611999999</v>
      </c>
      <c r="G38" s="928">
        <v>17006.392150000007</v>
      </c>
      <c r="H38" s="929">
        <v>109514.28149000008</v>
      </c>
      <c r="I38" s="930">
        <v>33.519612288146675</v>
      </c>
    </row>
    <row r="39" spans="1:9" s="902" customFormat="1" ht="12.75">
      <c r="A39" s="1093"/>
      <c r="B39" s="896">
        <v>9</v>
      </c>
      <c r="C39" s="897" t="s">
        <v>371</v>
      </c>
      <c r="D39" s="898">
        <v>43213.095010000034</v>
      </c>
      <c r="E39" s="898">
        <v>61574.75538999997</v>
      </c>
      <c r="F39" s="898">
        <v>29334.823219999984</v>
      </c>
      <c r="G39" s="898">
        <v>25040.77152999999</v>
      </c>
      <c r="H39" s="899">
        <v>42262.38528999997</v>
      </c>
      <c r="I39" s="900">
        <v>-29.820110958949837</v>
      </c>
    </row>
    <row r="40" spans="1:9" s="902" customFormat="1" ht="12.75">
      <c r="A40" s="1093"/>
      <c r="B40" s="926">
        <v>6</v>
      </c>
      <c r="C40" s="927" t="s">
        <v>368</v>
      </c>
      <c r="D40" s="928">
        <v>13887.871829999975</v>
      </c>
      <c r="E40" s="928">
        <v>18128.795250000017</v>
      </c>
      <c r="F40" s="928">
        <v>18393.144109999987</v>
      </c>
      <c r="G40" s="928">
        <v>16911.95065</v>
      </c>
      <c r="H40" s="929">
        <v>16819.56768999998</v>
      </c>
      <c r="I40" s="930">
        <v>-23.39329978366896</v>
      </c>
    </row>
    <row r="41" spans="1:9" s="902" customFormat="1" ht="12.75">
      <c r="A41" s="1093"/>
      <c r="B41" s="896">
        <v>39</v>
      </c>
      <c r="C41" s="897" t="s">
        <v>402</v>
      </c>
      <c r="D41" s="898">
        <v>11215.707020000007</v>
      </c>
      <c r="E41" s="898">
        <v>13381.762200000003</v>
      </c>
      <c r="F41" s="898">
        <v>9793.96073000001</v>
      </c>
      <c r="G41" s="898">
        <v>9740.9353</v>
      </c>
      <c r="H41" s="899">
        <v>15819.377609999989</v>
      </c>
      <c r="I41" s="900">
        <v>-16.18662137039018</v>
      </c>
    </row>
    <row r="42" spans="1:9" s="902" customFormat="1" ht="25.5">
      <c r="A42" s="1093"/>
      <c r="B42" s="926">
        <v>3</v>
      </c>
      <c r="C42" s="927" t="s">
        <v>365</v>
      </c>
      <c r="D42" s="928">
        <v>6839.972379999997</v>
      </c>
      <c r="E42" s="928">
        <v>6985.407430000001</v>
      </c>
      <c r="F42" s="928">
        <v>6505.8026899999995</v>
      </c>
      <c r="G42" s="928">
        <v>13163.141089999996</v>
      </c>
      <c r="H42" s="929">
        <v>15382.67548</v>
      </c>
      <c r="I42" s="930">
        <v>-2.081983784874287</v>
      </c>
    </row>
    <row r="43" spans="1:9" s="902" customFormat="1" ht="12.75">
      <c r="A43" s="1093"/>
      <c r="B43" s="896">
        <v>74</v>
      </c>
      <c r="C43" s="897" t="s">
        <v>437</v>
      </c>
      <c r="D43" s="898">
        <v>6349.306449999998</v>
      </c>
      <c r="E43" s="898">
        <v>18924.579850000002</v>
      </c>
      <c r="F43" s="898">
        <v>6002.612619999998</v>
      </c>
      <c r="G43" s="898">
        <v>1512.49851</v>
      </c>
      <c r="H43" s="899">
        <v>5599.534820000003</v>
      </c>
      <c r="I43" s="900">
        <v>-66.44941921920662</v>
      </c>
    </row>
    <row r="44" spans="1:9" s="902" customFormat="1" ht="12.75">
      <c r="A44" s="1093"/>
      <c r="B44" s="926">
        <v>32</v>
      </c>
      <c r="C44" s="927" t="s">
        <v>394</v>
      </c>
      <c r="D44" s="928">
        <v>4261.080689999998</v>
      </c>
      <c r="E44" s="928">
        <v>6678.082749999996</v>
      </c>
      <c r="F44" s="928">
        <v>6545.152099999997</v>
      </c>
      <c r="G44" s="928">
        <v>2748.6903800000005</v>
      </c>
      <c r="H44" s="929">
        <v>10089.32773</v>
      </c>
      <c r="I44" s="930">
        <v>-36.193053462837064</v>
      </c>
    </row>
    <row r="45" spans="1:9" s="902" customFormat="1" ht="12.75">
      <c r="A45" s="1093"/>
      <c r="B45" s="896">
        <v>22</v>
      </c>
      <c r="C45" s="897" t="s">
        <v>384</v>
      </c>
      <c r="D45" s="898">
        <v>3489.6374300000007</v>
      </c>
      <c r="E45" s="898">
        <v>3479.8460499999987</v>
      </c>
      <c r="F45" s="898">
        <v>3484.6603599999985</v>
      </c>
      <c r="G45" s="898">
        <v>2427.7475999999997</v>
      </c>
      <c r="H45" s="899">
        <v>3276.5132000000003</v>
      </c>
      <c r="I45" s="900">
        <v>0.28137394181567144</v>
      </c>
    </row>
    <row r="46" spans="1:9" s="902" customFormat="1" ht="12.75">
      <c r="A46" s="1093"/>
      <c r="B46" s="926">
        <v>17</v>
      </c>
      <c r="C46" s="927" t="s">
        <v>379</v>
      </c>
      <c r="D46" s="928">
        <v>3452.6408699999997</v>
      </c>
      <c r="E46" s="928">
        <v>2611.8029899999997</v>
      </c>
      <c r="F46" s="928">
        <v>2177.1828199999995</v>
      </c>
      <c r="G46" s="928">
        <v>1744.3542699999998</v>
      </c>
      <c r="H46" s="929">
        <v>2095.3510900000006</v>
      </c>
      <c r="I46" s="930">
        <v>32.19377124612298</v>
      </c>
    </row>
    <row r="47" spans="1:9" s="902" customFormat="1" ht="12.75">
      <c r="A47" s="1093"/>
      <c r="B47" s="896"/>
      <c r="C47" s="897" t="s">
        <v>961</v>
      </c>
      <c r="D47" s="898">
        <v>29655.664260000707</v>
      </c>
      <c r="E47" s="898">
        <v>46573.66745000041</v>
      </c>
      <c r="F47" s="898">
        <v>38675.07287</v>
      </c>
      <c r="G47" s="898">
        <v>32527.21770999998</v>
      </c>
      <c r="H47" s="899">
        <v>39498.995</v>
      </c>
      <c r="I47" s="900">
        <v>-36.325254411545274</v>
      </c>
    </row>
    <row r="48" spans="1:9" s="906" customFormat="1" ht="12.75">
      <c r="A48" s="933" t="s">
        <v>1439</v>
      </c>
      <c r="B48" s="934"/>
      <c r="C48" s="933"/>
      <c r="D48" s="935">
        <v>2210144.2041200004</v>
      </c>
      <c r="E48" s="935">
        <v>682321.5440100002</v>
      </c>
      <c r="F48" s="935">
        <v>328888.17592</v>
      </c>
      <c r="G48" s="935">
        <v>281552.22521000006</v>
      </c>
      <c r="H48" s="936">
        <v>448684.81725000014</v>
      </c>
      <c r="I48" s="937">
        <v>223.91534805291275</v>
      </c>
    </row>
    <row r="49" spans="1:9" s="906" customFormat="1" ht="12.75">
      <c r="A49" s="847"/>
      <c r="B49" s="903"/>
      <c r="C49" s="915"/>
      <c r="D49" s="848"/>
      <c r="E49" s="848"/>
      <c r="F49" s="848"/>
      <c r="G49" s="848"/>
      <c r="H49" s="904"/>
      <c r="I49" s="900"/>
    </row>
    <row r="50" spans="1:9" s="906" customFormat="1" ht="12.75">
      <c r="A50" s="1093" t="s">
        <v>490</v>
      </c>
      <c r="B50" s="896">
        <v>27</v>
      </c>
      <c r="C50" s="897" t="s">
        <v>389</v>
      </c>
      <c r="D50" s="898">
        <v>402519.1177800002</v>
      </c>
      <c r="E50" s="898">
        <v>209989.56116999994</v>
      </c>
      <c r="F50" s="898">
        <v>94620.91926999997</v>
      </c>
      <c r="G50" s="898">
        <v>215971.31020000024</v>
      </c>
      <c r="H50" s="899">
        <v>68100.81613</v>
      </c>
      <c r="I50" s="900">
        <v>91.6852988011796</v>
      </c>
    </row>
    <row r="51" spans="1:9" s="902" customFormat="1" ht="12.75">
      <c r="A51" s="1093"/>
      <c r="B51" s="926">
        <v>1</v>
      </c>
      <c r="C51" s="927" t="s">
        <v>363</v>
      </c>
      <c r="D51" s="928">
        <v>186574.03089999998</v>
      </c>
      <c r="E51" s="928">
        <v>28.1</v>
      </c>
      <c r="F51" s="928">
        <v>99</v>
      </c>
      <c r="G51" s="928">
        <v>14433.398</v>
      </c>
      <c r="H51" s="929">
        <v>15903.34749</v>
      </c>
      <c r="I51" s="930" t="s">
        <v>1208</v>
      </c>
    </row>
    <row r="52" spans="1:9" s="902" customFormat="1" ht="12.75">
      <c r="A52" s="1093"/>
      <c r="B52" s="896">
        <v>39</v>
      </c>
      <c r="C52" s="897" t="s">
        <v>402</v>
      </c>
      <c r="D52" s="898">
        <v>100736.99887000013</v>
      </c>
      <c r="E52" s="898">
        <v>78630.87145000015</v>
      </c>
      <c r="F52" s="898">
        <v>47149.70819999989</v>
      </c>
      <c r="G52" s="898">
        <v>126344.14403000039</v>
      </c>
      <c r="H52" s="899">
        <v>159091.1759600004</v>
      </c>
      <c r="I52" s="900">
        <v>28.113801885124513</v>
      </c>
    </row>
    <row r="53" spans="1:9" s="902" customFormat="1" ht="12.75">
      <c r="A53" s="1093"/>
      <c r="B53" s="926">
        <v>88</v>
      </c>
      <c r="C53" s="927" t="s">
        <v>450</v>
      </c>
      <c r="D53" s="928">
        <v>68203.75586</v>
      </c>
      <c r="E53" s="928">
        <v>2.588</v>
      </c>
      <c r="F53" s="928">
        <v>23.328979999999998</v>
      </c>
      <c r="G53" s="928">
        <v>509.869</v>
      </c>
      <c r="H53" s="929">
        <v>370.176</v>
      </c>
      <c r="I53" s="930" t="s">
        <v>1208</v>
      </c>
    </row>
    <row r="54" spans="1:9" s="902" customFormat="1" ht="12.75">
      <c r="A54" s="1093"/>
      <c r="B54" s="896">
        <v>48</v>
      </c>
      <c r="C54" s="897" t="s">
        <v>411</v>
      </c>
      <c r="D54" s="898">
        <v>67255.90436999995</v>
      </c>
      <c r="E54" s="898">
        <v>92962.19551000015</v>
      </c>
      <c r="F54" s="898">
        <v>98562.32637000005</v>
      </c>
      <c r="G54" s="898">
        <v>206186.15982999944</v>
      </c>
      <c r="H54" s="899">
        <v>153013.18549000015</v>
      </c>
      <c r="I54" s="900">
        <v>-27.652413972123668</v>
      </c>
    </row>
    <row r="55" spans="1:9" s="902" customFormat="1" ht="12.75">
      <c r="A55" s="1093"/>
      <c r="B55" s="926">
        <v>17</v>
      </c>
      <c r="C55" s="927" t="s">
        <v>379</v>
      </c>
      <c r="D55" s="928">
        <v>65505.46489000017</v>
      </c>
      <c r="E55" s="928">
        <v>51631.23206000003</v>
      </c>
      <c r="F55" s="928">
        <v>38498.11236000002</v>
      </c>
      <c r="G55" s="928">
        <v>45253.424039999816</v>
      </c>
      <c r="H55" s="929">
        <v>62020.93811000022</v>
      </c>
      <c r="I55" s="930">
        <v>26.871783369176743</v>
      </c>
    </row>
    <row r="56" spans="1:9" s="902" customFormat="1" ht="12.75">
      <c r="A56" s="1093"/>
      <c r="B56" s="896">
        <v>85</v>
      </c>
      <c r="C56" s="897" t="s">
        <v>447</v>
      </c>
      <c r="D56" s="898">
        <v>64779.73359000001</v>
      </c>
      <c r="E56" s="898">
        <v>35574.587110000015</v>
      </c>
      <c r="F56" s="898">
        <v>42185.46074999992</v>
      </c>
      <c r="G56" s="898">
        <v>126206.66604999993</v>
      </c>
      <c r="H56" s="899">
        <v>151328.69121999966</v>
      </c>
      <c r="I56" s="900">
        <v>82.09553181796572</v>
      </c>
    </row>
    <row r="57" spans="1:9" s="902" customFormat="1" ht="12.75">
      <c r="A57" s="1093"/>
      <c r="B57" s="926">
        <v>30</v>
      </c>
      <c r="C57" s="927" t="s">
        <v>392</v>
      </c>
      <c r="D57" s="928">
        <v>57626.21770999996</v>
      </c>
      <c r="E57" s="928">
        <v>26203.017129999967</v>
      </c>
      <c r="F57" s="928">
        <v>34318.138480000016</v>
      </c>
      <c r="G57" s="928">
        <v>81159.97850999996</v>
      </c>
      <c r="H57" s="929">
        <v>70976.93820000006</v>
      </c>
      <c r="I57" s="930">
        <v>119.92207013452436</v>
      </c>
    </row>
    <row r="58" spans="1:9" s="902" customFormat="1" ht="12.75">
      <c r="A58" s="1093"/>
      <c r="B58" s="896">
        <v>84</v>
      </c>
      <c r="C58" s="897" t="s">
        <v>885</v>
      </c>
      <c r="D58" s="898">
        <v>51613.56912000006</v>
      </c>
      <c r="E58" s="898">
        <v>37381.30670000004</v>
      </c>
      <c r="F58" s="898">
        <v>47567.53029</v>
      </c>
      <c r="G58" s="898">
        <v>239782.67363000015</v>
      </c>
      <c r="H58" s="899">
        <v>159618.6533199999</v>
      </c>
      <c r="I58" s="900">
        <v>38.07320737666992</v>
      </c>
    </row>
    <row r="59" spans="1:9" s="902" customFormat="1" ht="12.75">
      <c r="A59" s="1093"/>
      <c r="B59" s="926">
        <v>61</v>
      </c>
      <c r="C59" s="927" t="s">
        <v>424</v>
      </c>
      <c r="D59" s="928">
        <v>50089.42673</v>
      </c>
      <c r="E59" s="928">
        <v>36051.11043999999</v>
      </c>
      <c r="F59" s="928">
        <v>60425.400680000144</v>
      </c>
      <c r="G59" s="928">
        <v>68447.46667000004</v>
      </c>
      <c r="H59" s="929">
        <v>280124.6129299992</v>
      </c>
      <c r="I59" s="930">
        <v>38.94003851383174</v>
      </c>
    </row>
    <row r="60" spans="1:9" s="902" customFormat="1" ht="12.75">
      <c r="A60" s="1093"/>
      <c r="B60" s="896"/>
      <c r="C60" s="897" t="s">
        <v>961</v>
      </c>
      <c r="D60" s="898">
        <v>658789.15527</v>
      </c>
      <c r="E60" s="898">
        <v>477176.2880500002</v>
      </c>
      <c r="F60" s="898">
        <v>470757.1669100001</v>
      </c>
      <c r="G60" s="898">
        <v>2159108.5451600016</v>
      </c>
      <c r="H60" s="899">
        <v>2519592.770630002</v>
      </c>
      <c r="I60" s="900">
        <v>38.05991030320638</v>
      </c>
    </row>
    <row r="61" spans="1:9" s="902" customFormat="1" ht="12.75">
      <c r="A61" s="933" t="s">
        <v>1443</v>
      </c>
      <c r="B61" s="934"/>
      <c r="C61" s="933"/>
      <c r="D61" s="935">
        <v>1773693.3750900005</v>
      </c>
      <c r="E61" s="935">
        <v>1045630.8576200005</v>
      </c>
      <c r="F61" s="935">
        <v>934207.0922900001</v>
      </c>
      <c r="G61" s="935">
        <v>3283403.6351200016</v>
      </c>
      <c r="H61" s="936">
        <v>3640141.3054800015</v>
      </c>
      <c r="I61" s="937">
        <v>69.62901985574243</v>
      </c>
    </row>
    <row r="62" spans="1:9" s="906" customFormat="1" ht="12.75">
      <c r="A62" s="847"/>
      <c r="B62" s="903"/>
      <c r="C62" s="915"/>
      <c r="D62" s="848"/>
      <c r="E62" s="848"/>
      <c r="F62" s="848"/>
      <c r="G62" s="848"/>
      <c r="H62" s="904"/>
      <c r="I62" s="900"/>
    </row>
    <row r="63" spans="1:9" s="902" customFormat="1" ht="12.75">
      <c r="A63" s="1093" t="s">
        <v>880</v>
      </c>
      <c r="B63" s="896">
        <v>27</v>
      </c>
      <c r="C63" s="897" t="s">
        <v>389</v>
      </c>
      <c r="D63" s="898">
        <v>1278676.2283500002</v>
      </c>
      <c r="E63" s="898">
        <v>964107.8564800003</v>
      </c>
      <c r="F63" s="898">
        <v>204276.00748000006</v>
      </c>
      <c r="G63" s="898">
        <v>19323.77358000001</v>
      </c>
      <c r="H63" s="899">
        <v>15652.516329999993</v>
      </c>
      <c r="I63" s="900">
        <v>32.627923292576696</v>
      </c>
    </row>
    <row r="64" spans="1:9" s="902" customFormat="1" ht="12.75">
      <c r="A64" s="1093"/>
      <c r="B64" s="926">
        <v>30</v>
      </c>
      <c r="C64" s="927" t="s">
        <v>392</v>
      </c>
      <c r="D64" s="928">
        <v>29400.618630000034</v>
      </c>
      <c r="E64" s="928">
        <v>24055.046790000037</v>
      </c>
      <c r="F64" s="928">
        <v>25224.882959999995</v>
      </c>
      <c r="G64" s="928">
        <v>19954.90176</v>
      </c>
      <c r="H64" s="929">
        <v>16965.546480000015</v>
      </c>
      <c r="I64" s="930">
        <v>22.22224669387138</v>
      </c>
    </row>
    <row r="65" spans="1:9" s="902" customFormat="1" ht="12.75">
      <c r="A65" s="1093"/>
      <c r="B65" s="896">
        <v>94</v>
      </c>
      <c r="C65" s="897" t="s">
        <v>456</v>
      </c>
      <c r="D65" s="898">
        <v>22521.39478</v>
      </c>
      <c r="E65" s="898">
        <v>27260.234239999983</v>
      </c>
      <c r="F65" s="898">
        <v>8966.560879999995</v>
      </c>
      <c r="G65" s="898">
        <v>9763.406220000003</v>
      </c>
      <c r="H65" s="899">
        <v>8906.389359999997</v>
      </c>
      <c r="I65" s="900">
        <v>-17.383707778440527</v>
      </c>
    </row>
    <row r="66" spans="1:9" s="902" customFormat="1" ht="12.75">
      <c r="A66" s="1093"/>
      <c r="B66" s="926">
        <v>84</v>
      </c>
      <c r="C66" s="927" t="s">
        <v>885</v>
      </c>
      <c r="D66" s="928">
        <v>17018.190360000004</v>
      </c>
      <c r="E66" s="928">
        <v>6124.654059999999</v>
      </c>
      <c r="F66" s="928">
        <v>8304.701570000003</v>
      </c>
      <c r="G66" s="928">
        <v>8488.462360000005</v>
      </c>
      <c r="H66" s="929">
        <v>6610.43889</v>
      </c>
      <c r="I66" s="930">
        <v>177.86369961930563</v>
      </c>
    </row>
    <row r="67" spans="1:9" s="902" customFormat="1" ht="12.75">
      <c r="A67" s="1093"/>
      <c r="B67" s="896">
        <v>39</v>
      </c>
      <c r="C67" s="897" t="s">
        <v>402</v>
      </c>
      <c r="D67" s="898">
        <v>16102.88922000001</v>
      </c>
      <c r="E67" s="898">
        <v>23691.353379999997</v>
      </c>
      <c r="F67" s="898">
        <v>23456.695960000045</v>
      </c>
      <c r="G67" s="898">
        <v>18378.65752999999</v>
      </c>
      <c r="H67" s="899">
        <v>20010.728769999987</v>
      </c>
      <c r="I67" s="900">
        <v>-32.030522014863415</v>
      </c>
    </row>
    <row r="68" spans="1:9" s="902" customFormat="1" ht="12.75">
      <c r="A68" s="1093"/>
      <c r="B68" s="926">
        <v>87</v>
      </c>
      <c r="C68" s="927" t="s">
        <v>1407</v>
      </c>
      <c r="D68" s="928">
        <v>15517.587899999997</v>
      </c>
      <c r="E68" s="928">
        <v>55168.50148</v>
      </c>
      <c r="F68" s="928">
        <v>443.57614</v>
      </c>
      <c r="G68" s="928">
        <v>778.5173399999999</v>
      </c>
      <c r="H68" s="929">
        <v>540.23358</v>
      </c>
      <c r="I68" s="930">
        <v>-71.87237738254404</v>
      </c>
    </row>
    <row r="69" spans="1:9" s="902" customFormat="1" ht="12.75">
      <c r="A69" s="1093"/>
      <c r="B69" s="896">
        <v>33</v>
      </c>
      <c r="C69" s="897" t="s">
        <v>395</v>
      </c>
      <c r="D69" s="898">
        <v>11767.851139999993</v>
      </c>
      <c r="E69" s="898">
        <v>9954.30331000002</v>
      </c>
      <c r="F69" s="898">
        <v>8578.48641</v>
      </c>
      <c r="G69" s="898">
        <v>7097.351259999993</v>
      </c>
      <c r="H69" s="899">
        <v>5364.375690000006</v>
      </c>
      <c r="I69" s="900">
        <v>18.218731874264847</v>
      </c>
    </row>
    <row r="70" spans="1:9" s="902" customFormat="1" ht="12.75">
      <c r="A70" s="1093"/>
      <c r="B70" s="926">
        <v>38</v>
      </c>
      <c r="C70" s="927" t="s">
        <v>401</v>
      </c>
      <c r="D70" s="928">
        <v>9824.329230000001</v>
      </c>
      <c r="E70" s="928">
        <v>8103.865689999997</v>
      </c>
      <c r="F70" s="928">
        <v>6844.229600000002</v>
      </c>
      <c r="G70" s="928">
        <v>6199.190260000006</v>
      </c>
      <c r="H70" s="929">
        <v>10988.873970000004</v>
      </c>
      <c r="I70" s="930">
        <v>21.230158615819864</v>
      </c>
    </row>
    <row r="71" spans="1:9" s="902" customFormat="1" ht="12.75">
      <c r="A71" s="1093"/>
      <c r="B71" s="896">
        <v>73</v>
      </c>
      <c r="C71" s="897" t="s">
        <v>436</v>
      </c>
      <c r="D71" s="898">
        <v>8428.633789999998</v>
      </c>
      <c r="E71" s="898">
        <v>7517.772510000005</v>
      </c>
      <c r="F71" s="898">
        <v>6757.5413899999985</v>
      </c>
      <c r="G71" s="898">
        <v>7123.1282900000015</v>
      </c>
      <c r="H71" s="899">
        <v>6428.409239999998</v>
      </c>
      <c r="I71" s="900">
        <v>12.116105918187623</v>
      </c>
    </row>
    <row r="72" spans="1:9" s="902" customFormat="1" ht="12.75">
      <c r="A72" s="1093"/>
      <c r="B72" s="926">
        <v>76</v>
      </c>
      <c r="C72" s="927" t="s">
        <v>439</v>
      </c>
      <c r="D72" s="928">
        <v>8360.36924</v>
      </c>
      <c r="E72" s="928">
        <v>8852.179869999994</v>
      </c>
      <c r="F72" s="928">
        <v>10984.823359999988</v>
      </c>
      <c r="G72" s="928">
        <v>5259.090919999994</v>
      </c>
      <c r="H72" s="929">
        <v>4585.243109999995</v>
      </c>
      <c r="I72" s="930">
        <v>-5.555813790756093</v>
      </c>
    </row>
    <row r="73" spans="1:9" s="902" customFormat="1" ht="12.75">
      <c r="A73" s="1093"/>
      <c r="B73" s="896"/>
      <c r="C73" s="897" t="s">
        <v>961</v>
      </c>
      <c r="D73" s="898">
        <v>114263.97714999986</v>
      </c>
      <c r="E73" s="898">
        <v>114115.03412000061</v>
      </c>
      <c r="F73" s="898">
        <v>106846.31805999989</v>
      </c>
      <c r="G73" s="898">
        <v>104230.57770999992</v>
      </c>
      <c r="H73" s="899">
        <v>107656.01263000004</v>
      </c>
      <c r="I73" s="900">
        <v>0.13052007664706816</v>
      </c>
    </row>
    <row r="74" spans="1:9" s="906" customFormat="1" ht="12.75">
      <c r="A74" s="933" t="s">
        <v>1441</v>
      </c>
      <c r="B74" s="934"/>
      <c r="C74" s="933"/>
      <c r="D74" s="935">
        <v>1531882.06979</v>
      </c>
      <c r="E74" s="935">
        <v>1248950.8019300008</v>
      </c>
      <c r="F74" s="935">
        <v>410683.82381000003</v>
      </c>
      <c r="G74" s="935">
        <v>206597.05722999992</v>
      </c>
      <c r="H74" s="936">
        <v>203708.76805000004</v>
      </c>
      <c r="I74" s="937">
        <v>22.653515848885824</v>
      </c>
    </row>
    <row r="75" spans="1:9" s="906" customFormat="1" ht="12.75">
      <c r="A75" s="1093"/>
      <c r="B75" s="896"/>
      <c r="C75" s="897"/>
      <c r="D75" s="898"/>
      <c r="E75" s="898"/>
      <c r="F75" s="898"/>
      <c r="G75" s="898"/>
      <c r="H75" s="899"/>
      <c r="I75" s="900"/>
    </row>
    <row r="76" spans="1:9" s="906" customFormat="1" ht="12.75">
      <c r="A76" s="1093" t="s">
        <v>485</v>
      </c>
      <c r="B76" s="926">
        <v>27</v>
      </c>
      <c r="C76" s="927" t="s">
        <v>389</v>
      </c>
      <c r="D76" s="928">
        <v>1035950.4595400002</v>
      </c>
      <c r="E76" s="928">
        <v>1239432.5608400002</v>
      </c>
      <c r="F76" s="928">
        <v>441400.6655499999</v>
      </c>
      <c r="G76" s="928">
        <v>239086.83080999993</v>
      </c>
      <c r="H76" s="929">
        <v>369357.2304599999</v>
      </c>
      <c r="I76" s="930">
        <v>-16.417359663529744</v>
      </c>
    </row>
    <row r="77" spans="1:9" s="902" customFormat="1" ht="12.75">
      <c r="A77" s="1093"/>
      <c r="B77" s="896">
        <v>17</v>
      </c>
      <c r="C77" s="897" t="s">
        <v>379</v>
      </c>
      <c r="D77" s="898">
        <v>100430.26643000002</v>
      </c>
      <c r="E77" s="898">
        <v>119410.00988999997</v>
      </c>
      <c r="F77" s="898">
        <v>62268.26134000003</v>
      </c>
      <c r="G77" s="898">
        <v>36328.13525999999</v>
      </c>
      <c r="H77" s="899">
        <v>42248.32673</v>
      </c>
      <c r="I77" s="900">
        <v>-15.894600023468735</v>
      </c>
    </row>
    <row r="78" spans="1:9" s="902" customFormat="1" ht="12.75">
      <c r="A78" s="1093"/>
      <c r="B78" s="926">
        <v>39</v>
      </c>
      <c r="C78" s="927" t="s">
        <v>402</v>
      </c>
      <c r="D78" s="928">
        <v>45028.320000000036</v>
      </c>
      <c r="E78" s="928">
        <v>46306.40295999994</v>
      </c>
      <c r="F78" s="928">
        <v>44275.226519999975</v>
      </c>
      <c r="G78" s="928">
        <v>26012.11934</v>
      </c>
      <c r="H78" s="929">
        <v>41358.44365999998</v>
      </c>
      <c r="I78" s="930">
        <v>-2.760056662366821</v>
      </c>
    </row>
    <row r="79" spans="1:9" s="902" customFormat="1" ht="12.75">
      <c r="A79" s="1093"/>
      <c r="B79" s="896">
        <v>85</v>
      </c>
      <c r="C79" s="897" t="s">
        <v>447</v>
      </c>
      <c r="D79" s="898">
        <v>17963.961390000015</v>
      </c>
      <c r="E79" s="898">
        <v>16780.819219999994</v>
      </c>
      <c r="F79" s="898">
        <v>16451.499929999998</v>
      </c>
      <c r="G79" s="898">
        <v>15997.882559999991</v>
      </c>
      <c r="H79" s="899">
        <v>13172.977789999999</v>
      </c>
      <c r="I79" s="900">
        <v>7.05056263635752</v>
      </c>
    </row>
    <row r="80" spans="1:9" s="902" customFormat="1" ht="12.75">
      <c r="A80" s="1093"/>
      <c r="B80" s="926">
        <v>30</v>
      </c>
      <c r="C80" s="927" t="s">
        <v>392</v>
      </c>
      <c r="D80" s="928">
        <v>15857.257159999997</v>
      </c>
      <c r="E80" s="928">
        <v>16813.659849999996</v>
      </c>
      <c r="F80" s="928">
        <v>13141.234379999996</v>
      </c>
      <c r="G80" s="928">
        <v>13746.521079999993</v>
      </c>
      <c r="H80" s="929">
        <v>12819.25572000001</v>
      </c>
      <c r="I80" s="930">
        <v>-5.688248118091905</v>
      </c>
    </row>
    <row r="81" spans="1:9" s="902" customFormat="1" ht="12.75">
      <c r="A81" s="1093"/>
      <c r="B81" s="896">
        <v>62</v>
      </c>
      <c r="C81" s="897" t="s">
        <v>425</v>
      </c>
      <c r="D81" s="898">
        <v>15243.280539999985</v>
      </c>
      <c r="E81" s="898">
        <v>4752.637569999993</v>
      </c>
      <c r="F81" s="898">
        <v>3378.252020000001</v>
      </c>
      <c r="G81" s="898">
        <v>4078.2093500000024</v>
      </c>
      <c r="H81" s="899">
        <v>4490.408479999999</v>
      </c>
      <c r="I81" s="900">
        <v>220.73307327745613</v>
      </c>
    </row>
    <row r="82" spans="1:9" s="902" customFormat="1" ht="12.75">
      <c r="A82" s="1093"/>
      <c r="B82" s="926">
        <v>33</v>
      </c>
      <c r="C82" s="927" t="s">
        <v>395</v>
      </c>
      <c r="D82" s="928">
        <v>12256.725829999992</v>
      </c>
      <c r="E82" s="928">
        <v>12572.936260000039</v>
      </c>
      <c r="F82" s="928">
        <v>7610.233809999995</v>
      </c>
      <c r="G82" s="928">
        <v>5948.507270000008</v>
      </c>
      <c r="H82" s="929">
        <v>5102.836690000002</v>
      </c>
      <c r="I82" s="930">
        <v>-2.515008614225214</v>
      </c>
    </row>
    <row r="83" spans="1:9" s="902" customFormat="1" ht="12.75">
      <c r="A83" s="1093"/>
      <c r="B83" s="896">
        <v>15</v>
      </c>
      <c r="C83" s="897" t="s">
        <v>377</v>
      </c>
      <c r="D83" s="898">
        <v>11184.609369999991</v>
      </c>
      <c r="E83" s="898">
        <v>11397.518630000002</v>
      </c>
      <c r="F83" s="898">
        <v>7403.499810000002</v>
      </c>
      <c r="G83" s="898">
        <v>5949.009680000002</v>
      </c>
      <c r="H83" s="899">
        <v>11154.998739999999</v>
      </c>
      <c r="I83" s="900">
        <v>-1.8680316910349393</v>
      </c>
    </row>
    <row r="84" spans="1:9" s="902" customFormat="1" ht="12.75">
      <c r="A84" s="1093"/>
      <c r="B84" s="926">
        <v>48</v>
      </c>
      <c r="C84" s="927" t="s">
        <v>411</v>
      </c>
      <c r="D84" s="928">
        <v>10695.341399999994</v>
      </c>
      <c r="E84" s="928">
        <v>27436.60685000002</v>
      </c>
      <c r="F84" s="928">
        <v>16809.647439999993</v>
      </c>
      <c r="G84" s="928">
        <v>12261.341079999973</v>
      </c>
      <c r="H84" s="929">
        <v>12328.300849999992</v>
      </c>
      <c r="I84" s="930">
        <v>-61.017987907641036</v>
      </c>
    </row>
    <row r="85" spans="1:9" s="902" customFormat="1" ht="12.75">
      <c r="A85" s="1093"/>
      <c r="B85" s="896">
        <v>96</v>
      </c>
      <c r="C85" s="897" t="s">
        <v>458</v>
      </c>
      <c r="D85" s="898">
        <v>10444.306050000016</v>
      </c>
      <c r="E85" s="898">
        <v>2229.537309999999</v>
      </c>
      <c r="F85" s="898">
        <v>1833.7258700000014</v>
      </c>
      <c r="G85" s="898">
        <v>1607.4466400000006</v>
      </c>
      <c r="H85" s="899">
        <v>1460.06408</v>
      </c>
      <c r="I85" s="900">
        <v>368.4517277712667</v>
      </c>
    </row>
    <row r="86" spans="1:9" s="902" customFormat="1" ht="12.75">
      <c r="A86" s="933"/>
      <c r="B86" s="934"/>
      <c r="C86" s="933" t="s">
        <v>961</v>
      </c>
      <c r="D86" s="935">
        <v>97055.47553000045</v>
      </c>
      <c r="E86" s="935">
        <v>98520.07820000005</v>
      </c>
      <c r="F86" s="935">
        <v>84307.5049200002</v>
      </c>
      <c r="G86" s="935">
        <v>57555.48329000002</v>
      </c>
      <c r="H86" s="936">
        <v>86435.43125999981</v>
      </c>
      <c r="I86" s="937">
        <v>-1.4866032353591851</v>
      </c>
    </row>
    <row r="87" spans="1:9" s="902" customFormat="1" ht="12.75">
      <c r="A87" s="916" t="s">
        <v>1442</v>
      </c>
      <c r="B87" s="896"/>
      <c r="C87" s="897"/>
      <c r="D87" s="898">
        <v>1372110.0032400007</v>
      </c>
      <c r="E87" s="898">
        <v>1595652.76758</v>
      </c>
      <c r="F87" s="898">
        <v>698879.7515899998</v>
      </c>
      <c r="G87" s="898">
        <v>418571.4863599999</v>
      </c>
      <c r="H87" s="899">
        <v>599928.2744599996</v>
      </c>
      <c r="I87" s="900">
        <v>-14.009486830836565</v>
      </c>
    </row>
    <row r="88" spans="1:9" s="902" customFormat="1" ht="12.75">
      <c r="A88" s="847"/>
      <c r="B88" s="903"/>
      <c r="C88" s="847"/>
      <c r="D88" s="848"/>
      <c r="E88" s="848"/>
      <c r="F88" s="848"/>
      <c r="G88" s="848"/>
      <c r="H88" s="904"/>
      <c r="I88" s="905"/>
    </row>
    <row r="89" spans="1:9" s="906" customFormat="1" ht="12.75">
      <c r="A89" s="1093" t="s">
        <v>480</v>
      </c>
      <c r="B89" s="896">
        <v>87</v>
      </c>
      <c r="C89" s="897" t="s">
        <v>1407</v>
      </c>
      <c r="D89" s="898">
        <v>183722.49345000056</v>
      </c>
      <c r="E89" s="898">
        <v>160198.3398300004</v>
      </c>
      <c r="F89" s="898">
        <v>143123.4763200001</v>
      </c>
      <c r="G89" s="898">
        <v>82468.83725999999</v>
      </c>
      <c r="H89" s="899">
        <v>114193.14774</v>
      </c>
      <c r="I89" s="900">
        <v>14.684392887568986</v>
      </c>
    </row>
    <row r="90" spans="1:9" s="902" customFormat="1" ht="12.75">
      <c r="A90" s="1093"/>
      <c r="B90" s="926">
        <v>39</v>
      </c>
      <c r="C90" s="927" t="s">
        <v>402</v>
      </c>
      <c r="D90" s="928">
        <v>115007.3134800001</v>
      </c>
      <c r="E90" s="928">
        <v>105761.80836000018</v>
      </c>
      <c r="F90" s="928">
        <v>86268.72544000004</v>
      </c>
      <c r="G90" s="928">
        <v>70406.12402999977</v>
      </c>
      <c r="H90" s="929">
        <v>109099.31801000002</v>
      </c>
      <c r="I90" s="930">
        <v>8.741818302245129</v>
      </c>
    </row>
    <row r="91" spans="1:9" s="902" customFormat="1" ht="12.75">
      <c r="A91" s="1093"/>
      <c r="B91" s="896">
        <v>88</v>
      </c>
      <c r="C91" s="897" t="s">
        <v>450</v>
      </c>
      <c r="D91" s="898">
        <v>104548.20622</v>
      </c>
      <c r="E91" s="898">
        <v>1.0144199999999999</v>
      </c>
      <c r="F91" s="898">
        <v>12.537120000000002</v>
      </c>
      <c r="G91" s="898">
        <v>8.942</v>
      </c>
      <c r="H91" s="899">
        <v>3.52</v>
      </c>
      <c r="I91" s="900" t="s">
        <v>1208</v>
      </c>
    </row>
    <row r="92" spans="1:9" s="902" customFormat="1" ht="12.75">
      <c r="A92" s="1093"/>
      <c r="B92" s="926">
        <v>30</v>
      </c>
      <c r="C92" s="927" t="s">
        <v>392</v>
      </c>
      <c r="D92" s="928">
        <v>84707.53697999995</v>
      </c>
      <c r="E92" s="928">
        <v>79886.50387000002</v>
      </c>
      <c r="F92" s="928">
        <v>60179.79509000018</v>
      </c>
      <c r="G92" s="928">
        <v>60799.669960000065</v>
      </c>
      <c r="H92" s="929">
        <v>58230.24189999996</v>
      </c>
      <c r="I92" s="930">
        <v>6.034853043319106</v>
      </c>
    </row>
    <row r="93" spans="1:9" s="902" customFormat="1" ht="12.75">
      <c r="A93" s="1093"/>
      <c r="B93" s="896">
        <v>48</v>
      </c>
      <c r="C93" s="897" t="s">
        <v>411</v>
      </c>
      <c r="D93" s="898">
        <v>84406.0450799999</v>
      </c>
      <c r="E93" s="898">
        <v>96120.55484000022</v>
      </c>
      <c r="F93" s="898">
        <v>84527.34987999998</v>
      </c>
      <c r="G93" s="898">
        <v>67694.30855000003</v>
      </c>
      <c r="H93" s="899">
        <v>94659.97546999992</v>
      </c>
      <c r="I93" s="900">
        <v>-12.187309758563078</v>
      </c>
    </row>
    <row r="94" spans="1:9" s="902" customFormat="1" ht="12.75">
      <c r="A94" s="1093"/>
      <c r="B94" s="926">
        <v>33</v>
      </c>
      <c r="C94" s="927" t="s">
        <v>395</v>
      </c>
      <c r="D94" s="928">
        <v>83678.2259400002</v>
      </c>
      <c r="E94" s="928">
        <v>65493.813910000375</v>
      </c>
      <c r="F94" s="928">
        <v>54145.714800000016</v>
      </c>
      <c r="G94" s="928">
        <v>48612.85837000007</v>
      </c>
      <c r="H94" s="929">
        <v>55872.934210000036</v>
      </c>
      <c r="I94" s="930">
        <v>27.765083363427713</v>
      </c>
    </row>
    <row r="95" spans="1:9" s="902" customFormat="1" ht="12.75">
      <c r="A95" s="1093"/>
      <c r="B95" s="896">
        <v>84</v>
      </c>
      <c r="C95" s="897" t="s">
        <v>885</v>
      </c>
      <c r="D95" s="898">
        <v>53423.821939999914</v>
      </c>
      <c r="E95" s="898">
        <v>54702.822580000015</v>
      </c>
      <c r="F95" s="898">
        <v>48478.505010000015</v>
      </c>
      <c r="G95" s="898">
        <v>33753.47604999997</v>
      </c>
      <c r="H95" s="899">
        <v>36087.599659999956</v>
      </c>
      <c r="I95" s="900">
        <v>-2.338088931571362</v>
      </c>
    </row>
    <row r="96" spans="1:9" s="902" customFormat="1" ht="12.75">
      <c r="A96" s="1093"/>
      <c r="B96" s="926">
        <v>27</v>
      </c>
      <c r="C96" s="927" t="s">
        <v>389</v>
      </c>
      <c r="D96" s="928">
        <v>52228.32809999998</v>
      </c>
      <c r="E96" s="928">
        <v>107672.16803999989</v>
      </c>
      <c r="F96" s="928">
        <v>202628.52045000007</v>
      </c>
      <c r="G96" s="928">
        <v>37771.45529999994</v>
      </c>
      <c r="H96" s="929">
        <v>34646.00661000001</v>
      </c>
      <c r="I96" s="930">
        <v>-51.49319545548919</v>
      </c>
    </row>
    <row r="97" spans="1:9" s="902" customFormat="1" ht="12.75">
      <c r="A97" s="1093"/>
      <c r="B97" s="896">
        <v>38</v>
      </c>
      <c r="C97" s="897" t="s">
        <v>401</v>
      </c>
      <c r="D97" s="898">
        <v>50307.526300000005</v>
      </c>
      <c r="E97" s="898">
        <v>41559.80738</v>
      </c>
      <c r="F97" s="898">
        <v>34974.06026000003</v>
      </c>
      <c r="G97" s="898">
        <v>24943.772649999984</v>
      </c>
      <c r="H97" s="899">
        <v>28936.920319999994</v>
      </c>
      <c r="I97" s="900">
        <v>21.048506890360873</v>
      </c>
    </row>
    <row r="98" spans="1:9" s="902" customFormat="1" ht="12.75">
      <c r="A98" s="1093"/>
      <c r="B98" s="926">
        <v>17</v>
      </c>
      <c r="C98" s="927" t="s">
        <v>379</v>
      </c>
      <c r="D98" s="928">
        <v>41240.81328000009</v>
      </c>
      <c r="E98" s="928">
        <v>41337.36629999997</v>
      </c>
      <c r="F98" s="928">
        <v>13954.249570000049</v>
      </c>
      <c r="G98" s="928">
        <v>12733.92697999997</v>
      </c>
      <c r="H98" s="929">
        <v>17183.577620000022</v>
      </c>
      <c r="I98" s="930">
        <v>-0.23357322597468683</v>
      </c>
    </row>
    <row r="99" spans="1:9" s="902" customFormat="1" ht="12.75">
      <c r="A99" s="1093"/>
      <c r="B99" s="896"/>
      <c r="C99" s="897" t="s">
        <v>961</v>
      </c>
      <c r="D99" s="898">
        <v>514311.6663900001</v>
      </c>
      <c r="E99" s="898">
        <v>494315.67232999956</v>
      </c>
      <c r="F99" s="898">
        <v>408892.2953099997</v>
      </c>
      <c r="G99" s="898">
        <v>340629.4851699999</v>
      </c>
      <c r="H99" s="899">
        <v>423594.9518799998</v>
      </c>
      <c r="I99" s="900">
        <v>4.045187150499938</v>
      </c>
    </row>
    <row r="100" spans="1:9" s="902" customFormat="1" ht="12.75">
      <c r="A100" s="933" t="s">
        <v>1444</v>
      </c>
      <c r="B100" s="934"/>
      <c r="C100" s="933"/>
      <c r="D100" s="935">
        <v>1367581.9771600007</v>
      </c>
      <c r="E100" s="935">
        <v>1247049.8718600005</v>
      </c>
      <c r="F100" s="935">
        <v>1137185.2292500003</v>
      </c>
      <c r="G100" s="935">
        <v>779822.8563199997</v>
      </c>
      <c r="H100" s="936">
        <v>972508.1934199997</v>
      </c>
      <c r="I100" s="937">
        <v>9.665379710935222</v>
      </c>
    </row>
    <row r="101" spans="1:9" s="906" customFormat="1" ht="12.75">
      <c r="A101" s="847"/>
      <c r="B101" s="903"/>
      <c r="C101" s="915"/>
      <c r="D101" s="848"/>
      <c r="E101" s="848"/>
      <c r="F101" s="848"/>
      <c r="G101" s="848"/>
      <c r="H101" s="904"/>
      <c r="I101" s="900"/>
    </row>
    <row r="102" spans="1:9" s="902" customFormat="1" ht="12.75">
      <c r="A102" s="1093" t="s">
        <v>515</v>
      </c>
      <c r="B102" s="896">
        <v>27</v>
      </c>
      <c r="C102" s="897" t="s">
        <v>389</v>
      </c>
      <c r="D102" s="898">
        <v>1023195.5812299998</v>
      </c>
      <c r="E102" s="898">
        <v>1444148.7914500006</v>
      </c>
      <c r="F102" s="898">
        <v>857580.7899200001</v>
      </c>
      <c r="G102" s="898">
        <v>790854.44901</v>
      </c>
      <c r="H102" s="899">
        <v>392621.85549999995</v>
      </c>
      <c r="I102" s="900">
        <v>-29.14888082947062</v>
      </c>
    </row>
    <row r="103" spans="1:9" s="902" customFormat="1" ht="12.75">
      <c r="A103" s="1093"/>
      <c r="B103" s="926">
        <v>72</v>
      </c>
      <c r="C103" s="927" t="s">
        <v>435</v>
      </c>
      <c r="D103" s="928">
        <v>168845.07588000008</v>
      </c>
      <c r="E103" s="928">
        <v>138737.27346</v>
      </c>
      <c r="F103" s="928">
        <v>82752.06014999998</v>
      </c>
      <c r="G103" s="928">
        <v>53845.579390000006</v>
      </c>
      <c r="H103" s="929">
        <v>40870.539419999994</v>
      </c>
      <c r="I103" s="930">
        <v>21.70130756438759</v>
      </c>
    </row>
    <row r="104" spans="1:9" s="902" customFormat="1" ht="12.75">
      <c r="A104" s="1093"/>
      <c r="B104" s="896">
        <v>15</v>
      </c>
      <c r="C104" s="897" t="s">
        <v>377</v>
      </c>
      <c r="D104" s="898">
        <v>44748.43554999999</v>
      </c>
      <c r="E104" s="898">
        <v>84695.07029</v>
      </c>
      <c r="F104" s="898">
        <v>12117.497</v>
      </c>
      <c r="G104" s="898">
        <v>8490.775629999998</v>
      </c>
      <c r="H104" s="899">
        <v>14782.011819999998</v>
      </c>
      <c r="I104" s="900">
        <v>-47.165241853180845</v>
      </c>
    </row>
    <row r="105" spans="1:9" s="902" customFormat="1" ht="12.75">
      <c r="A105" s="1093"/>
      <c r="B105" s="926">
        <v>8</v>
      </c>
      <c r="C105" s="927" t="s">
        <v>370</v>
      </c>
      <c r="D105" s="928">
        <v>30378.480140000047</v>
      </c>
      <c r="E105" s="928">
        <v>20955.981499999998</v>
      </c>
      <c r="F105" s="928">
        <v>18777.535779999984</v>
      </c>
      <c r="G105" s="928">
        <v>10007.859010000004</v>
      </c>
      <c r="H105" s="929">
        <v>10064.005279999998</v>
      </c>
      <c r="I105" s="930">
        <v>44.963289550527854</v>
      </c>
    </row>
    <row r="106" spans="1:9" s="902" customFormat="1" ht="12.75">
      <c r="A106" s="1093"/>
      <c r="B106" s="896">
        <v>6</v>
      </c>
      <c r="C106" s="897" t="s">
        <v>368</v>
      </c>
      <c r="D106" s="898">
        <v>19424.613309999957</v>
      </c>
      <c r="E106" s="898">
        <v>17864.415109999998</v>
      </c>
      <c r="F106" s="898">
        <v>20428.23773000002</v>
      </c>
      <c r="G106" s="898">
        <v>12505.615440000001</v>
      </c>
      <c r="H106" s="899">
        <v>16473.508299999998</v>
      </c>
      <c r="I106" s="900">
        <v>8.733553213990218</v>
      </c>
    </row>
    <row r="107" spans="1:9" s="902" customFormat="1" ht="12.75">
      <c r="A107" s="1093"/>
      <c r="B107" s="926">
        <v>85</v>
      </c>
      <c r="C107" s="927" t="s">
        <v>447</v>
      </c>
      <c r="D107" s="928">
        <v>7907.045510000004</v>
      </c>
      <c r="E107" s="928">
        <v>4553.227779999997</v>
      </c>
      <c r="F107" s="928">
        <v>5049.733319999999</v>
      </c>
      <c r="G107" s="928">
        <v>2551.595190000001</v>
      </c>
      <c r="H107" s="929">
        <v>5029.023379999999</v>
      </c>
      <c r="I107" s="930">
        <v>73.65802661425404</v>
      </c>
    </row>
    <row r="108" spans="1:9" s="902" customFormat="1" ht="12.75">
      <c r="A108" s="1093"/>
      <c r="B108" s="896">
        <v>9</v>
      </c>
      <c r="C108" s="897" t="s">
        <v>371</v>
      </c>
      <c r="D108" s="898">
        <v>6650.885550000001</v>
      </c>
      <c r="E108" s="898">
        <v>4094.9927000000002</v>
      </c>
      <c r="F108" s="898">
        <v>4313.715149999999</v>
      </c>
      <c r="G108" s="898">
        <v>5980.235499999998</v>
      </c>
      <c r="H108" s="899">
        <v>16545.749620000006</v>
      </c>
      <c r="I108" s="900">
        <v>62.41507707693839</v>
      </c>
    </row>
    <row r="109" spans="1:9" s="902" customFormat="1" ht="12.75">
      <c r="A109" s="1093"/>
      <c r="B109" s="926">
        <v>62</v>
      </c>
      <c r="C109" s="927" t="s">
        <v>425</v>
      </c>
      <c r="D109" s="928">
        <v>3922.7258499999994</v>
      </c>
      <c r="E109" s="928">
        <v>3913.647099999998</v>
      </c>
      <c r="F109" s="928">
        <v>300.5794800000001</v>
      </c>
      <c r="G109" s="928">
        <v>511.71108</v>
      </c>
      <c r="H109" s="929">
        <v>99.31374</v>
      </c>
      <c r="I109" s="930">
        <v>0.23197671552965254</v>
      </c>
    </row>
    <row r="110" spans="1:9" s="902" customFormat="1" ht="12.75">
      <c r="A110" s="1093"/>
      <c r="B110" s="896">
        <v>61</v>
      </c>
      <c r="C110" s="897" t="s">
        <v>424</v>
      </c>
      <c r="D110" s="898">
        <v>1939.6415800000002</v>
      </c>
      <c r="E110" s="898">
        <v>1278.1441500000003</v>
      </c>
      <c r="F110" s="898">
        <v>50.156359999999985</v>
      </c>
      <c r="G110" s="898">
        <v>97.87</v>
      </c>
      <c r="H110" s="899">
        <v>248.77332999999993</v>
      </c>
      <c r="I110" s="900">
        <v>51.75452471460279</v>
      </c>
    </row>
    <row r="111" spans="1:9" s="902" customFormat="1" ht="12.75">
      <c r="A111" s="1093"/>
      <c r="B111" s="926">
        <v>20</v>
      </c>
      <c r="C111" s="927" t="s">
        <v>382</v>
      </c>
      <c r="D111" s="928">
        <v>1515.86898</v>
      </c>
      <c r="E111" s="928">
        <v>895.03924</v>
      </c>
      <c r="F111" s="928">
        <v>3892.4527699999994</v>
      </c>
      <c r="G111" s="928">
        <v>475.40483000000006</v>
      </c>
      <c r="H111" s="929">
        <v>1365.8768400000001</v>
      </c>
      <c r="I111" s="930">
        <v>69.36341025673914</v>
      </c>
    </row>
    <row r="112" spans="1:9" s="902" customFormat="1" ht="12.75">
      <c r="A112" s="1093"/>
      <c r="B112" s="896"/>
      <c r="C112" s="897" t="s">
        <v>961</v>
      </c>
      <c r="D112" s="898">
        <v>10699.41501999998</v>
      </c>
      <c r="E112" s="898">
        <v>20415.747150000094</v>
      </c>
      <c r="F112" s="898">
        <v>26210.789380000115</v>
      </c>
      <c r="G112" s="898">
        <v>19548.370689999938</v>
      </c>
      <c r="H112" s="899">
        <v>36984.12408999985</v>
      </c>
      <c r="I112" s="900">
        <v>-47.59234163026979</v>
      </c>
    </row>
    <row r="113" spans="1:9" s="906" customFormat="1" ht="12.75" customHeight="1">
      <c r="A113" s="933" t="s">
        <v>1440</v>
      </c>
      <c r="B113" s="934"/>
      <c r="C113" s="933"/>
      <c r="D113" s="935">
        <v>1319227.7685999996</v>
      </c>
      <c r="E113" s="935">
        <v>1741552.3299300005</v>
      </c>
      <c r="F113" s="935">
        <v>1031473.5470400002</v>
      </c>
      <c r="G113" s="935">
        <v>904869.4657700001</v>
      </c>
      <c r="H113" s="936">
        <v>535084.7813199997</v>
      </c>
      <c r="I113" s="937">
        <v>-24.249892126237498</v>
      </c>
    </row>
    <row r="114" spans="1:9" s="906" customFormat="1" ht="12.75">
      <c r="A114" s="1093"/>
      <c r="B114" s="896"/>
      <c r="C114" s="897"/>
      <c r="D114" s="898"/>
      <c r="E114" s="898"/>
      <c r="F114" s="898"/>
      <c r="G114" s="898"/>
      <c r="H114" s="899"/>
      <c r="I114" s="900"/>
    </row>
    <row r="115" spans="1:9" s="906" customFormat="1" ht="12.75">
      <c r="A115" s="1093" t="s">
        <v>481</v>
      </c>
      <c r="B115" s="926">
        <v>27</v>
      </c>
      <c r="C115" s="927" t="s">
        <v>389</v>
      </c>
      <c r="D115" s="928">
        <v>235921.99985999992</v>
      </c>
      <c r="E115" s="928">
        <v>190973.6434</v>
      </c>
      <c r="F115" s="928">
        <v>159111.5895000001</v>
      </c>
      <c r="G115" s="928">
        <v>60959.35643999999</v>
      </c>
      <c r="H115" s="929">
        <v>85507.04957</v>
      </c>
      <c r="I115" s="930">
        <v>23.53641877473859</v>
      </c>
    </row>
    <row r="116" spans="1:9" s="902" customFormat="1" ht="12.75">
      <c r="A116" s="1093"/>
      <c r="B116" s="896">
        <v>39</v>
      </c>
      <c r="C116" s="897" t="s">
        <v>402</v>
      </c>
      <c r="D116" s="898">
        <v>98737.42704000037</v>
      </c>
      <c r="E116" s="898">
        <v>97293.03827000015</v>
      </c>
      <c r="F116" s="898">
        <v>98973.2314699999</v>
      </c>
      <c r="G116" s="898">
        <v>64932.28965999997</v>
      </c>
      <c r="H116" s="899">
        <v>128441.9960800002</v>
      </c>
      <c r="I116" s="900">
        <v>1.484575665107576</v>
      </c>
    </row>
    <row r="117" spans="1:9" s="902" customFormat="1" ht="12.75">
      <c r="A117" s="1093"/>
      <c r="B117" s="926">
        <v>17</v>
      </c>
      <c r="C117" s="927" t="s">
        <v>379</v>
      </c>
      <c r="D117" s="928">
        <v>98603.0421500001</v>
      </c>
      <c r="E117" s="928">
        <v>54305.74417999991</v>
      </c>
      <c r="F117" s="928">
        <v>52518.49105000011</v>
      </c>
      <c r="G117" s="928">
        <v>35080.42254000004</v>
      </c>
      <c r="H117" s="929">
        <v>38579.14653</v>
      </c>
      <c r="I117" s="930">
        <v>81.57018864003396</v>
      </c>
    </row>
    <row r="118" spans="1:9" s="902" customFormat="1" ht="12.75">
      <c r="A118" s="1093"/>
      <c r="B118" s="896">
        <v>33</v>
      </c>
      <c r="C118" s="897" t="s">
        <v>395</v>
      </c>
      <c r="D118" s="898">
        <v>81485.38266999969</v>
      </c>
      <c r="E118" s="898">
        <v>69689.55753999994</v>
      </c>
      <c r="F118" s="898">
        <v>56785.57278999984</v>
      </c>
      <c r="G118" s="898">
        <v>46569.97112999995</v>
      </c>
      <c r="H118" s="899">
        <v>43079.234029999956</v>
      </c>
      <c r="I118" s="900">
        <v>16.926244829764148</v>
      </c>
    </row>
    <row r="119" spans="1:9" s="902" customFormat="1" ht="12.75">
      <c r="A119" s="1093"/>
      <c r="B119" s="926">
        <v>48</v>
      </c>
      <c r="C119" s="927" t="s">
        <v>411</v>
      </c>
      <c r="D119" s="928">
        <v>47762.02019000003</v>
      </c>
      <c r="E119" s="928">
        <v>68693.64496999992</v>
      </c>
      <c r="F119" s="928">
        <v>56356.10566000002</v>
      </c>
      <c r="G119" s="928">
        <v>43914.47373999997</v>
      </c>
      <c r="H119" s="929">
        <v>43502.98196999994</v>
      </c>
      <c r="I119" s="930">
        <v>-30.470977030176815</v>
      </c>
    </row>
    <row r="120" spans="1:9" s="902" customFormat="1" ht="12.75">
      <c r="A120" s="1093"/>
      <c r="B120" s="896">
        <v>84</v>
      </c>
      <c r="C120" s="897" t="s">
        <v>885</v>
      </c>
      <c r="D120" s="898">
        <v>37669.58828000002</v>
      </c>
      <c r="E120" s="898">
        <v>25775.971120000017</v>
      </c>
      <c r="F120" s="898">
        <v>27151.150550000013</v>
      </c>
      <c r="G120" s="898">
        <v>28439.739679999995</v>
      </c>
      <c r="H120" s="899">
        <v>16553.050550000036</v>
      </c>
      <c r="I120" s="900">
        <v>46.14226600669777</v>
      </c>
    </row>
    <row r="121" spans="1:9" s="902" customFormat="1" ht="12.75">
      <c r="A121" s="1093"/>
      <c r="B121" s="926">
        <v>85</v>
      </c>
      <c r="C121" s="927" t="s">
        <v>447</v>
      </c>
      <c r="D121" s="928">
        <v>35639.75312999995</v>
      </c>
      <c r="E121" s="928">
        <v>40028.448959999994</v>
      </c>
      <c r="F121" s="928">
        <v>29998.972470000008</v>
      </c>
      <c r="G121" s="928">
        <v>26349.16651999998</v>
      </c>
      <c r="H121" s="929">
        <v>23360.282319999988</v>
      </c>
      <c r="I121" s="930">
        <v>-10.963941756488305</v>
      </c>
    </row>
    <row r="122" spans="1:9" s="902" customFormat="1" ht="12.75">
      <c r="A122" s="1093"/>
      <c r="B122" s="896">
        <v>30</v>
      </c>
      <c r="C122" s="897" t="s">
        <v>392</v>
      </c>
      <c r="D122" s="898">
        <v>28702.82422999995</v>
      </c>
      <c r="E122" s="898">
        <v>27346.766469999948</v>
      </c>
      <c r="F122" s="898">
        <v>21489.891160000032</v>
      </c>
      <c r="G122" s="898">
        <v>19268.766550000037</v>
      </c>
      <c r="H122" s="899">
        <v>20472.751270000033</v>
      </c>
      <c r="I122" s="900">
        <v>4.958749918340915</v>
      </c>
    </row>
    <row r="123" spans="1:9" s="902" customFormat="1" ht="12.75">
      <c r="A123" s="1093"/>
      <c r="B123" s="926">
        <v>96</v>
      </c>
      <c r="C123" s="927" t="s">
        <v>458</v>
      </c>
      <c r="D123" s="928">
        <v>28701.095880000004</v>
      </c>
      <c r="E123" s="928">
        <v>4093.343680000004</v>
      </c>
      <c r="F123" s="928">
        <v>2393.169450000001</v>
      </c>
      <c r="G123" s="928">
        <v>1632.158409999999</v>
      </c>
      <c r="H123" s="929">
        <v>2284.8978900000006</v>
      </c>
      <c r="I123" s="930" t="s">
        <v>1208</v>
      </c>
    </row>
    <row r="124" spans="1:9" s="902" customFormat="1" ht="12.75">
      <c r="A124" s="1093"/>
      <c r="B124" s="896">
        <v>38</v>
      </c>
      <c r="C124" s="897" t="s">
        <v>401</v>
      </c>
      <c r="D124" s="898">
        <v>28675.147729999997</v>
      </c>
      <c r="E124" s="898">
        <v>24103.74482000003</v>
      </c>
      <c r="F124" s="898">
        <v>21333.206110000032</v>
      </c>
      <c r="G124" s="898">
        <v>15909.608520000002</v>
      </c>
      <c r="H124" s="899">
        <v>17853.587400000004</v>
      </c>
      <c r="I124" s="900">
        <v>18.965529813470546</v>
      </c>
    </row>
    <row r="125" spans="1:9" s="902" customFormat="1" ht="12.75">
      <c r="A125" s="933"/>
      <c r="B125" s="934"/>
      <c r="C125" s="933" t="s">
        <v>961</v>
      </c>
      <c r="D125" s="935">
        <v>249157.79537</v>
      </c>
      <c r="E125" s="935">
        <v>248705.9384799999</v>
      </c>
      <c r="F125" s="935">
        <v>208715.80711000026</v>
      </c>
      <c r="G125" s="935">
        <v>151149.76036000013</v>
      </c>
      <c r="H125" s="936">
        <v>172609.29916999978</v>
      </c>
      <c r="I125" s="937">
        <v>0.1816831929151739</v>
      </c>
    </row>
    <row r="126" spans="1:9" s="902" customFormat="1" ht="12.75">
      <c r="A126" s="916" t="s">
        <v>1447</v>
      </c>
      <c r="B126" s="896"/>
      <c r="C126" s="897"/>
      <c r="D126" s="898">
        <v>971056.0765300001</v>
      </c>
      <c r="E126" s="898">
        <v>851009.8418899997</v>
      </c>
      <c r="F126" s="898">
        <v>734827.1873200003</v>
      </c>
      <c r="G126" s="898">
        <v>494205.71355000004</v>
      </c>
      <c r="H126" s="899">
        <v>592244.2767799998</v>
      </c>
      <c r="I126" s="900">
        <v>14.106327416072045</v>
      </c>
    </row>
    <row r="127" spans="1:9" s="906" customFormat="1" ht="12.75">
      <c r="A127" s="1093"/>
      <c r="B127" s="896"/>
      <c r="C127" s="897"/>
      <c r="D127" s="898"/>
      <c r="E127" s="898"/>
      <c r="F127" s="898"/>
      <c r="G127" s="898"/>
      <c r="H127" s="899"/>
      <c r="I127" s="900"/>
    </row>
    <row r="128" spans="1:9" s="902" customFormat="1" ht="12.75">
      <c r="A128" s="1093" t="s">
        <v>484</v>
      </c>
      <c r="B128" s="926">
        <v>27</v>
      </c>
      <c r="C128" s="927" t="s">
        <v>389</v>
      </c>
      <c r="D128" s="928">
        <v>374576.77322000003</v>
      </c>
      <c r="E128" s="928">
        <v>324097.4725900001</v>
      </c>
      <c r="F128" s="928">
        <v>253580.50334999996</v>
      </c>
      <c r="G128" s="928">
        <v>112152.0119</v>
      </c>
      <c r="H128" s="929">
        <v>217270.5354800001</v>
      </c>
      <c r="I128" s="930">
        <v>15.575345351075557</v>
      </c>
    </row>
    <row r="129" spans="1:9" s="902" customFormat="1" ht="12.75">
      <c r="A129" s="1093"/>
      <c r="B129" s="896">
        <v>39</v>
      </c>
      <c r="C129" s="897" t="s">
        <v>402</v>
      </c>
      <c r="D129" s="898">
        <v>234774.4515399999</v>
      </c>
      <c r="E129" s="898">
        <v>246301.17102999985</v>
      </c>
      <c r="F129" s="898">
        <v>169171.85528</v>
      </c>
      <c r="G129" s="898">
        <v>73512.25593000003</v>
      </c>
      <c r="H129" s="899">
        <v>62817.67060000004</v>
      </c>
      <c r="I129" s="900">
        <v>-4.67992882120564</v>
      </c>
    </row>
    <row r="130" spans="1:9" s="902" customFormat="1" ht="12.75">
      <c r="A130" s="1093"/>
      <c r="B130" s="926">
        <v>74</v>
      </c>
      <c r="C130" s="927" t="s">
        <v>437</v>
      </c>
      <c r="D130" s="928">
        <v>46666.37503000001</v>
      </c>
      <c r="E130" s="928">
        <v>6170.682530000003</v>
      </c>
      <c r="F130" s="928">
        <v>1517.51646</v>
      </c>
      <c r="G130" s="928">
        <v>0</v>
      </c>
      <c r="H130" s="929">
        <v>8416.841470000003</v>
      </c>
      <c r="I130" s="930" t="s">
        <v>1208</v>
      </c>
    </row>
    <row r="131" spans="1:9" s="902" customFormat="1" ht="12.75">
      <c r="A131" s="1093"/>
      <c r="B131" s="896">
        <v>40</v>
      </c>
      <c r="C131" s="897" t="s">
        <v>403</v>
      </c>
      <c r="D131" s="898">
        <v>42173.580949999996</v>
      </c>
      <c r="E131" s="898">
        <v>60104.46868</v>
      </c>
      <c r="F131" s="898">
        <v>47998.37991999999</v>
      </c>
      <c r="G131" s="898">
        <v>31127.24951000002</v>
      </c>
      <c r="H131" s="899">
        <v>35027.746940000005</v>
      </c>
      <c r="I131" s="900">
        <v>-29.83286954163955</v>
      </c>
    </row>
    <row r="132" spans="1:9" s="902" customFormat="1" ht="12.75">
      <c r="A132" s="1093"/>
      <c r="B132" s="926">
        <v>70</v>
      </c>
      <c r="C132" s="927" t="s">
        <v>433</v>
      </c>
      <c r="D132" s="928">
        <v>29957.086479999936</v>
      </c>
      <c r="E132" s="928">
        <v>27571.33159999999</v>
      </c>
      <c r="F132" s="928">
        <v>14351.096059999934</v>
      </c>
      <c r="G132" s="928">
        <v>1938.1289899999995</v>
      </c>
      <c r="H132" s="929">
        <v>3162.68506</v>
      </c>
      <c r="I132" s="930">
        <v>8.653027407642316</v>
      </c>
    </row>
    <row r="133" spans="1:9" s="902" customFormat="1" ht="12.75">
      <c r="A133" s="1093"/>
      <c r="B133" s="896">
        <v>15</v>
      </c>
      <c r="C133" s="897" t="s">
        <v>377</v>
      </c>
      <c r="D133" s="898">
        <v>28246.697499999995</v>
      </c>
      <c r="E133" s="898">
        <v>28175.20821</v>
      </c>
      <c r="F133" s="898">
        <v>3907.5378400000004</v>
      </c>
      <c r="G133" s="898">
        <v>5329.70692</v>
      </c>
      <c r="H133" s="899">
        <v>29724.275120000006</v>
      </c>
      <c r="I133" s="900">
        <v>0.2537311861802709</v>
      </c>
    </row>
    <row r="134" spans="1:9" s="902" customFormat="1" ht="12.75">
      <c r="A134" s="1093"/>
      <c r="B134" s="926">
        <v>29</v>
      </c>
      <c r="C134" s="927" t="s">
        <v>391</v>
      </c>
      <c r="D134" s="928">
        <v>25713.127449999996</v>
      </c>
      <c r="E134" s="928">
        <v>22061.17565</v>
      </c>
      <c r="F134" s="928">
        <v>17963.82993</v>
      </c>
      <c r="G134" s="928">
        <v>11730.64704</v>
      </c>
      <c r="H134" s="929">
        <v>14740.839770000008</v>
      </c>
      <c r="I134" s="930">
        <v>16.553749709163824</v>
      </c>
    </row>
    <row r="135" spans="1:9" s="902" customFormat="1" ht="12.75">
      <c r="A135" s="1093"/>
      <c r="B135" s="896">
        <v>72</v>
      </c>
      <c r="C135" s="897" t="s">
        <v>435</v>
      </c>
      <c r="D135" s="898">
        <v>18237.840419999997</v>
      </c>
      <c r="E135" s="898">
        <v>26966.925660000004</v>
      </c>
      <c r="F135" s="898">
        <v>20176.3289</v>
      </c>
      <c r="G135" s="898">
        <v>17327.66846</v>
      </c>
      <c r="H135" s="899">
        <v>37802.33858</v>
      </c>
      <c r="I135" s="900">
        <v>-32.36959729876752</v>
      </c>
    </row>
    <row r="136" spans="1:9" s="902" customFormat="1" ht="12.75">
      <c r="A136" s="1093"/>
      <c r="B136" s="926">
        <v>38</v>
      </c>
      <c r="C136" s="927" t="s">
        <v>401</v>
      </c>
      <c r="D136" s="928">
        <v>16060.21440999999</v>
      </c>
      <c r="E136" s="928">
        <v>6684.748559999996</v>
      </c>
      <c r="F136" s="928">
        <v>7152.41388</v>
      </c>
      <c r="G136" s="928">
        <v>6622.477160000001</v>
      </c>
      <c r="H136" s="929">
        <v>2969.0007499999997</v>
      </c>
      <c r="I136" s="930">
        <v>140.2515856183527</v>
      </c>
    </row>
    <row r="137" spans="1:9" s="902" customFormat="1" ht="12.75">
      <c r="A137" s="1093"/>
      <c r="B137" s="896">
        <v>85</v>
      </c>
      <c r="C137" s="897" t="s">
        <v>447</v>
      </c>
      <c r="D137" s="898">
        <v>8372.145649999997</v>
      </c>
      <c r="E137" s="898">
        <v>8139.656589999992</v>
      </c>
      <c r="F137" s="898">
        <v>5511.594949999994</v>
      </c>
      <c r="G137" s="898">
        <v>5354.466260000001</v>
      </c>
      <c r="H137" s="899">
        <v>807.5841900000004</v>
      </c>
      <c r="I137" s="900">
        <v>2.8562514576552256</v>
      </c>
    </row>
    <row r="138" spans="1:9" s="902" customFormat="1" ht="12.75">
      <c r="A138" s="933"/>
      <c r="B138" s="934"/>
      <c r="C138" s="933" t="s">
        <v>961</v>
      </c>
      <c r="D138" s="935">
        <v>102592.09280999983</v>
      </c>
      <c r="E138" s="935">
        <v>175885.4397199998</v>
      </c>
      <c r="F138" s="935">
        <v>111737.63483000016</v>
      </c>
      <c r="G138" s="935">
        <v>49321.460529999975</v>
      </c>
      <c r="H138" s="936">
        <v>59335.63476000011</v>
      </c>
      <c r="I138" s="937">
        <v>-41.67107125335619</v>
      </c>
    </row>
    <row r="139" spans="1:9" s="906" customFormat="1" ht="12.75">
      <c r="A139" s="916" t="s">
        <v>1445</v>
      </c>
      <c r="B139" s="896"/>
      <c r="C139" s="897"/>
      <c r="D139" s="898">
        <v>927370.3854599997</v>
      </c>
      <c r="E139" s="898">
        <v>932158.2808199995</v>
      </c>
      <c r="F139" s="898">
        <v>653068.6914000001</v>
      </c>
      <c r="G139" s="898">
        <v>314416.07269999996</v>
      </c>
      <c r="H139" s="899">
        <v>472075.15272000025</v>
      </c>
      <c r="I139" s="900">
        <v>-0.5136354478112924</v>
      </c>
    </row>
    <row r="140" spans="1:9" s="906" customFormat="1" ht="12.75">
      <c r="A140" s="847"/>
      <c r="B140" s="903"/>
      <c r="C140" s="847"/>
      <c r="D140" s="848"/>
      <c r="E140" s="848"/>
      <c r="F140" s="848"/>
      <c r="G140" s="848"/>
      <c r="H140" s="904"/>
      <c r="I140" s="900"/>
    </row>
    <row r="141" spans="1:9" s="902" customFormat="1" ht="12.75">
      <c r="A141" s="1093" t="s">
        <v>518</v>
      </c>
      <c r="B141" s="896">
        <v>27</v>
      </c>
      <c r="C141" s="897" t="s">
        <v>389</v>
      </c>
      <c r="D141" s="898">
        <v>524858.2142899998</v>
      </c>
      <c r="E141" s="898">
        <v>507388.8331399998</v>
      </c>
      <c r="F141" s="898">
        <v>200275.58775000004</v>
      </c>
      <c r="G141" s="898">
        <v>322514.40141</v>
      </c>
      <c r="H141" s="899">
        <v>327094.5263</v>
      </c>
      <c r="I141" s="900">
        <v>3.4429967726900648</v>
      </c>
    </row>
    <row r="142" spans="1:9" s="902" customFormat="1" ht="12.75">
      <c r="A142" s="1093"/>
      <c r="B142" s="926">
        <v>8</v>
      </c>
      <c r="C142" s="927" t="s">
        <v>370</v>
      </c>
      <c r="D142" s="928">
        <v>113539.94250999995</v>
      </c>
      <c r="E142" s="928">
        <v>91111.08236999993</v>
      </c>
      <c r="F142" s="928">
        <v>71328.78838999997</v>
      </c>
      <c r="G142" s="928">
        <v>77567.93382</v>
      </c>
      <c r="H142" s="929">
        <v>39753.20029000004</v>
      </c>
      <c r="I142" s="930">
        <v>24.61704938255146</v>
      </c>
    </row>
    <row r="143" spans="1:9" s="902" customFormat="1" ht="12.75">
      <c r="A143" s="1093"/>
      <c r="B143" s="896">
        <v>9</v>
      </c>
      <c r="C143" s="897" t="s">
        <v>371</v>
      </c>
      <c r="D143" s="898">
        <v>70690.9347</v>
      </c>
      <c r="E143" s="898">
        <v>107177.41882999997</v>
      </c>
      <c r="F143" s="898">
        <v>38850.52433000002</v>
      </c>
      <c r="G143" s="898">
        <v>41436.547029999994</v>
      </c>
      <c r="H143" s="899">
        <v>65781.59178000002</v>
      </c>
      <c r="I143" s="900">
        <v>-34.04307038581811</v>
      </c>
    </row>
    <row r="144" spans="1:9" s="902" customFormat="1" ht="12.75">
      <c r="A144" s="1093"/>
      <c r="B144" s="926">
        <v>6</v>
      </c>
      <c r="C144" s="927" t="s">
        <v>368</v>
      </c>
      <c r="D144" s="928">
        <v>30500.32094999998</v>
      </c>
      <c r="E144" s="928">
        <v>32136.01994999999</v>
      </c>
      <c r="F144" s="928">
        <v>34736.22672000007</v>
      </c>
      <c r="G144" s="928">
        <v>26835.85940999998</v>
      </c>
      <c r="H144" s="929">
        <v>31935.655790000015</v>
      </c>
      <c r="I144" s="930">
        <v>-5.089924024645783</v>
      </c>
    </row>
    <row r="145" spans="1:9" s="902" customFormat="1" ht="12.75">
      <c r="A145" s="1093"/>
      <c r="B145" s="896">
        <v>21</v>
      </c>
      <c r="C145" s="897" t="s">
        <v>383</v>
      </c>
      <c r="D145" s="898">
        <v>9985.325670000004</v>
      </c>
      <c r="E145" s="898">
        <v>9863.25886</v>
      </c>
      <c r="F145" s="898">
        <v>8671.1575</v>
      </c>
      <c r="G145" s="898">
        <v>6260.10477</v>
      </c>
      <c r="H145" s="899">
        <v>5504.356710000005</v>
      </c>
      <c r="I145" s="900">
        <v>1.2375910612570489</v>
      </c>
    </row>
    <row r="146" spans="1:9" s="902" customFormat="1" ht="12.75">
      <c r="A146" s="1093"/>
      <c r="B146" s="926">
        <v>62</v>
      </c>
      <c r="C146" s="927" t="s">
        <v>425</v>
      </c>
      <c r="D146" s="928">
        <v>3142.88321</v>
      </c>
      <c r="E146" s="928">
        <v>3122.3920200000007</v>
      </c>
      <c r="F146" s="928">
        <v>2243.38167</v>
      </c>
      <c r="G146" s="928">
        <v>2481.2811299999994</v>
      </c>
      <c r="H146" s="929">
        <v>2866.2619800000025</v>
      </c>
      <c r="I146" s="930">
        <v>0.6562657689600192</v>
      </c>
    </row>
    <row r="147" spans="1:9" s="902" customFormat="1" ht="12.75">
      <c r="A147" s="1093"/>
      <c r="B147" s="896">
        <v>48</v>
      </c>
      <c r="C147" s="897" t="s">
        <v>411</v>
      </c>
      <c r="D147" s="898">
        <v>3060.614209999999</v>
      </c>
      <c r="E147" s="898">
        <v>2255.7645399999997</v>
      </c>
      <c r="F147" s="898">
        <v>2044.1361799999997</v>
      </c>
      <c r="G147" s="898">
        <v>1333.4274999999998</v>
      </c>
      <c r="H147" s="899">
        <v>1681.9959899999997</v>
      </c>
      <c r="I147" s="900">
        <v>35.67968445855609</v>
      </c>
    </row>
    <row r="148" spans="1:9" s="902" customFormat="1" ht="12.75">
      <c r="A148" s="1093"/>
      <c r="B148" s="926">
        <v>39</v>
      </c>
      <c r="C148" s="927" t="s">
        <v>402</v>
      </c>
      <c r="D148" s="928">
        <v>2404.8801799999997</v>
      </c>
      <c r="E148" s="928">
        <v>2899.2400100000004</v>
      </c>
      <c r="F148" s="928">
        <v>3255.1954400000004</v>
      </c>
      <c r="G148" s="928">
        <v>3254.0950199999997</v>
      </c>
      <c r="H148" s="929">
        <v>2972.7595899999988</v>
      </c>
      <c r="I148" s="930">
        <v>-17.051359262940107</v>
      </c>
    </row>
    <row r="149" spans="1:9" s="902" customFormat="1" ht="12.75">
      <c r="A149" s="1093"/>
      <c r="B149" s="896">
        <v>17</v>
      </c>
      <c r="C149" s="897" t="s">
        <v>379</v>
      </c>
      <c r="D149" s="898">
        <v>1824.1507299999998</v>
      </c>
      <c r="E149" s="898">
        <v>1493.1945699999997</v>
      </c>
      <c r="F149" s="898">
        <v>1330.90134</v>
      </c>
      <c r="G149" s="898">
        <v>2254.1409700000004</v>
      </c>
      <c r="H149" s="899">
        <v>1287.5444000000005</v>
      </c>
      <c r="I149" s="900">
        <v>22.164302405680477</v>
      </c>
    </row>
    <row r="150" spans="1:9" s="902" customFormat="1" ht="12.75">
      <c r="A150" s="1093"/>
      <c r="B150" s="926">
        <v>15</v>
      </c>
      <c r="C150" s="927" t="s">
        <v>377</v>
      </c>
      <c r="D150" s="928">
        <v>1506.6721699999998</v>
      </c>
      <c r="E150" s="928">
        <v>12266.94249</v>
      </c>
      <c r="F150" s="928">
        <v>11572.656519999997</v>
      </c>
      <c r="G150" s="928">
        <v>12863.196919999998</v>
      </c>
      <c r="H150" s="929">
        <v>43439.2154</v>
      </c>
      <c r="I150" s="930">
        <v>-87.71762261681559</v>
      </c>
    </row>
    <row r="151" spans="1:9" s="902" customFormat="1" ht="12.75">
      <c r="A151" s="1093"/>
      <c r="B151" s="896"/>
      <c r="C151" s="897" t="s">
        <v>961</v>
      </c>
      <c r="D151" s="898">
        <v>10267.977690000176</v>
      </c>
      <c r="E151" s="898">
        <v>16692.937309999943</v>
      </c>
      <c r="F151" s="898">
        <v>17794.688799999953</v>
      </c>
      <c r="G151" s="898">
        <v>18043.169100000083</v>
      </c>
      <c r="H151" s="899">
        <v>19838.688210000157</v>
      </c>
      <c r="I151" s="900">
        <v>-38.48908973108573</v>
      </c>
    </row>
    <row r="152" spans="1:9" s="906" customFormat="1" ht="12.75">
      <c r="A152" s="933" t="s">
        <v>1446</v>
      </c>
      <c r="B152" s="934"/>
      <c r="C152" s="933"/>
      <c r="D152" s="935">
        <v>771781.91631</v>
      </c>
      <c r="E152" s="935">
        <v>786407.0840899997</v>
      </c>
      <c r="F152" s="935">
        <v>392103.24464000005</v>
      </c>
      <c r="G152" s="935">
        <v>514844.15708</v>
      </c>
      <c r="H152" s="936">
        <v>542155.7964400002</v>
      </c>
      <c r="I152" s="937">
        <v>-1.8597451721741998</v>
      </c>
    </row>
    <row r="153" spans="1:9" s="906" customFormat="1" ht="12.75">
      <c r="A153" s="847"/>
      <c r="B153" s="903"/>
      <c r="C153" s="847"/>
      <c r="D153" s="848"/>
      <c r="E153" s="848"/>
      <c r="F153" s="848"/>
      <c r="G153" s="848"/>
      <c r="H153" s="904"/>
      <c r="I153" s="900"/>
    </row>
    <row r="154" spans="1:9" s="902" customFormat="1" ht="12.75">
      <c r="A154" s="1093" t="s">
        <v>881</v>
      </c>
      <c r="B154" s="896">
        <v>27</v>
      </c>
      <c r="C154" s="897" t="s">
        <v>389</v>
      </c>
      <c r="D154" s="898">
        <v>569950.8283799997</v>
      </c>
      <c r="E154" s="898">
        <v>1060432.5229699998</v>
      </c>
      <c r="F154" s="898">
        <v>82369.0821</v>
      </c>
      <c r="G154" s="898">
        <v>546.5607599999998</v>
      </c>
      <c r="H154" s="899">
        <v>5598.4007299999985</v>
      </c>
      <c r="I154" s="900">
        <v>-46.25298488736337</v>
      </c>
    </row>
    <row r="155" spans="1:9" s="902" customFormat="1" ht="12.75">
      <c r="A155" s="1093"/>
      <c r="B155" s="926">
        <v>39</v>
      </c>
      <c r="C155" s="927" t="s">
        <v>402</v>
      </c>
      <c r="D155" s="928">
        <v>1042.08531</v>
      </c>
      <c r="E155" s="928">
        <v>845.2107000000002</v>
      </c>
      <c r="F155" s="928">
        <v>766.4716599999995</v>
      </c>
      <c r="G155" s="928">
        <v>786.6088099999998</v>
      </c>
      <c r="H155" s="929">
        <v>679.3389099999998</v>
      </c>
      <c r="I155" s="930">
        <v>23.292962334717213</v>
      </c>
    </row>
    <row r="156" spans="1:9" s="902" customFormat="1" ht="12.75">
      <c r="A156" s="1093"/>
      <c r="B156" s="896">
        <v>24</v>
      </c>
      <c r="C156" s="897" t="s">
        <v>386</v>
      </c>
      <c r="D156" s="898">
        <v>987.31</v>
      </c>
      <c r="E156" s="898">
        <v>288.8</v>
      </c>
      <c r="F156" s="898">
        <v>1619.654</v>
      </c>
      <c r="G156" s="898">
        <v>1070.366</v>
      </c>
      <c r="H156" s="899">
        <v>1834.158</v>
      </c>
      <c r="I156" s="900">
        <v>241.8663434903047</v>
      </c>
    </row>
    <row r="157" spans="1:9" s="902" customFormat="1" ht="12.75">
      <c r="A157" s="1093"/>
      <c r="B157" s="926">
        <v>21</v>
      </c>
      <c r="C157" s="927" t="s">
        <v>383</v>
      </c>
      <c r="D157" s="928">
        <v>584.6196</v>
      </c>
      <c r="E157" s="928">
        <v>366.90961</v>
      </c>
      <c r="F157" s="928">
        <v>421.19340999999986</v>
      </c>
      <c r="G157" s="928">
        <v>293.90413</v>
      </c>
      <c r="H157" s="929">
        <v>239.74558</v>
      </c>
      <c r="I157" s="930">
        <v>59.33613731185727</v>
      </c>
    </row>
    <row r="158" spans="1:9" s="902" customFormat="1" ht="12.75">
      <c r="A158" s="1093"/>
      <c r="B158" s="896">
        <v>76</v>
      </c>
      <c r="C158" s="897" t="s">
        <v>439</v>
      </c>
      <c r="D158" s="898">
        <v>577.51094</v>
      </c>
      <c r="E158" s="898">
        <v>83.04023000000001</v>
      </c>
      <c r="F158" s="898">
        <v>447.72907999999995</v>
      </c>
      <c r="G158" s="898">
        <v>122.76910000000001</v>
      </c>
      <c r="H158" s="899">
        <v>171.18336</v>
      </c>
      <c r="I158" s="900" t="s">
        <v>1208</v>
      </c>
    </row>
    <row r="159" spans="1:9" s="902" customFormat="1" ht="12.75">
      <c r="A159" s="1093"/>
      <c r="B159" s="926">
        <v>19</v>
      </c>
      <c r="C159" s="927" t="s">
        <v>381</v>
      </c>
      <c r="D159" s="928">
        <v>498.24975999999987</v>
      </c>
      <c r="E159" s="928">
        <v>300.28739</v>
      </c>
      <c r="F159" s="928">
        <v>323.4907900000001</v>
      </c>
      <c r="G159" s="928">
        <v>365.99119</v>
      </c>
      <c r="H159" s="929">
        <v>237.82390000000004</v>
      </c>
      <c r="I159" s="930">
        <v>65.92430338150392</v>
      </c>
    </row>
    <row r="160" spans="1:9" s="902" customFormat="1" ht="12.75">
      <c r="A160" s="1093"/>
      <c r="B160" s="896">
        <v>69</v>
      </c>
      <c r="C160" s="897" t="s">
        <v>432</v>
      </c>
      <c r="D160" s="898">
        <v>485.01682000000005</v>
      </c>
      <c r="E160" s="898">
        <v>498.9759099999999</v>
      </c>
      <c r="F160" s="898">
        <v>356.34850000000006</v>
      </c>
      <c r="G160" s="898">
        <v>381.8517499999999</v>
      </c>
      <c r="H160" s="899">
        <v>178.08957999999998</v>
      </c>
      <c r="I160" s="900">
        <v>-2.797547881620144</v>
      </c>
    </row>
    <row r="161" spans="1:9" s="902" customFormat="1" ht="12.75">
      <c r="A161" s="1093"/>
      <c r="B161" s="926">
        <v>48</v>
      </c>
      <c r="C161" s="927" t="s">
        <v>411</v>
      </c>
      <c r="D161" s="928">
        <v>424.76836000000003</v>
      </c>
      <c r="E161" s="928">
        <v>632.7063699999999</v>
      </c>
      <c r="F161" s="928">
        <v>541.2708100000001</v>
      </c>
      <c r="G161" s="928">
        <v>520.42534</v>
      </c>
      <c r="H161" s="929">
        <v>391.20305999999994</v>
      </c>
      <c r="I161" s="930">
        <v>-32.86485166887128</v>
      </c>
    </row>
    <row r="162" spans="1:9" s="902" customFormat="1" ht="12.75">
      <c r="A162" s="1093"/>
      <c r="B162" s="896">
        <v>25</v>
      </c>
      <c r="C162" s="897" t="s">
        <v>387</v>
      </c>
      <c r="D162" s="898">
        <v>385.62224</v>
      </c>
      <c r="E162" s="898">
        <v>1055.13395</v>
      </c>
      <c r="F162" s="898">
        <v>714.6423100000001</v>
      </c>
      <c r="G162" s="898">
        <v>1181.72813</v>
      </c>
      <c r="H162" s="899">
        <v>2843.8905899999995</v>
      </c>
      <c r="I162" s="900">
        <v>-63.45276919579737</v>
      </c>
    </row>
    <row r="163" spans="1:9" s="902" customFormat="1" ht="12.75">
      <c r="A163" s="1093"/>
      <c r="B163" s="926">
        <v>22</v>
      </c>
      <c r="C163" s="927" t="s">
        <v>384</v>
      </c>
      <c r="D163" s="928">
        <v>307.55857</v>
      </c>
      <c r="E163" s="928">
        <v>370.72443</v>
      </c>
      <c r="F163" s="928">
        <v>271.72423000000003</v>
      </c>
      <c r="G163" s="928">
        <v>209.85700999999997</v>
      </c>
      <c r="H163" s="929">
        <v>266.2901299999999</v>
      </c>
      <c r="I163" s="930">
        <v>-17.038494064175918</v>
      </c>
    </row>
    <row r="164" spans="1:9" s="902" customFormat="1" ht="12.75">
      <c r="A164" s="1093"/>
      <c r="B164" s="896"/>
      <c r="C164" s="897" t="s">
        <v>961</v>
      </c>
      <c r="D164" s="898">
        <v>4142.173929999709</v>
      </c>
      <c r="E164" s="898">
        <v>8068.862499999762</v>
      </c>
      <c r="F164" s="898">
        <v>4013.7599699999987</v>
      </c>
      <c r="G164" s="898">
        <v>4805.718639999995</v>
      </c>
      <c r="H164" s="899">
        <v>5354.548690000001</v>
      </c>
      <c r="I164" s="900">
        <v>-48.664710422319985</v>
      </c>
    </row>
    <row r="165" spans="1:9" s="906" customFormat="1" ht="12.75">
      <c r="A165" s="933" t="s">
        <v>1448</v>
      </c>
      <c r="B165" s="934"/>
      <c r="C165" s="933"/>
      <c r="D165" s="935">
        <v>579385.7439099996</v>
      </c>
      <c r="E165" s="935">
        <v>1072943.1740599996</v>
      </c>
      <c r="F165" s="935">
        <v>91845.36686</v>
      </c>
      <c r="G165" s="935">
        <v>10285.780859999993</v>
      </c>
      <c r="H165" s="936">
        <v>17794.67253</v>
      </c>
      <c r="I165" s="937">
        <v>-46.00033273732351</v>
      </c>
    </row>
    <row r="166" spans="1:9" s="906" customFormat="1" ht="12.75">
      <c r="A166" s="847"/>
      <c r="B166" s="903"/>
      <c r="C166" s="847"/>
      <c r="D166" s="848"/>
      <c r="E166" s="848"/>
      <c r="F166" s="848"/>
      <c r="G166" s="848"/>
      <c r="H166" s="904"/>
      <c r="I166" s="900"/>
    </row>
    <row r="167" spans="1:9" s="906" customFormat="1" ht="12.75">
      <c r="A167" s="1093" t="s">
        <v>487</v>
      </c>
      <c r="B167" s="896">
        <v>87</v>
      </c>
      <c r="C167" s="897" t="s">
        <v>1407</v>
      </c>
      <c r="D167" s="898">
        <v>75432.08008000001</v>
      </c>
      <c r="E167" s="898">
        <v>726.6628</v>
      </c>
      <c r="F167" s="898">
        <v>786.5409999999999</v>
      </c>
      <c r="G167" s="898">
        <v>539.34669</v>
      </c>
      <c r="H167" s="899">
        <v>1567.7282500000003</v>
      </c>
      <c r="I167" s="900" t="s">
        <v>1208</v>
      </c>
    </row>
    <row r="168" spans="1:9" s="902" customFormat="1" ht="12.75">
      <c r="A168" s="1093"/>
      <c r="B168" s="926">
        <v>27</v>
      </c>
      <c r="C168" s="927" t="s">
        <v>389</v>
      </c>
      <c r="D168" s="928">
        <v>68284.14623000006</v>
      </c>
      <c r="E168" s="928">
        <v>70173.26232000001</v>
      </c>
      <c r="F168" s="928">
        <v>69502.83880000003</v>
      </c>
      <c r="G168" s="928">
        <v>38435.663620000014</v>
      </c>
      <c r="H168" s="929">
        <v>81763.93051000002</v>
      </c>
      <c r="I168" s="930">
        <v>-2.692073914684649</v>
      </c>
    </row>
    <row r="169" spans="1:9" s="902" customFormat="1" ht="12.75">
      <c r="A169" s="1093"/>
      <c r="B169" s="896">
        <v>39</v>
      </c>
      <c r="C169" s="897" t="s">
        <v>402</v>
      </c>
      <c r="D169" s="898">
        <v>48263.445810000085</v>
      </c>
      <c r="E169" s="898">
        <v>57016.79083000001</v>
      </c>
      <c r="F169" s="898">
        <v>32786.78783</v>
      </c>
      <c r="G169" s="898">
        <v>28628.89354000005</v>
      </c>
      <c r="H169" s="899">
        <v>46492.66331000006</v>
      </c>
      <c r="I169" s="900">
        <v>-15.352223253144334</v>
      </c>
    </row>
    <row r="170" spans="1:9" s="902" customFormat="1" ht="12.75">
      <c r="A170" s="1093"/>
      <c r="B170" s="926">
        <v>15</v>
      </c>
      <c r="C170" s="927" t="s">
        <v>377</v>
      </c>
      <c r="D170" s="928">
        <v>37185.69976</v>
      </c>
      <c r="E170" s="928">
        <v>14414.839549999999</v>
      </c>
      <c r="F170" s="928">
        <v>34312.91934999999</v>
      </c>
      <c r="G170" s="928">
        <v>34576.31886</v>
      </c>
      <c r="H170" s="929">
        <v>19688.619340000005</v>
      </c>
      <c r="I170" s="930">
        <v>157.96818362782267</v>
      </c>
    </row>
    <row r="171" spans="1:9" s="902" customFormat="1" ht="12.75">
      <c r="A171" s="1093"/>
      <c r="B171" s="896">
        <v>33</v>
      </c>
      <c r="C171" s="897" t="s">
        <v>395</v>
      </c>
      <c r="D171" s="898">
        <v>35421.59333999999</v>
      </c>
      <c r="E171" s="898">
        <v>41461.24195999992</v>
      </c>
      <c r="F171" s="898">
        <v>20303.843070000054</v>
      </c>
      <c r="G171" s="898">
        <v>25894.532919999987</v>
      </c>
      <c r="H171" s="899">
        <v>19143.78841000002</v>
      </c>
      <c r="I171" s="900">
        <v>-14.566974684035582</v>
      </c>
    </row>
    <row r="172" spans="1:9" s="902" customFormat="1" ht="12.75">
      <c r="A172" s="1093"/>
      <c r="B172" s="926">
        <v>62</v>
      </c>
      <c r="C172" s="927" t="s">
        <v>425</v>
      </c>
      <c r="D172" s="928">
        <v>25937.532650000012</v>
      </c>
      <c r="E172" s="928">
        <v>29322.15192999998</v>
      </c>
      <c r="F172" s="928">
        <v>22641.443679999997</v>
      </c>
      <c r="G172" s="928">
        <v>22179.475879999987</v>
      </c>
      <c r="H172" s="929">
        <v>32420.14747000003</v>
      </c>
      <c r="I172" s="930">
        <v>-11.5428747797228</v>
      </c>
    </row>
    <row r="173" spans="1:9" s="902" customFormat="1" ht="12.75">
      <c r="A173" s="1093"/>
      <c r="B173" s="896">
        <v>30</v>
      </c>
      <c r="C173" s="897" t="s">
        <v>392</v>
      </c>
      <c r="D173" s="898">
        <v>20092.04663000001</v>
      </c>
      <c r="E173" s="898">
        <v>20717.033080000005</v>
      </c>
      <c r="F173" s="898">
        <v>18086.81869999997</v>
      </c>
      <c r="G173" s="898">
        <v>12628.37836</v>
      </c>
      <c r="H173" s="899">
        <v>10145.855120000006</v>
      </c>
      <c r="I173" s="900">
        <v>-3.0167758461676066</v>
      </c>
    </row>
    <row r="174" spans="1:9" s="902" customFormat="1" ht="12.75">
      <c r="A174" s="1093"/>
      <c r="B174" s="926">
        <v>61</v>
      </c>
      <c r="C174" s="927" t="s">
        <v>424</v>
      </c>
      <c r="D174" s="928">
        <v>18558.277740000005</v>
      </c>
      <c r="E174" s="928">
        <v>19451.03690000001</v>
      </c>
      <c r="F174" s="928">
        <v>15746.92687</v>
      </c>
      <c r="G174" s="928">
        <v>15023.361250000002</v>
      </c>
      <c r="H174" s="929">
        <v>27779.38769</v>
      </c>
      <c r="I174" s="930">
        <v>-4.589776702341275</v>
      </c>
    </row>
    <row r="175" spans="1:9" s="902" customFormat="1" ht="12.75">
      <c r="A175" s="1093"/>
      <c r="B175" s="896">
        <v>17</v>
      </c>
      <c r="C175" s="897" t="s">
        <v>379</v>
      </c>
      <c r="D175" s="898">
        <v>15058.086439999992</v>
      </c>
      <c r="E175" s="898">
        <v>1395.25507</v>
      </c>
      <c r="F175" s="898">
        <v>31960.827279999998</v>
      </c>
      <c r="G175" s="898">
        <v>1234.12876</v>
      </c>
      <c r="H175" s="899">
        <v>1052.7213900000004</v>
      </c>
      <c r="I175" s="900" t="s">
        <v>1208</v>
      </c>
    </row>
    <row r="176" spans="1:9" s="902" customFormat="1" ht="12.75">
      <c r="A176" s="1093"/>
      <c r="B176" s="926">
        <v>38</v>
      </c>
      <c r="C176" s="927" t="s">
        <v>401</v>
      </c>
      <c r="D176" s="928">
        <v>14700.173340000001</v>
      </c>
      <c r="E176" s="928">
        <v>16727.370170000002</v>
      </c>
      <c r="F176" s="928">
        <v>16645.41417</v>
      </c>
      <c r="G176" s="928">
        <v>12187.192670000002</v>
      </c>
      <c r="H176" s="929">
        <v>12540.170350000004</v>
      </c>
      <c r="I176" s="930">
        <v>-12.119040885671991</v>
      </c>
    </row>
    <row r="177" spans="1:9" s="902" customFormat="1" ht="12.75">
      <c r="A177" s="1093"/>
      <c r="B177" s="896"/>
      <c r="C177" s="976" t="s">
        <v>961</v>
      </c>
      <c r="D177" s="898">
        <v>174319.59252000015</v>
      </c>
      <c r="E177" s="898">
        <v>189026.74938000023</v>
      </c>
      <c r="F177" s="898">
        <v>148794.8024000002</v>
      </c>
      <c r="G177" s="898">
        <v>150852.9761300001</v>
      </c>
      <c r="H177" s="899">
        <v>172102.38172000018</v>
      </c>
      <c r="I177" s="900">
        <v>-7.780463298574901</v>
      </c>
    </row>
    <row r="178" spans="1:9" s="902" customFormat="1" ht="12.75">
      <c r="A178" s="933" t="s">
        <v>1456</v>
      </c>
      <c r="B178" s="934"/>
      <c r="C178" s="933"/>
      <c r="D178" s="935">
        <v>533252.6745400003</v>
      </c>
      <c r="E178" s="935">
        <v>460432.3939900002</v>
      </c>
      <c r="F178" s="935">
        <v>411569.1631500002</v>
      </c>
      <c r="G178" s="935">
        <v>342180.26868000015</v>
      </c>
      <c r="H178" s="936">
        <v>424697.3935600003</v>
      </c>
      <c r="I178" s="937">
        <v>15.815629286844143</v>
      </c>
    </row>
    <row r="179" spans="1:9" s="906" customFormat="1" ht="12.75">
      <c r="A179" s="847"/>
      <c r="B179" s="903"/>
      <c r="C179" s="847"/>
      <c r="D179" s="848"/>
      <c r="E179" s="848"/>
      <c r="F179" s="848"/>
      <c r="G179" s="848"/>
      <c r="H179" s="904"/>
      <c r="I179" s="900"/>
    </row>
    <row r="180" spans="1:9" s="902" customFormat="1" ht="12.75">
      <c r="A180" s="1093" t="s">
        <v>526</v>
      </c>
      <c r="B180" s="896">
        <v>71</v>
      </c>
      <c r="C180" s="897" t="s">
        <v>434</v>
      </c>
      <c r="D180" s="898">
        <v>490149.96976999997</v>
      </c>
      <c r="E180" s="898">
        <v>548648.8024100001</v>
      </c>
      <c r="F180" s="898">
        <v>413769.9487199999</v>
      </c>
      <c r="G180" s="898">
        <v>343490.0270500001</v>
      </c>
      <c r="H180" s="899">
        <v>338883.86291999975</v>
      </c>
      <c r="I180" s="900">
        <v>-10.662345818133131</v>
      </c>
    </row>
    <row r="181" spans="1:9" s="902" customFormat="1" ht="12.75">
      <c r="A181" s="1093"/>
      <c r="B181" s="926">
        <v>26</v>
      </c>
      <c r="C181" s="927" t="s">
        <v>388</v>
      </c>
      <c r="D181" s="928">
        <v>9159.361699999998</v>
      </c>
      <c r="E181" s="928">
        <v>4684.0521100000005</v>
      </c>
      <c r="F181" s="928">
        <v>4240.04627</v>
      </c>
      <c r="G181" s="928">
        <v>5903.639480000001</v>
      </c>
      <c r="H181" s="929">
        <v>57552.85522</v>
      </c>
      <c r="I181" s="930">
        <v>95.54354829754438</v>
      </c>
    </row>
    <row r="182" spans="1:9" s="902" customFormat="1" ht="12.75">
      <c r="A182" s="1093"/>
      <c r="B182" s="896">
        <v>84</v>
      </c>
      <c r="C182" s="897" t="s">
        <v>885</v>
      </c>
      <c r="D182" s="898">
        <v>5557.895869999999</v>
      </c>
      <c r="E182" s="898">
        <v>1E-19</v>
      </c>
      <c r="F182" s="898">
        <v>64.47098</v>
      </c>
      <c r="G182" s="898">
        <v>135.77191</v>
      </c>
      <c r="H182" s="899">
        <v>14.015349999999998</v>
      </c>
      <c r="I182" s="900" t="s">
        <v>1209</v>
      </c>
    </row>
    <row r="183" spans="1:9" s="902" customFormat="1" ht="12.75">
      <c r="A183" s="1093"/>
      <c r="B183" s="926">
        <v>27</v>
      </c>
      <c r="C183" s="927" t="s">
        <v>389</v>
      </c>
      <c r="D183" s="928">
        <v>4652.516159999998</v>
      </c>
      <c r="E183" s="928">
        <v>6855.960170000003</v>
      </c>
      <c r="F183" s="928">
        <v>10006.63068</v>
      </c>
      <c r="G183" s="928">
        <v>183253.0462</v>
      </c>
      <c r="H183" s="929">
        <v>170613.79254000002</v>
      </c>
      <c r="I183" s="930">
        <v>-32.13910167742418</v>
      </c>
    </row>
    <row r="184" spans="1:9" s="902" customFormat="1" ht="12.75">
      <c r="A184" s="1093"/>
      <c r="B184" s="896">
        <v>30</v>
      </c>
      <c r="C184" s="897" t="s">
        <v>392</v>
      </c>
      <c r="D184" s="898">
        <v>2616.730730000002</v>
      </c>
      <c r="E184" s="898">
        <v>2018.1302599999983</v>
      </c>
      <c r="F184" s="898">
        <v>2238.0181800000014</v>
      </c>
      <c r="G184" s="898">
        <v>1633.0525800000012</v>
      </c>
      <c r="H184" s="899">
        <v>1739.1754899999996</v>
      </c>
      <c r="I184" s="900">
        <v>29.661141397285434</v>
      </c>
    </row>
    <row r="185" spans="1:9" s="902" customFormat="1" ht="12.75">
      <c r="A185" s="1093"/>
      <c r="B185" s="926">
        <v>35</v>
      </c>
      <c r="C185" s="927" t="s">
        <v>397</v>
      </c>
      <c r="D185" s="928">
        <v>1586.74007</v>
      </c>
      <c r="E185" s="928">
        <v>2604.8843600000005</v>
      </c>
      <c r="F185" s="928">
        <v>1982.2073599999999</v>
      </c>
      <c r="G185" s="928">
        <v>1818.39686</v>
      </c>
      <c r="H185" s="929">
        <v>1486.0945800000002</v>
      </c>
      <c r="I185" s="930">
        <v>-39.08596886811514</v>
      </c>
    </row>
    <row r="186" spans="1:9" s="902" customFormat="1" ht="12.75">
      <c r="A186" s="1093"/>
      <c r="B186" s="896">
        <v>17</v>
      </c>
      <c r="C186" s="897" t="s">
        <v>379</v>
      </c>
      <c r="D186" s="898">
        <v>1398.1912000000002</v>
      </c>
      <c r="E186" s="898">
        <v>139.808</v>
      </c>
      <c r="F186" s="898">
        <v>1.69</v>
      </c>
      <c r="G186" s="898">
        <v>199.6236</v>
      </c>
      <c r="H186" s="899">
        <v>2.1569000000000003</v>
      </c>
      <c r="I186" s="900" t="s">
        <v>1208</v>
      </c>
    </row>
    <row r="187" spans="1:9" s="902" customFormat="1" ht="12.75">
      <c r="A187" s="1093"/>
      <c r="B187" s="926">
        <v>6</v>
      </c>
      <c r="C187" s="927" t="s">
        <v>368</v>
      </c>
      <c r="D187" s="928">
        <v>673.1601299999999</v>
      </c>
      <c r="E187" s="928">
        <v>813.3662500000002</v>
      </c>
      <c r="F187" s="928">
        <v>2014.3318800000006</v>
      </c>
      <c r="G187" s="928">
        <v>635.7593299999997</v>
      </c>
      <c r="H187" s="929">
        <v>819.57705</v>
      </c>
      <c r="I187" s="930">
        <v>-17.237759742305542</v>
      </c>
    </row>
    <row r="188" spans="1:9" s="902" customFormat="1" ht="12.75">
      <c r="A188" s="1093"/>
      <c r="B188" s="896">
        <v>8</v>
      </c>
      <c r="C188" s="897" t="s">
        <v>370</v>
      </c>
      <c r="D188" s="898">
        <v>590.14219</v>
      </c>
      <c r="E188" s="898">
        <v>604.2026300000001</v>
      </c>
      <c r="F188" s="898">
        <v>607.65181</v>
      </c>
      <c r="G188" s="898">
        <v>697.4146699999998</v>
      </c>
      <c r="H188" s="899">
        <v>346.77598</v>
      </c>
      <c r="I188" s="900">
        <v>-2.327106719148191</v>
      </c>
    </row>
    <row r="189" spans="1:9" s="902" customFormat="1" ht="12.75">
      <c r="A189" s="1093"/>
      <c r="B189" s="926">
        <v>61</v>
      </c>
      <c r="C189" s="927" t="s">
        <v>424</v>
      </c>
      <c r="D189" s="928">
        <v>307.11863999999997</v>
      </c>
      <c r="E189" s="928">
        <v>43.762660000000004</v>
      </c>
      <c r="F189" s="928">
        <v>203.01906</v>
      </c>
      <c r="G189" s="928">
        <v>70.33794</v>
      </c>
      <c r="H189" s="929">
        <v>35.64044</v>
      </c>
      <c r="I189" s="930" t="s">
        <v>1208</v>
      </c>
    </row>
    <row r="190" spans="1:9" s="902" customFormat="1" ht="12.75">
      <c r="A190" s="1093"/>
      <c r="B190" s="896"/>
      <c r="C190" s="897" t="s">
        <v>961</v>
      </c>
      <c r="D190" s="898">
        <v>1439.8799799999</v>
      </c>
      <c r="E190" s="898">
        <v>10983.025160000325</v>
      </c>
      <c r="F190" s="898">
        <v>65905.01156999999</v>
      </c>
      <c r="G190" s="898">
        <v>68079.15036000001</v>
      </c>
      <c r="H190" s="899">
        <v>70722.47776999998</v>
      </c>
      <c r="I190" s="900">
        <v>-86.88995100144288</v>
      </c>
    </row>
    <row r="191" spans="1:9" s="906" customFormat="1" ht="12.75">
      <c r="A191" s="933" t="s">
        <v>1449</v>
      </c>
      <c r="B191" s="934"/>
      <c r="C191" s="933"/>
      <c r="D191" s="935">
        <v>518131.70643999986</v>
      </c>
      <c r="E191" s="935">
        <v>577395.9940100004</v>
      </c>
      <c r="F191" s="935">
        <v>501033.02650999994</v>
      </c>
      <c r="G191" s="935">
        <v>605916.2199800002</v>
      </c>
      <c r="H191" s="936">
        <v>642216.4242399997</v>
      </c>
      <c r="I191" s="937">
        <v>-10.264062824269276</v>
      </c>
    </row>
    <row r="192" spans="1:9" s="906" customFormat="1" ht="12.75">
      <c r="A192" s="847"/>
      <c r="B192" s="903"/>
      <c r="C192" s="847"/>
      <c r="D192" s="848"/>
      <c r="E192" s="848"/>
      <c r="F192" s="848"/>
      <c r="G192" s="848"/>
      <c r="H192" s="904"/>
      <c r="I192" s="900"/>
    </row>
    <row r="193" spans="1:9" s="906" customFormat="1" ht="12.75" customHeight="1">
      <c r="A193" s="1093" t="s">
        <v>525</v>
      </c>
      <c r="B193" s="896">
        <v>27</v>
      </c>
      <c r="C193" s="897" t="s">
        <v>389</v>
      </c>
      <c r="D193" s="898">
        <v>345398.25467</v>
      </c>
      <c r="E193" s="898">
        <v>336312.5960700003</v>
      </c>
      <c r="F193" s="898">
        <v>253222.65847000005</v>
      </c>
      <c r="G193" s="898">
        <v>192780.3472299998</v>
      </c>
      <c r="H193" s="899">
        <v>455661.56925000006</v>
      </c>
      <c r="I193" s="900">
        <v>2.701551683216938</v>
      </c>
    </row>
    <row r="194" spans="1:9" s="902" customFormat="1" ht="12.75">
      <c r="A194" s="1093"/>
      <c r="B194" s="926">
        <v>39</v>
      </c>
      <c r="C194" s="927" t="s">
        <v>402</v>
      </c>
      <c r="D194" s="928">
        <v>31961.21093000004</v>
      </c>
      <c r="E194" s="928">
        <v>36458.77199000002</v>
      </c>
      <c r="F194" s="928">
        <v>31910.79038999999</v>
      </c>
      <c r="G194" s="928">
        <v>26495.08167999996</v>
      </c>
      <c r="H194" s="929">
        <v>33714.774660000054</v>
      </c>
      <c r="I194" s="930">
        <v>-12.336019055259406</v>
      </c>
    </row>
    <row r="195" spans="1:9" s="902" customFormat="1" ht="12.75">
      <c r="A195" s="1093"/>
      <c r="B195" s="896">
        <v>70</v>
      </c>
      <c r="C195" s="897" t="s">
        <v>433</v>
      </c>
      <c r="D195" s="898">
        <v>15438.624660000005</v>
      </c>
      <c r="E195" s="898">
        <v>7779.247830000003</v>
      </c>
      <c r="F195" s="898">
        <v>3942.2789</v>
      </c>
      <c r="G195" s="898">
        <v>4762.409669999995</v>
      </c>
      <c r="H195" s="899">
        <v>1199.03041</v>
      </c>
      <c r="I195" s="900">
        <v>98.45909267040281</v>
      </c>
    </row>
    <row r="196" spans="1:9" s="902" customFormat="1" ht="12.75">
      <c r="A196" s="1093"/>
      <c r="B196" s="926">
        <v>15</v>
      </c>
      <c r="C196" s="927" t="s">
        <v>377</v>
      </c>
      <c r="D196" s="928">
        <v>13088.710070000001</v>
      </c>
      <c r="E196" s="928">
        <v>10956.65882</v>
      </c>
      <c r="F196" s="928">
        <v>5845.249310000001</v>
      </c>
      <c r="G196" s="928">
        <v>6791.2122500000005</v>
      </c>
      <c r="H196" s="929">
        <v>7748.898780000001</v>
      </c>
      <c r="I196" s="930">
        <v>19.458954458892244</v>
      </c>
    </row>
    <row r="197" spans="1:9" s="902" customFormat="1" ht="12.75">
      <c r="A197" s="1093"/>
      <c r="B197" s="896">
        <v>33</v>
      </c>
      <c r="C197" s="897" t="s">
        <v>395</v>
      </c>
      <c r="D197" s="898">
        <v>10940.259339999984</v>
      </c>
      <c r="E197" s="898">
        <v>10675.944339999995</v>
      </c>
      <c r="F197" s="898">
        <v>7900.9384300000065</v>
      </c>
      <c r="G197" s="898">
        <v>6471.790439999986</v>
      </c>
      <c r="H197" s="899">
        <v>6281.823770000015</v>
      </c>
      <c r="I197" s="900">
        <v>2.4757997192779455</v>
      </c>
    </row>
    <row r="198" spans="1:9" s="902" customFormat="1" ht="12.75">
      <c r="A198" s="1093"/>
      <c r="B198" s="926">
        <v>21</v>
      </c>
      <c r="C198" s="927" t="s">
        <v>383</v>
      </c>
      <c r="D198" s="928">
        <v>6403.110040000004</v>
      </c>
      <c r="E198" s="928">
        <v>5565.96713</v>
      </c>
      <c r="F198" s="928">
        <v>3657.0556899999983</v>
      </c>
      <c r="G198" s="928">
        <v>3523.64893</v>
      </c>
      <c r="H198" s="929">
        <v>4298.245619999997</v>
      </c>
      <c r="I198" s="930">
        <v>15.040385443311163</v>
      </c>
    </row>
    <row r="199" spans="1:9" s="902" customFormat="1" ht="12.75">
      <c r="A199" s="1093"/>
      <c r="B199" s="896">
        <v>29</v>
      </c>
      <c r="C199" s="897" t="s">
        <v>391</v>
      </c>
      <c r="D199" s="898">
        <v>6324.853279999999</v>
      </c>
      <c r="E199" s="898">
        <v>3857.21119</v>
      </c>
      <c r="F199" s="898">
        <v>2471.90759</v>
      </c>
      <c r="G199" s="898">
        <v>867.23876</v>
      </c>
      <c r="H199" s="899">
        <v>2816.5746299999996</v>
      </c>
      <c r="I199" s="900">
        <v>63.97477266470336</v>
      </c>
    </row>
    <row r="200" spans="1:9" s="902" customFormat="1" ht="12.75">
      <c r="A200" s="1093"/>
      <c r="B200" s="926">
        <v>17</v>
      </c>
      <c r="C200" s="927" t="s">
        <v>379</v>
      </c>
      <c r="D200" s="928">
        <v>5704.943770000003</v>
      </c>
      <c r="E200" s="928">
        <v>8187.750689999995</v>
      </c>
      <c r="F200" s="928">
        <v>8267.417540000002</v>
      </c>
      <c r="G200" s="928">
        <v>8416.83965</v>
      </c>
      <c r="H200" s="929">
        <v>8256.623540000008</v>
      </c>
      <c r="I200" s="930">
        <v>-30.323430866456857</v>
      </c>
    </row>
    <row r="201" spans="1:9" s="902" customFormat="1" ht="12.75">
      <c r="A201" s="1093"/>
      <c r="B201" s="896">
        <v>30</v>
      </c>
      <c r="C201" s="897" t="s">
        <v>392</v>
      </c>
      <c r="D201" s="898">
        <v>5426.055520000002</v>
      </c>
      <c r="E201" s="898">
        <v>4757.806630000005</v>
      </c>
      <c r="F201" s="898">
        <v>4152.816469999995</v>
      </c>
      <c r="G201" s="898">
        <v>4080.84834</v>
      </c>
      <c r="H201" s="899">
        <v>3983.5433399999984</v>
      </c>
      <c r="I201" s="900">
        <v>14.045314195545533</v>
      </c>
    </row>
    <row r="202" spans="1:9" s="902" customFormat="1" ht="12.75">
      <c r="A202" s="1093"/>
      <c r="B202" s="926">
        <v>31</v>
      </c>
      <c r="C202" s="927" t="s">
        <v>393</v>
      </c>
      <c r="D202" s="928">
        <v>4448.662490000001</v>
      </c>
      <c r="E202" s="928">
        <v>4725.2394300000005</v>
      </c>
      <c r="F202" s="928">
        <v>3693.04866</v>
      </c>
      <c r="G202" s="928">
        <v>4274.138150000001</v>
      </c>
      <c r="H202" s="929">
        <v>2713.82331</v>
      </c>
      <c r="I202" s="930">
        <v>-5.853183613174071</v>
      </c>
    </row>
    <row r="203" spans="1:9" s="902" customFormat="1" ht="12.75">
      <c r="A203" s="1093"/>
      <c r="B203" s="896"/>
      <c r="C203" s="897" t="s">
        <v>961</v>
      </c>
      <c r="D203" s="898">
        <v>48824.56505000007</v>
      </c>
      <c r="E203" s="898">
        <v>54046.75566000015</v>
      </c>
      <c r="F203" s="898">
        <v>55273.26855999988</v>
      </c>
      <c r="G203" s="898">
        <v>48673.9487599999</v>
      </c>
      <c r="H203" s="899">
        <v>58694.497389999626</v>
      </c>
      <c r="I203" s="900">
        <v>-9.662357242777121</v>
      </c>
    </row>
    <row r="204" spans="1:9" s="902" customFormat="1" ht="12.75" customHeight="1">
      <c r="A204" s="933" t="s">
        <v>1457</v>
      </c>
      <c r="B204" s="934"/>
      <c r="C204" s="933"/>
      <c r="D204" s="935">
        <v>493959.2498200001</v>
      </c>
      <c r="E204" s="935">
        <v>483323.9497800004</v>
      </c>
      <c r="F204" s="935">
        <v>380337.43000999995</v>
      </c>
      <c r="G204" s="935">
        <v>307137.50385999965</v>
      </c>
      <c r="H204" s="936">
        <v>585369.4046999998</v>
      </c>
      <c r="I204" s="937">
        <v>2.2004496249028613</v>
      </c>
    </row>
    <row r="205" spans="1:9" s="906" customFormat="1" ht="12.75">
      <c r="A205" s="847"/>
      <c r="B205" s="903"/>
      <c r="C205" s="847"/>
      <c r="D205" s="848"/>
      <c r="E205" s="913"/>
      <c r="F205" s="913"/>
      <c r="G205" s="913"/>
      <c r="H205" s="914"/>
      <c r="I205" s="900"/>
    </row>
    <row r="206" spans="1:9" s="906" customFormat="1" ht="12.75">
      <c r="A206" s="1093" t="s">
        <v>959</v>
      </c>
      <c r="B206" s="896">
        <v>27</v>
      </c>
      <c r="C206" s="897" t="s">
        <v>389</v>
      </c>
      <c r="D206" s="898">
        <v>447534.3789600002</v>
      </c>
      <c r="E206" s="898">
        <v>337416.47162000014</v>
      </c>
      <c r="F206" s="898">
        <v>109880.50737999998</v>
      </c>
      <c r="G206" s="898">
        <v>208811.28350000002</v>
      </c>
      <c r="H206" s="899">
        <v>103896.40898999998</v>
      </c>
      <c r="I206" s="900">
        <v>32.635605135488255</v>
      </c>
    </row>
    <row r="207" spans="1:9" s="902" customFormat="1" ht="12.75">
      <c r="A207" s="1093"/>
      <c r="B207" s="926">
        <v>39</v>
      </c>
      <c r="C207" s="927" t="s">
        <v>402</v>
      </c>
      <c r="D207" s="928">
        <v>10794.115740000001</v>
      </c>
      <c r="E207" s="928">
        <v>21147.641030000003</v>
      </c>
      <c r="F207" s="928">
        <v>9531.228249999998</v>
      </c>
      <c r="G207" s="928">
        <v>12909.759089999998</v>
      </c>
      <c r="H207" s="929">
        <v>7040.50262</v>
      </c>
      <c r="I207" s="930">
        <v>-48.95829882544588</v>
      </c>
    </row>
    <row r="208" spans="1:9" s="902" customFormat="1" ht="12.75">
      <c r="A208" s="1093"/>
      <c r="B208" s="896">
        <v>18</v>
      </c>
      <c r="C208" s="897" t="s">
        <v>380</v>
      </c>
      <c r="D208" s="898">
        <v>2172.8748600000004</v>
      </c>
      <c r="E208" s="898">
        <v>354.93255</v>
      </c>
      <c r="F208" s="898">
        <v>395.78996</v>
      </c>
      <c r="G208" s="898">
        <v>1E-24</v>
      </c>
      <c r="H208" s="899">
        <v>1E-24</v>
      </c>
      <c r="I208" s="900" t="s">
        <v>1208</v>
      </c>
    </row>
    <row r="209" spans="1:9" s="902" customFormat="1" ht="12.75">
      <c r="A209" s="1093"/>
      <c r="B209" s="926">
        <v>84</v>
      </c>
      <c r="C209" s="927" t="s">
        <v>885</v>
      </c>
      <c r="D209" s="928">
        <v>2076.59695</v>
      </c>
      <c r="E209" s="928">
        <v>303.43574</v>
      </c>
      <c r="F209" s="928">
        <v>58.69226</v>
      </c>
      <c r="G209" s="928">
        <v>1E-24</v>
      </c>
      <c r="H209" s="929">
        <v>68.02853</v>
      </c>
      <c r="I209" s="930" t="s">
        <v>1208</v>
      </c>
    </row>
    <row r="210" spans="1:9" s="902" customFormat="1" ht="12.75">
      <c r="A210" s="1093"/>
      <c r="B210" s="896">
        <v>35</v>
      </c>
      <c r="C210" s="897" t="s">
        <v>397</v>
      </c>
      <c r="D210" s="898">
        <v>1429.8</v>
      </c>
      <c r="E210" s="898">
        <v>1319.9</v>
      </c>
      <c r="F210" s="898">
        <v>415.72396999999995</v>
      </c>
      <c r="G210" s="898">
        <v>972.4548500000001</v>
      </c>
      <c r="H210" s="899">
        <v>725.1676600000001</v>
      </c>
      <c r="I210" s="900">
        <v>8.326388362754743</v>
      </c>
    </row>
    <row r="211" spans="1:9" s="902" customFormat="1" ht="12.75">
      <c r="A211" s="1093"/>
      <c r="B211" s="926">
        <v>8</v>
      </c>
      <c r="C211" s="927" t="s">
        <v>370</v>
      </c>
      <c r="D211" s="928">
        <v>622.07925</v>
      </c>
      <c r="E211" s="928">
        <v>2134.43351</v>
      </c>
      <c r="F211" s="928">
        <v>1E-24</v>
      </c>
      <c r="G211" s="928">
        <v>6825.07688</v>
      </c>
      <c r="H211" s="929">
        <v>588.9619</v>
      </c>
      <c r="I211" s="930">
        <v>-70.85506542670424</v>
      </c>
    </row>
    <row r="212" spans="1:9" s="902" customFormat="1" ht="12.75">
      <c r="A212" s="1093"/>
      <c r="B212" s="896">
        <v>96</v>
      </c>
      <c r="C212" s="897" t="s">
        <v>458</v>
      </c>
      <c r="D212" s="898">
        <v>322.59163</v>
      </c>
      <c r="E212" s="898">
        <v>700.481</v>
      </c>
      <c r="F212" s="898">
        <v>139.68</v>
      </c>
      <c r="G212" s="898">
        <v>136.46375</v>
      </c>
      <c r="H212" s="899">
        <v>1E-24</v>
      </c>
      <c r="I212" s="900">
        <v>-53.947126331763464</v>
      </c>
    </row>
    <row r="213" spans="1:9" s="902" customFormat="1" ht="12.75">
      <c r="A213" s="1093"/>
      <c r="B213" s="926">
        <v>9</v>
      </c>
      <c r="C213" s="927" t="s">
        <v>371</v>
      </c>
      <c r="D213" s="928">
        <v>242.01698000000002</v>
      </c>
      <c r="E213" s="928">
        <v>1E-24</v>
      </c>
      <c r="F213" s="928">
        <v>89.63872</v>
      </c>
      <c r="G213" s="928">
        <v>51.85276</v>
      </c>
      <c r="H213" s="929">
        <v>191.04502</v>
      </c>
      <c r="I213" s="930" t="s">
        <v>1209</v>
      </c>
    </row>
    <row r="214" spans="1:9" s="902" customFormat="1" ht="12.75">
      <c r="A214" s="1093"/>
      <c r="B214" s="896">
        <v>29</v>
      </c>
      <c r="C214" s="897" t="s">
        <v>391</v>
      </c>
      <c r="D214" s="898">
        <v>223.06793</v>
      </c>
      <c r="E214" s="898">
        <v>374.0811</v>
      </c>
      <c r="F214" s="898">
        <v>141.12344000000002</v>
      </c>
      <c r="G214" s="898">
        <v>161.86104999999998</v>
      </c>
      <c r="H214" s="899">
        <v>193.71371000000002</v>
      </c>
      <c r="I214" s="900">
        <v>-40.36909910711875</v>
      </c>
    </row>
    <row r="215" spans="1:9" s="902" customFormat="1" ht="12.75">
      <c r="A215" s="1093"/>
      <c r="B215" s="926">
        <v>54</v>
      </c>
      <c r="C215" s="927" t="s">
        <v>417</v>
      </c>
      <c r="D215" s="928">
        <v>83.55047</v>
      </c>
      <c r="E215" s="928">
        <v>35.43754</v>
      </c>
      <c r="F215" s="928">
        <v>571.59564</v>
      </c>
      <c r="G215" s="928">
        <v>66.31555999999999</v>
      </c>
      <c r="H215" s="929">
        <v>1E-24</v>
      </c>
      <c r="I215" s="930">
        <v>135.76825592295629</v>
      </c>
    </row>
    <row r="216" spans="1:9" s="902" customFormat="1" ht="12.75">
      <c r="A216" s="1093"/>
      <c r="B216" s="896"/>
      <c r="C216" s="897" t="s">
        <v>961</v>
      </c>
      <c r="D216" s="898">
        <v>281.4734699999094</v>
      </c>
      <c r="E216" s="898">
        <v>1567.1148000000715</v>
      </c>
      <c r="F216" s="898">
        <v>2438.1947599999903</v>
      </c>
      <c r="G216" s="898">
        <v>651.9722700000108</v>
      </c>
      <c r="H216" s="899">
        <v>279.24592999999226</v>
      </c>
      <c r="I216" s="900">
        <v>-82.0387459808371</v>
      </c>
    </row>
    <row r="217" spans="1:9" s="902" customFormat="1" ht="12.75">
      <c r="A217" s="933" t="s">
        <v>1450</v>
      </c>
      <c r="B217" s="934"/>
      <c r="C217" s="933"/>
      <c r="D217" s="935">
        <v>465782.5462400001</v>
      </c>
      <c r="E217" s="935">
        <v>365353.9288900002</v>
      </c>
      <c r="F217" s="935">
        <v>123662.17437999997</v>
      </c>
      <c r="G217" s="935">
        <v>230587.03971000004</v>
      </c>
      <c r="H217" s="936">
        <v>112983.07435999997</v>
      </c>
      <c r="I217" s="937">
        <v>27.48803541133854</v>
      </c>
    </row>
    <row r="218" spans="1:9" s="906" customFormat="1" ht="12.75">
      <c r="A218" s="847"/>
      <c r="B218" s="903"/>
      <c r="C218" s="847"/>
      <c r="D218" s="848"/>
      <c r="E218" s="913"/>
      <c r="F218" s="913"/>
      <c r="G218" s="913"/>
      <c r="H218" s="914"/>
      <c r="I218" s="900"/>
    </row>
    <row r="219" spans="1:9" s="902" customFormat="1" ht="12.75" customHeight="1">
      <c r="A219" s="1093" t="s">
        <v>960</v>
      </c>
      <c r="B219" s="896">
        <v>27</v>
      </c>
      <c r="C219" s="897" t="s">
        <v>389</v>
      </c>
      <c r="D219" s="898">
        <v>405037.94719000004</v>
      </c>
      <c r="E219" s="898">
        <v>377412.38930000004</v>
      </c>
      <c r="F219" s="898">
        <v>119841.96636999997</v>
      </c>
      <c r="G219" s="898">
        <v>1725.30863</v>
      </c>
      <c r="H219" s="899">
        <v>1193.31212</v>
      </c>
      <c r="I219" s="900">
        <v>7.3197273521513395</v>
      </c>
    </row>
    <row r="220" spans="1:9" s="902" customFormat="1" ht="12.75">
      <c r="A220" s="1093"/>
      <c r="B220" s="926">
        <v>88</v>
      </c>
      <c r="C220" s="927" t="s">
        <v>450</v>
      </c>
      <c r="D220" s="928">
        <v>20515.03675</v>
      </c>
      <c r="E220" s="928">
        <v>6528.40431</v>
      </c>
      <c r="F220" s="928">
        <v>1E-24</v>
      </c>
      <c r="G220" s="928">
        <v>1E-24</v>
      </c>
      <c r="H220" s="929">
        <v>1E-24</v>
      </c>
      <c r="I220" s="930">
        <v>214.2427425730316</v>
      </c>
    </row>
    <row r="221" spans="1:9" s="902" customFormat="1" ht="12.75">
      <c r="A221" s="1093"/>
      <c r="B221" s="896">
        <v>2</v>
      </c>
      <c r="C221" s="897" t="s">
        <v>364</v>
      </c>
      <c r="D221" s="898">
        <v>2709.9638600000003</v>
      </c>
      <c r="E221" s="898">
        <v>2607.625130000001</v>
      </c>
      <c r="F221" s="898">
        <v>1564.27785</v>
      </c>
      <c r="G221" s="898">
        <v>509.9131799999999</v>
      </c>
      <c r="H221" s="899">
        <v>1222.83521</v>
      </c>
      <c r="I221" s="900">
        <v>3.9245951736935227</v>
      </c>
    </row>
    <row r="222" spans="1:9" s="902" customFormat="1" ht="12.75">
      <c r="A222" s="1093"/>
      <c r="B222" s="926">
        <v>17</v>
      </c>
      <c r="C222" s="927" t="s">
        <v>379</v>
      </c>
      <c r="D222" s="928">
        <v>2191.6500899999996</v>
      </c>
      <c r="E222" s="928">
        <v>1939.2625300000002</v>
      </c>
      <c r="F222" s="928">
        <v>2391.8109099999997</v>
      </c>
      <c r="G222" s="928">
        <v>2346.79414</v>
      </c>
      <c r="H222" s="929">
        <v>3131.7460399999995</v>
      </c>
      <c r="I222" s="930">
        <v>13.014615406403971</v>
      </c>
    </row>
    <row r="223" spans="1:9" s="902" customFormat="1" ht="12.75">
      <c r="A223" s="1093"/>
      <c r="B223" s="896">
        <v>39</v>
      </c>
      <c r="C223" s="897" t="s">
        <v>402</v>
      </c>
      <c r="D223" s="898">
        <v>1750.3037800000018</v>
      </c>
      <c r="E223" s="898">
        <v>1477.2079099999996</v>
      </c>
      <c r="F223" s="898">
        <v>1251.24724</v>
      </c>
      <c r="G223" s="898">
        <v>1266.503639999999</v>
      </c>
      <c r="H223" s="899">
        <v>1270.746620000001</v>
      </c>
      <c r="I223" s="900">
        <v>18.487300816037617</v>
      </c>
    </row>
    <row r="224" spans="1:9" s="902" customFormat="1" ht="12.75">
      <c r="A224" s="1093"/>
      <c r="B224" s="926">
        <v>68</v>
      </c>
      <c r="C224" s="927" t="s">
        <v>431</v>
      </c>
      <c r="D224" s="928">
        <v>1181.6676599999998</v>
      </c>
      <c r="E224" s="928">
        <v>1036.3448500000004</v>
      </c>
      <c r="F224" s="928">
        <v>1074.9651500000004</v>
      </c>
      <c r="G224" s="928">
        <v>1116.5324099999996</v>
      </c>
      <c r="H224" s="929">
        <v>1138.04553</v>
      </c>
      <c r="I224" s="930">
        <v>14.022630594439619</v>
      </c>
    </row>
    <row r="225" spans="1:9" s="902" customFormat="1" ht="12.75">
      <c r="A225" s="1093"/>
      <c r="B225" s="896">
        <v>21</v>
      </c>
      <c r="C225" s="897" t="s">
        <v>383</v>
      </c>
      <c r="D225" s="898">
        <v>1076.8496000000002</v>
      </c>
      <c r="E225" s="898">
        <v>1101.47776</v>
      </c>
      <c r="F225" s="898">
        <v>956.9617899999998</v>
      </c>
      <c r="G225" s="898">
        <v>918.6193000000002</v>
      </c>
      <c r="H225" s="899">
        <v>615.0807900000001</v>
      </c>
      <c r="I225" s="900">
        <v>-2.2359198609692994</v>
      </c>
    </row>
    <row r="226" spans="1:9" s="902" customFormat="1" ht="12.75">
      <c r="A226" s="1093"/>
      <c r="B226" s="926">
        <v>8</v>
      </c>
      <c r="C226" s="927" t="s">
        <v>370</v>
      </c>
      <c r="D226" s="928">
        <v>925.4032099999978</v>
      </c>
      <c r="E226" s="928">
        <v>999.7810700000003</v>
      </c>
      <c r="F226" s="928">
        <v>723.3723899999993</v>
      </c>
      <c r="G226" s="928">
        <v>312.0746899999997</v>
      </c>
      <c r="H226" s="929">
        <v>764.5103399999999</v>
      </c>
      <c r="I226" s="930">
        <v>-7.439414711062946</v>
      </c>
    </row>
    <row r="227" spans="1:9" s="902" customFormat="1" ht="12.75">
      <c r="A227" s="1093"/>
      <c r="B227" s="896">
        <v>11</v>
      </c>
      <c r="C227" s="897" t="s">
        <v>373</v>
      </c>
      <c r="D227" s="898">
        <v>734.5175499999998</v>
      </c>
      <c r="E227" s="898">
        <v>708.2680700000002</v>
      </c>
      <c r="F227" s="898">
        <v>527.256</v>
      </c>
      <c r="G227" s="898">
        <v>546.4097800000001</v>
      </c>
      <c r="H227" s="899">
        <v>568.90106</v>
      </c>
      <c r="I227" s="900">
        <v>3.7061504127949183</v>
      </c>
    </row>
    <row r="228" spans="1:9" s="902" customFormat="1" ht="12.75">
      <c r="A228" s="1093"/>
      <c r="B228" s="926">
        <v>24</v>
      </c>
      <c r="C228" s="927" t="s">
        <v>386</v>
      </c>
      <c r="D228" s="928">
        <v>657.08677</v>
      </c>
      <c r="E228" s="928">
        <v>420.35553</v>
      </c>
      <c r="F228" s="928">
        <v>3351.59481</v>
      </c>
      <c r="G228" s="928">
        <v>676.82296</v>
      </c>
      <c r="H228" s="929">
        <v>1512.9933800000001</v>
      </c>
      <c r="I228" s="930">
        <v>56.31690868917557</v>
      </c>
    </row>
    <row r="229" spans="1:9" s="902" customFormat="1" ht="12.75">
      <c r="A229" s="1093"/>
      <c r="B229" s="896"/>
      <c r="C229" s="897" t="s">
        <v>961</v>
      </c>
      <c r="D229" s="898">
        <v>8822.126470000028</v>
      </c>
      <c r="E229" s="898">
        <v>10711.653519999922</v>
      </c>
      <c r="F229" s="898">
        <v>9212.081680000038</v>
      </c>
      <c r="G229" s="898">
        <v>12238.73312</v>
      </c>
      <c r="H229" s="899">
        <v>10653.314110000008</v>
      </c>
      <c r="I229" s="900">
        <v>-17.639919424876123</v>
      </c>
    </row>
    <row r="230" spans="1:9" s="906" customFormat="1" ht="12.75" customHeight="1">
      <c r="A230" s="933" t="s">
        <v>1455</v>
      </c>
      <c r="B230" s="934"/>
      <c r="C230" s="933"/>
      <c r="D230" s="935">
        <v>445602.5529300001</v>
      </c>
      <c r="E230" s="935">
        <v>404942.7699799999</v>
      </c>
      <c r="F230" s="935">
        <v>140895.53419</v>
      </c>
      <c r="G230" s="935">
        <v>21657.711849999996</v>
      </c>
      <c r="H230" s="936">
        <v>22071.48520000001</v>
      </c>
      <c r="I230" s="937">
        <v>10.04087144265062</v>
      </c>
    </row>
    <row r="231" spans="1:9" s="906" customFormat="1" ht="12.75">
      <c r="A231" s="847"/>
      <c r="B231" s="903"/>
      <c r="C231" s="847"/>
      <c r="D231" s="848"/>
      <c r="E231" s="848"/>
      <c r="F231" s="848"/>
      <c r="G231" s="848"/>
      <c r="H231" s="904"/>
      <c r="I231" s="900"/>
    </row>
    <row r="232" spans="1:9" s="902" customFormat="1" ht="12.75">
      <c r="A232" s="1093" t="s">
        <v>884</v>
      </c>
      <c r="B232" s="896">
        <v>27</v>
      </c>
      <c r="C232" s="897" t="s">
        <v>389</v>
      </c>
      <c r="D232" s="898">
        <v>393722.4516200002</v>
      </c>
      <c r="E232" s="898">
        <v>420086.01897999994</v>
      </c>
      <c r="F232" s="898">
        <v>202518.11364999996</v>
      </c>
      <c r="G232" s="898">
        <v>96408.5901</v>
      </c>
      <c r="H232" s="899">
        <v>97835.91006000001</v>
      </c>
      <c r="I232" s="900">
        <v>-6.275754528563568</v>
      </c>
    </row>
    <row r="233" spans="1:9" s="902" customFormat="1" ht="12.75">
      <c r="A233" s="1093"/>
      <c r="B233" s="926">
        <v>9</v>
      </c>
      <c r="C233" s="927" t="s">
        <v>371</v>
      </c>
      <c r="D233" s="928">
        <v>10268.339400000004</v>
      </c>
      <c r="E233" s="928">
        <v>6939.066559999999</v>
      </c>
      <c r="F233" s="928">
        <v>4610.353730000001</v>
      </c>
      <c r="G233" s="928">
        <v>2447.171149999999</v>
      </c>
      <c r="H233" s="929">
        <v>9541.244289999999</v>
      </c>
      <c r="I233" s="930">
        <v>47.97868432609479</v>
      </c>
    </row>
    <row r="234" spans="1:9" s="902" customFormat="1" ht="12.75">
      <c r="A234" s="1093"/>
      <c r="B234" s="896">
        <v>93</v>
      </c>
      <c r="C234" s="897" t="s">
        <v>455</v>
      </c>
      <c r="D234" s="898">
        <v>3960.94497</v>
      </c>
      <c r="E234" s="898">
        <v>3574.60142</v>
      </c>
      <c r="F234" s="898">
        <v>566.09058</v>
      </c>
      <c r="G234" s="898">
        <v>1541.0342700000003</v>
      </c>
      <c r="H234" s="899">
        <v>309.385</v>
      </c>
      <c r="I234" s="900">
        <v>10.808017583118401</v>
      </c>
    </row>
    <row r="235" spans="1:9" s="902" customFormat="1" ht="12.75">
      <c r="A235" s="1093"/>
      <c r="B235" s="926">
        <v>44</v>
      </c>
      <c r="C235" s="927" t="s">
        <v>407</v>
      </c>
      <c r="D235" s="928">
        <v>1512.22124</v>
      </c>
      <c r="E235" s="928">
        <v>395.94476000000003</v>
      </c>
      <c r="F235" s="928">
        <v>709.793</v>
      </c>
      <c r="G235" s="928">
        <v>584.0745400000001</v>
      </c>
      <c r="H235" s="929">
        <v>370.03303999999997</v>
      </c>
      <c r="I235" s="930">
        <v>281.92732743830226</v>
      </c>
    </row>
    <row r="236" spans="1:9" s="902" customFormat="1" ht="12.75">
      <c r="A236" s="1093"/>
      <c r="B236" s="896">
        <v>84</v>
      </c>
      <c r="C236" s="897" t="s">
        <v>885</v>
      </c>
      <c r="D236" s="898">
        <v>888</v>
      </c>
      <c r="E236" s="898">
        <v>1699.76265</v>
      </c>
      <c r="F236" s="898">
        <v>855.95951</v>
      </c>
      <c r="G236" s="898">
        <v>93.35734</v>
      </c>
      <c r="H236" s="899">
        <v>214.9623</v>
      </c>
      <c r="I236" s="900">
        <v>-47.75741189512547</v>
      </c>
    </row>
    <row r="237" spans="1:9" s="902" customFormat="1" ht="12.75">
      <c r="A237" s="1093"/>
      <c r="B237" s="926">
        <v>39</v>
      </c>
      <c r="C237" s="927" t="s">
        <v>402</v>
      </c>
      <c r="D237" s="928">
        <v>693.4907599999999</v>
      </c>
      <c r="E237" s="928">
        <v>599.86314</v>
      </c>
      <c r="F237" s="928">
        <v>647.0725699999999</v>
      </c>
      <c r="G237" s="928">
        <v>523.4286800000001</v>
      </c>
      <c r="H237" s="929">
        <v>459.46623999999986</v>
      </c>
      <c r="I237" s="930">
        <v>15.608163555440305</v>
      </c>
    </row>
    <row r="238" spans="1:9" s="902" customFormat="1" ht="12.75">
      <c r="A238" s="1093"/>
      <c r="B238" s="896">
        <v>17</v>
      </c>
      <c r="C238" s="897" t="s">
        <v>379</v>
      </c>
      <c r="D238" s="898">
        <v>520.55508</v>
      </c>
      <c r="E238" s="898">
        <v>1767.3826299999998</v>
      </c>
      <c r="F238" s="898">
        <v>448.55035000000004</v>
      </c>
      <c r="G238" s="898">
        <v>932.53385</v>
      </c>
      <c r="H238" s="899">
        <v>469.63188</v>
      </c>
      <c r="I238" s="900">
        <v>-70.54655448322472</v>
      </c>
    </row>
    <row r="239" spans="1:9" s="902" customFormat="1" ht="12.75">
      <c r="A239" s="1093"/>
      <c r="B239" s="926">
        <v>48</v>
      </c>
      <c r="C239" s="927" t="s">
        <v>411</v>
      </c>
      <c r="D239" s="928">
        <v>460.84694</v>
      </c>
      <c r="E239" s="928">
        <v>644.46749</v>
      </c>
      <c r="F239" s="928">
        <v>335.43121</v>
      </c>
      <c r="G239" s="928">
        <v>527.57902</v>
      </c>
      <c r="H239" s="929">
        <v>723.44092</v>
      </c>
      <c r="I239" s="930">
        <v>-28.491825088027323</v>
      </c>
    </row>
    <row r="240" spans="1:9" s="902" customFormat="1" ht="12.75">
      <c r="A240" s="1093"/>
      <c r="B240" s="896">
        <v>85</v>
      </c>
      <c r="C240" s="897" t="s">
        <v>447</v>
      </c>
      <c r="D240" s="898">
        <v>293.714</v>
      </c>
      <c r="E240" s="898">
        <v>43.19504</v>
      </c>
      <c r="F240" s="898">
        <v>67.64555</v>
      </c>
      <c r="G240" s="898">
        <v>59.5199</v>
      </c>
      <c r="H240" s="899">
        <v>85.42559999999999</v>
      </c>
      <c r="I240" s="900" t="s">
        <v>1208</v>
      </c>
    </row>
    <row r="241" spans="1:9" s="902" customFormat="1" ht="12.75">
      <c r="A241" s="1093"/>
      <c r="B241" s="926">
        <v>71</v>
      </c>
      <c r="C241" s="927" t="s">
        <v>434</v>
      </c>
      <c r="D241" s="928">
        <v>250.2</v>
      </c>
      <c r="E241" s="928">
        <v>388.6896</v>
      </c>
      <c r="F241" s="928">
        <v>434.64532999999994</v>
      </c>
      <c r="G241" s="928">
        <v>11.193</v>
      </c>
      <c r="H241" s="929">
        <v>1E-24</v>
      </c>
      <c r="I241" s="930">
        <v>-35.62987021005964</v>
      </c>
    </row>
    <row r="242" spans="1:9" s="902" customFormat="1" ht="12.75">
      <c r="A242" s="1093"/>
      <c r="B242" s="896"/>
      <c r="C242" s="897" t="s">
        <v>961</v>
      </c>
      <c r="D242" s="898">
        <v>935.8233899999261</v>
      </c>
      <c r="E242" s="898">
        <v>1640.127</v>
      </c>
      <c r="F242" s="898">
        <v>3785.9911500000057</v>
      </c>
      <c r="G242" s="898">
        <v>5065.135950000003</v>
      </c>
      <c r="H242" s="899">
        <v>3464.6848500000237</v>
      </c>
      <c r="I242" s="900">
        <v>-42.94201668529777</v>
      </c>
    </row>
    <row r="243" spans="1:9" s="906" customFormat="1" ht="12.75">
      <c r="A243" s="933" t="s">
        <v>1451</v>
      </c>
      <c r="B243" s="934"/>
      <c r="C243" s="933"/>
      <c r="D243" s="935">
        <v>413506.5874000001</v>
      </c>
      <c r="E243" s="935">
        <v>437779.11926999997</v>
      </c>
      <c r="F243" s="935">
        <v>214979.64662999997</v>
      </c>
      <c r="G243" s="935">
        <v>108193.6178</v>
      </c>
      <c r="H243" s="936">
        <v>113474.18418000001</v>
      </c>
      <c r="I243" s="937">
        <v>-5.544469985337474</v>
      </c>
    </row>
    <row r="244" spans="1:9" s="906" customFormat="1" ht="12.75">
      <c r="A244" s="847"/>
      <c r="B244" s="903"/>
      <c r="C244" s="847"/>
      <c r="D244" s="848"/>
      <c r="E244" s="913"/>
      <c r="F244" s="913"/>
      <c r="G244" s="913"/>
      <c r="H244" s="914"/>
      <c r="I244" s="900"/>
    </row>
    <row r="245" spans="1:9" s="902" customFormat="1" ht="12.75" customHeight="1">
      <c r="A245" s="1093" t="s">
        <v>883</v>
      </c>
      <c r="B245" s="896">
        <v>27</v>
      </c>
      <c r="C245" s="897" t="s">
        <v>389</v>
      </c>
      <c r="D245" s="898">
        <v>372690.27683</v>
      </c>
      <c r="E245" s="898">
        <v>792032.4207799998</v>
      </c>
      <c r="F245" s="898">
        <v>84654.06472000001</v>
      </c>
      <c r="G245" s="898">
        <v>162385.32488</v>
      </c>
      <c r="H245" s="899">
        <v>367981.97461</v>
      </c>
      <c r="I245" s="900">
        <v>-52.94507307378002</v>
      </c>
    </row>
    <row r="246" spans="1:9" s="902" customFormat="1" ht="12.75">
      <c r="A246" s="1093"/>
      <c r="B246" s="926">
        <v>17</v>
      </c>
      <c r="C246" s="927" t="s">
        <v>379</v>
      </c>
      <c r="D246" s="928">
        <v>12135.312900000003</v>
      </c>
      <c r="E246" s="928">
        <v>13692.184490000003</v>
      </c>
      <c r="F246" s="928">
        <v>8955.118189999997</v>
      </c>
      <c r="G246" s="928">
        <v>2866.040650000001</v>
      </c>
      <c r="H246" s="929">
        <v>2515.952</v>
      </c>
      <c r="I246" s="930">
        <v>-11.37051279974391</v>
      </c>
    </row>
    <row r="247" spans="1:9" s="902" customFormat="1" ht="12.75">
      <c r="A247" s="1093"/>
      <c r="B247" s="896">
        <v>39</v>
      </c>
      <c r="C247" s="897" t="s">
        <v>402</v>
      </c>
      <c r="D247" s="898">
        <v>3281.9383200000007</v>
      </c>
      <c r="E247" s="898">
        <v>3121.2741499999993</v>
      </c>
      <c r="F247" s="898">
        <v>3882.504470000001</v>
      </c>
      <c r="G247" s="898">
        <v>4298.641859999999</v>
      </c>
      <c r="H247" s="899">
        <v>6367.10506</v>
      </c>
      <c r="I247" s="900">
        <v>5.147390529601554</v>
      </c>
    </row>
    <row r="248" spans="1:9" s="902" customFormat="1" ht="12.75">
      <c r="A248" s="1093"/>
      <c r="B248" s="926">
        <v>15</v>
      </c>
      <c r="C248" s="927" t="s">
        <v>377</v>
      </c>
      <c r="D248" s="928">
        <v>2090.1125</v>
      </c>
      <c r="E248" s="928">
        <v>2781.0228999999995</v>
      </c>
      <c r="F248" s="928">
        <v>1807.1258900000007</v>
      </c>
      <c r="G248" s="928">
        <v>2475.81736</v>
      </c>
      <c r="H248" s="929">
        <v>4641.706219999998</v>
      </c>
      <c r="I248" s="930">
        <v>-24.843750837146988</v>
      </c>
    </row>
    <row r="249" spans="1:9" s="902" customFormat="1" ht="12.75">
      <c r="A249" s="1093"/>
      <c r="B249" s="896">
        <v>28</v>
      </c>
      <c r="C249" s="897" t="s">
        <v>390</v>
      </c>
      <c r="D249" s="898">
        <v>1700.21688</v>
      </c>
      <c r="E249" s="898">
        <v>821.20188</v>
      </c>
      <c r="F249" s="898">
        <v>720.4649000000001</v>
      </c>
      <c r="G249" s="898">
        <v>884.4219</v>
      </c>
      <c r="H249" s="899">
        <v>328.30483000000004</v>
      </c>
      <c r="I249" s="900">
        <v>107.04006181768607</v>
      </c>
    </row>
    <row r="250" spans="1:9" s="902" customFormat="1" ht="12.75">
      <c r="A250" s="1093"/>
      <c r="B250" s="926">
        <v>18</v>
      </c>
      <c r="C250" s="927" t="s">
        <v>380</v>
      </c>
      <c r="D250" s="928">
        <v>1288.59005</v>
      </c>
      <c r="E250" s="928">
        <v>1090.6293</v>
      </c>
      <c r="F250" s="928">
        <v>816.01077</v>
      </c>
      <c r="G250" s="928">
        <v>560.9249699999999</v>
      </c>
      <c r="H250" s="929">
        <v>233.3385</v>
      </c>
      <c r="I250" s="930">
        <v>18.151057375773778</v>
      </c>
    </row>
    <row r="251" spans="1:9" s="902" customFormat="1" ht="12.75">
      <c r="A251" s="1093"/>
      <c r="B251" s="896">
        <v>48</v>
      </c>
      <c r="C251" s="897" t="s">
        <v>411</v>
      </c>
      <c r="D251" s="898">
        <v>1110.5584500000002</v>
      </c>
      <c r="E251" s="898">
        <v>966.64771</v>
      </c>
      <c r="F251" s="898">
        <v>2307.8671900000004</v>
      </c>
      <c r="G251" s="898">
        <v>2916.6459800000002</v>
      </c>
      <c r="H251" s="899">
        <v>6717.123690000001</v>
      </c>
      <c r="I251" s="900">
        <v>14.887609882197959</v>
      </c>
    </row>
    <row r="252" spans="1:9" s="902" customFormat="1" ht="12.75">
      <c r="A252" s="1093"/>
      <c r="B252" s="926">
        <v>38</v>
      </c>
      <c r="C252" s="927" t="s">
        <v>401</v>
      </c>
      <c r="D252" s="928">
        <v>712.49505</v>
      </c>
      <c r="E252" s="928">
        <v>643.94115</v>
      </c>
      <c r="F252" s="928">
        <v>309.60567000000003</v>
      </c>
      <c r="G252" s="928">
        <v>357.87536000000006</v>
      </c>
      <c r="H252" s="929">
        <v>492.6764</v>
      </c>
      <c r="I252" s="930">
        <v>10.64598837952816</v>
      </c>
    </row>
    <row r="253" spans="1:9" s="902" customFormat="1" ht="12.75">
      <c r="A253" s="1093"/>
      <c r="B253" s="896">
        <v>6</v>
      </c>
      <c r="C253" s="897" t="s">
        <v>368</v>
      </c>
      <c r="D253" s="898">
        <v>566.0667299999999</v>
      </c>
      <c r="E253" s="898">
        <v>914.7547000000002</v>
      </c>
      <c r="F253" s="898">
        <v>549.7163600000001</v>
      </c>
      <c r="G253" s="898">
        <v>475.6766299999999</v>
      </c>
      <c r="H253" s="899">
        <v>431.2413900000003</v>
      </c>
      <c r="I253" s="900">
        <v>-38.118193872083985</v>
      </c>
    </row>
    <row r="254" spans="1:9" s="902" customFormat="1" ht="12.75">
      <c r="A254" s="1093"/>
      <c r="B254" s="926">
        <v>34</v>
      </c>
      <c r="C254" s="927" t="s">
        <v>396</v>
      </c>
      <c r="D254" s="928">
        <v>549.73506</v>
      </c>
      <c r="E254" s="928">
        <v>440.50091</v>
      </c>
      <c r="F254" s="928">
        <v>516.96477</v>
      </c>
      <c r="G254" s="928">
        <v>244.38833</v>
      </c>
      <c r="H254" s="929">
        <v>497.88349000000005</v>
      </c>
      <c r="I254" s="930">
        <v>24.79771267668891</v>
      </c>
    </row>
    <row r="255" spans="1:9" s="902" customFormat="1" ht="12.75">
      <c r="A255" s="1093"/>
      <c r="B255" s="896"/>
      <c r="C255" s="897" t="s">
        <v>961</v>
      </c>
      <c r="D255" s="898">
        <v>4966.502229999959</v>
      </c>
      <c r="E255" s="898">
        <v>6755.218010000229</v>
      </c>
      <c r="F255" s="898">
        <v>8927.770849999994</v>
      </c>
      <c r="G255" s="898">
        <v>6422.27572999987</v>
      </c>
      <c r="H255" s="899">
        <v>7603.470909999966</v>
      </c>
      <c r="I255" s="900">
        <v>-26.47902373176272</v>
      </c>
    </row>
    <row r="256" spans="1:9" s="906" customFormat="1" ht="12.75" customHeight="1">
      <c r="A256" s="933" t="s">
        <v>1454</v>
      </c>
      <c r="B256" s="934"/>
      <c r="C256" s="933"/>
      <c r="D256" s="935">
        <v>401091.80499999993</v>
      </c>
      <c r="E256" s="935">
        <v>823259.79598</v>
      </c>
      <c r="F256" s="935">
        <v>113447.21378</v>
      </c>
      <c r="G256" s="935">
        <v>183888.03364999988</v>
      </c>
      <c r="H256" s="936">
        <v>397810.77709999983</v>
      </c>
      <c r="I256" s="937">
        <v>-51.2800446519383</v>
      </c>
    </row>
    <row r="257" spans="1:9" s="906" customFormat="1" ht="12.75">
      <c r="A257" s="847"/>
      <c r="B257" s="903"/>
      <c r="C257" s="847"/>
      <c r="D257" s="848"/>
      <c r="E257" s="848"/>
      <c r="F257" s="848"/>
      <c r="G257" s="848"/>
      <c r="H257" s="904"/>
      <c r="I257" s="900"/>
    </row>
    <row r="258" spans="1:9" s="902" customFormat="1" ht="12.75">
      <c r="A258" s="1093" t="s">
        <v>1452</v>
      </c>
      <c r="B258" s="896">
        <v>27</v>
      </c>
      <c r="C258" s="897" t="s">
        <v>389</v>
      </c>
      <c r="D258" s="898">
        <v>370741.16399</v>
      </c>
      <c r="E258" s="898">
        <v>352943.24220000004</v>
      </c>
      <c r="F258" s="898">
        <v>172684.71529999998</v>
      </c>
      <c r="G258" s="898">
        <v>1E-24</v>
      </c>
      <c r="H258" s="899">
        <v>41127.36534999999</v>
      </c>
      <c r="I258" s="900">
        <v>5.042714992660067</v>
      </c>
    </row>
    <row r="259" spans="1:9" s="902" customFormat="1" ht="12.75">
      <c r="A259" s="1093"/>
      <c r="B259" s="926">
        <v>17</v>
      </c>
      <c r="C259" s="927" t="s">
        <v>379</v>
      </c>
      <c r="D259" s="928">
        <v>1795.0351799999999</v>
      </c>
      <c r="E259" s="928">
        <v>1185.6290800000002</v>
      </c>
      <c r="F259" s="928">
        <v>185.54160000000002</v>
      </c>
      <c r="G259" s="928">
        <v>623.165</v>
      </c>
      <c r="H259" s="929">
        <v>274.77320000000003</v>
      </c>
      <c r="I259" s="930">
        <v>51.39938875318406</v>
      </c>
    </row>
    <row r="260" spans="1:9" s="902" customFormat="1" ht="12.75">
      <c r="A260" s="1093"/>
      <c r="B260" s="896">
        <v>34</v>
      </c>
      <c r="C260" s="897" t="s">
        <v>396</v>
      </c>
      <c r="D260" s="898">
        <v>304.93660000000006</v>
      </c>
      <c r="E260" s="898">
        <v>283.1453100000001</v>
      </c>
      <c r="F260" s="898">
        <v>457.73355</v>
      </c>
      <c r="G260" s="898">
        <v>328.95684</v>
      </c>
      <c r="H260" s="899">
        <v>614.79794</v>
      </c>
      <c r="I260" s="900">
        <v>7.696150785616028</v>
      </c>
    </row>
    <row r="261" spans="1:9" s="902" customFormat="1" ht="12.75">
      <c r="A261" s="1093"/>
      <c r="B261" s="926">
        <v>42</v>
      </c>
      <c r="C261" s="927" t="s">
        <v>405</v>
      </c>
      <c r="D261" s="928">
        <v>243.59028999999995</v>
      </c>
      <c r="E261" s="928">
        <v>252.07873</v>
      </c>
      <c r="F261" s="928">
        <v>254.81422999999998</v>
      </c>
      <c r="G261" s="928">
        <v>160.95506000000003</v>
      </c>
      <c r="H261" s="929">
        <v>342.73828</v>
      </c>
      <c r="I261" s="930">
        <v>-3.367376533513976</v>
      </c>
    </row>
    <row r="262" spans="1:9" s="902" customFormat="1" ht="12.75">
      <c r="A262" s="1093"/>
      <c r="B262" s="896">
        <v>69</v>
      </c>
      <c r="C262" s="897" t="s">
        <v>432</v>
      </c>
      <c r="D262" s="898">
        <v>208.90225999999998</v>
      </c>
      <c r="E262" s="898">
        <v>212.29722999999996</v>
      </c>
      <c r="F262" s="898">
        <v>154.63559</v>
      </c>
      <c r="G262" s="898">
        <v>73.02270000000001</v>
      </c>
      <c r="H262" s="899">
        <v>59.14594</v>
      </c>
      <c r="I262" s="900">
        <v>-1.599158877390898</v>
      </c>
    </row>
    <row r="263" spans="1:9" s="902" customFormat="1" ht="12.75">
      <c r="A263" s="1093"/>
      <c r="B263" s="926">
        <v>84</v>
      </c>
      <c r="C263" s="927" t="s">
        <v>885</v>
      </c>
      <c r="D263" s="928">
        <v>124.02573</v>
      </c>
      <c r="E263" s="928">
        <v>45.110330000000005</v>
      </c>
      <c r="F263" s="928">
        <v>147.033</v>
      </c>
      <c r="G263" s="928">
        <v>100.21145999999999</v>
      </c>
      <c r="H263" s="929">
        <v>108.86076000000001</v>
      </c>
      <c r="I263" s="930">
        <v>174.9386448735799</v>
      </c>
    </row>
    <row r="264" spans="1:9" s="902" customFormat="1" ht="12.75">
      <c r="A264" s="1093"/>
      <c r="B264" s="896">
        <v>30</v>
      </c>
      <c r="C264" s="897" t="s">
        <v>392</v>
      </c>
      <c r="D264" s="898">
        <v>57.806650000000005</v>
      </c>
      <c r="E264" s="898">
        <v>1E-24</v>
      </c>
      <c r="F264" s="898">
        <v>10.5</v>
      </c>
      <c r="G264" s="898">
        <v>7</v>
      </c>
      <c r="H264" s="899">
        <v>12.5</v>
      </c>
      <c r="I264" s="900" t="s">
        <v>1209</v>
      </c>
    </row>
    <row r="265" spans="1:9" s="902" customFormat="1" ht="12.75">
      <c r="A265" s="1093"/>
      <c r="B265" s="926">
        <v>63</v>
      </c>
      <c r="C265" s="927" t="s">
        <v>426</v>
      </c>
      <c r="D265" s="928">
        <v>48.233959999999996</v>
      </c>
      <c r="E265" s="928">
        <v>21.762310000000003</v>
      </c>
      <c r="F265" s="928">
        <v>85.28625</v>
      </c>
      <c r="G265" s="928">
        <v>95.50765</v>
      </c>
      <c r="H265" s="929">
        <v>1E-24</v>
      </c>
      <c r="I265" s="930">
        <v>121.63989025062132</v>
      </c>
    </row>
    <row r="266" spans="1:9" s="902" customFormat="1" ht="12.75">
      <c r="A266" s="1093"/>
      <c r="B266" s="896">
        <v>94</v>
      </c>
      <c r="C266" s="897" t="s">
        <v>456</v>
      </c>
      <c r="D266" s="898">
        <v>26.68644</v>
      </c>
      <c r="E266" s="898">
        <v>63.47848</v>
      </c>
      <c r="F266" s="898">
        <v>70.69109999999999</v>
      </c>
      <c r="G266" s="898">
        <v>93.748</v>
      </c>
      <c r="H266" s="899">
        <v>1.60674</v>
      </c>
      <c r="I266" s="900">
        <v>-57.959862933075904</v>
      </c>
    </row>
    <row r="267" spans="1:9" s="902" customFormat="1" ht="12.75">
      <c r="A267" s="1093"/>
      <c r="B267" s="926">
        <v>25</v>
      </c>
      <c r="C267" s="927" t="s">
        <v>387</v>
      </c>
      <c r="D267" s="928">
        <v>22.501630000000002</v>
      </c>
      <c r="E267" s="928">
        <v>22.15461</v>
      </c>
      <c r="F267" s="928">
        <v>1E-24</v>
      </c>
      <c r="G267" s="928">
        <v>1E-24</v>
      </c>
      <c r="H267" s="929">
        <v>347.90313000000003</v>
      </c>
      <c r="I267" s="930">
        <v>1.5663557155824477</v>
      </c>
    </row>
    <row r="268" spans="1:9" s="902" customFormat="1" ht="12.75">
      <c r="A268" s="1093"/>
      <c r="B268" s="896"/>
      <c r="C268" s="897" t="s">
        <v>961</v>
      </c>
      <c r="D268" s="898">
        <v>77.05718999999762</v>
      </c>
      <c r="E268" s="898">
        <v>174.43331999999285</v>
      </c>
      <c r="F268" s="898">
        <v>308.08296000000837</v>
      </c>
      <c r="G268" s="898">
        <v>351.12642000000017</v>
      </c>
      <c r="H268" s="899">
        <v>611.6320199999884</v>
      </c>
      <c r="I268" s="900">
        <v>-55.82427141786857</v>
      </c>
    </row>
    <row r="269" spans="1:9" s="906" customFormat="1" ht="12.75">
      <c r="A269" s="933" t="s">
        <v>1453</v>
      </c>
      <c r="B269" s="934"/>
      <c r="C269" s="933"/>
      <c r="D269" s="935">
        <v>373649.93992</v>
      </c>
      <c r="E269" s="935">
        <v>355203.3316000001</v>
      </c>
      <c r="F269" s="935">
        <v>174359.03358</v>
      </c>
      <c r="G269" s="935">
        <v>1833.69313</v>
      </c>
      <c r="H269" s="936">
        <v>43501.32335999999</v>
      </c>
      <c r="I269" s="937">
        <v>5.193253181750246</v>
      </c>
    </row>
    <row r="270" spans="1:9" s="906" customFormat="1" ht="12.75">
      <c r="A270" s="847"/>
      <c r="B270" s="903"/>
      <c r="C270" s="847"/>
      <c r="D270" s="848"/>
      <c r="E270" s="913"/>
      <c r="F270" s="913"/>
      <c r="G270" s="913"/>
      <c r="H270" s="914"/>
      <c r="I270" s="900"/>
    </row>
    <row r="271" spans="1:9" s="902" customFormat="1" ht="12.75">
      <c r="A271" s="1093" t="s">
        <v>510</v>
      </c>
      <c r="B271" s="896">
        <v>27</v>
      </c>
      <c r="C271" s="897" t="s">
        <v>389</v>
      </c>
      <c r="D271" s="898">
        <v>160462.57286000001</v>
      </c>
      <c r="E271" s="898">
        <v>289241.69681</v>
      </c>
      <c r="F271" s="898">
        <v>119453.94696000003</v>
      </c>
      <c r="G271" s="898">
        <v>126864.96364000002</v>
      </c>
      <c r="H271" s="899">
        <v>94554.06668999999</v>
      </c>
      <c r="I271" s="900">
        <v>-44.5230149630168</v>
      </c>
    </row>
    <row r="272" spans="1:9" s="902" customFormat="1" ht="12.75">
      <c r="A272" s="1093"/>
      <c r="B272" s="926">
        <v>8</v>
      </c>
      <c r="C272" s="927" t="s">
        <v>370</v>
      </c>
      <c r="D272" s="928">
        <v>53073.09507000001</v>
      </c>
      <c r="E272" s="928">
        <v>49998.662439999986</v>
      </c>
      <c r="F272" s="928">
        <v>37697.097369999996</v>
      </c>
      <c r="G272" s="928">
        <v>43351.350770000005</v>
      </c>
      <c r="H272" s="929">
        <v>28453.259539999995</v>
      </c>
      <c r="I272" s="930">
        <v>6.149029753924805</v>
      </c>
    </row>
    <row r="273" spans="1:9" s="902" customFormat="1" ht="12.75">
      <c r="A273" s="1093"/>
      <c r="B273" s="896">
        <v>32</v>
      </c>
      <c r="C273" s="897" t="s">
        <v>394</v>
      </c>
      <c r="D273" s="898">
        <v>46727.88354</v>
      </c>
      <c r="E273" s="898">
        <v>56820.72006000001</v>
      </c>
      <c r="F273" s="898">
        <v>30369.021899999996</v>
      </c>
      <c r="G273" s="898">
        <v>24.158199999999997</v>
      </c>
      <c r="H273" s="899">
        <v>8.664819999999999</v>
      </c>
      <c r="I273" s="900">
        <v>-17.762598765630642</v>
      </c>
    </row>
    <row r="274" spans="1:9" s="902" customFormat="1" ht="12.75">
      <c r="A274" s="1093"/>
      <c r="B274" s="926">
        <v>72</v>
      </c>
      <c r="C274" s="927" t="s">
        <v>435</v>
      </c>
      <c r="D274" s="928">
        <v>29819.584070000008</v>
      </c>
      <c r="E274" s="928">
        <v>47067.83098</v>
      </c>
      <c r="F274" s="928">
        <v>114549.58815000003</v>
      </c>
      <c r="G274" s="928">
        <v>42665.51997999999</v>
      </c>
      <c r="H274" s="929">
        <v>62304.359309999985</v>
      </c>
      <c r="I274" s="930">
        <v>-36.64551042798019</v>
      </c>
    </row>
    <row r="275" spans="1:9" s="902" customFormat="1" ht="12.75">
      <c r="A275" s="1093"/>
      <c r="B275" s="896">
        <v>9</v>
      </c>
      <c r="C275" s="897" t="s">
        <v>371</v>
      </c>
      <c r="D275" s="898">
        <v>25078.022490000018</v>
      </c>
      <c r="E275" s="898">
        <v>37136.36321999999</v>
      </c>
      <c r="F275" s="898">
        <v>16742.14647999999</v>
      </c>
      <c r="G275" s="898">
        <v>27840.99768</v>
      </c>
      <c r="H275" s="899">
        <v>56170.44933999994</v>
      </c>
      <c r="I275" s="900">
        <v>-32.47044051827317</v>
      </c>
    </row>
    <row r="276" spans="1:9" s="902" customFormat="1" ht="12.75">
      <c r="A276" s="1093"/>
      <c r="B276" s="926">
        <v>41</v>
      </c>
      <c r="C276" s="927" t="s">
        <v>404</v>
      </c>
      <c r="D276" s="928">
        <v>23415.01149999999</v>
      </c>
      <c r="E276" s="928">
        <v>24539.297400000007</v>
      </c>
      <c r="F276" s="928">
        <v>24241.50591000001</v>
      </c>
      <c r="G276" s="928">
        <v>9487.362909999998</v>
      </c>
      <c r="H276" s="929">
        <v>17148.66009</v>
      </c>
      <c r="I276" s="930">
        <v>-4.581573309429865</v>
      </c>
    </row>
    <row r="277" spans="1:9" s="902" customFormat="1" ht="12.75">
      <c r="A277" s="1093"/>
      <c r="B277" s="896">
        <v>16</v>
      </c>
      <c r="C277" s="897" t="s">
        <v>378</v>
      </c>
      <c r="D277" s="898">
        <v>8749.9575</v>
      </c>
      <c r="E277" s="898">
        <v>5595.8625</v>
      </c>
      <c r="F277" s="898">
        <v>1454.3424</v>
      </c>
      <c r="G277" s="898">
        <v>5079.96857</v>
      </c>
      <c r="H277" s="899">
        <v>17156.757699999995</v>
      </c>
      <c r="I277" s="900">
        <v>56.3647695060413</v>
      </c>
    </row>
    <row r="278" spans="1:9" s="902" customFormat="1" ht="12.75">
      <c r="A278" s="1093"/>
      <c r="B278" s="926">
        <v>62</v>
      </c>
      <c r="C278" s="927" t="s">
        <v>425</v>
      </c>
      <c r="D278" s="928">
        <v>2717.466419999999</v>
      </c>
      <c r="E278" s="928">
        <v>3118.4953200000014</v>
      </c>
      <c r="F278" s="928">
        <v>2644.0094799999993</v>
      </c>
      <c r="G278" s="928">
        <v>1632.90216</v>
      </c>
      <c r="H278" s="929">
        <v>2906.2083000000007</v>
      </c>
      <c r="I278" s="930">
        <v>-12.859692218489599</v>
      </c>
    </row>
    <row r="279" spans="1:9" s="902" customFormat="1" ht="12.75">
      <c r="A279" s="1093"/>
      <c r="B279" s="896">
        <v>71</v>
      </c>
      <c r="C279" s="897" t="s">
        <v>434</v>
      </c>
      <c r="D279" s="898">
        <v>2062.5867599999997</v>
      </c>
      <c r="E279" s="898">
        <v>5710.10967</v>
      </c>
      <c r="F279" s="898">
        <v>4563.595560000001</v>
      </c>
      <c r="G279" s="898">
        <v>5565.757360000001</v>
      </c>
      <c r="H279" s="899">
        <v>5522.49688</v>
      </c>
      <c r="I279" s="900">
        <v>-63.878333706329684</v>
      </c>
    </row>
    <row r="280" spans="1:9" s="902" customFormat="1" ht="12.75">
      <c r="A280" s="1093"/>
      <c r="B280" s="926">
        <v>84</v>
      </c>
      <c r="C280" s="927" t="s">
        <v>885</v>
      </c>
      <c r="D280" s="928">
        <v>1391.4586399999998</v>
      </c>
      <c r="E280" s="928">
        <v>19145.959450000002</v>
      </c>
      <c r="F280" s="928">
        <v>1418.7329699999998</v>
      </c>
      <c r="G280" s="928">
        <v>1147.6911699999996</v>
      </c>
      <c r="H280" s="929">
        <v>445.4057899999999</v>
      </c>
      <c r="I280" s="930">
        <v>-92.73236400801005</v>
      </c>
    </row>
    <row r="281" spans="1:9" s="902" customFormat="1" ht="12.75">
      <c r="A281" s="1093"/>
      <c r="B281" s="896"/>
      <c r="C281" s="897" t="s">
        <v>961</v>
      </c>
      <c r="D281" s="898">
        <v>7756.504840000033</v>
      </c>
      <c r="E281" s="898">
        <v>17649.42241999984</v>
      </c>
      <c r="F281" s="898">
        <v>11287.977829999983</v>
      </c>
      <c r="G281" s="898">
        <v>14874.787089999974</v>
      </c>
      <c r="H281" s="899">
        <v>19003.81904000002</v>
      </c>
      <c r="I281" s="900">
        <v>-56.052358794412584</v>
      </c>
    </row>
    <row r="282" spans="1:9" s="906" customFormat="1" ht="12.75">
      <c r="A282" s="933" t="s">
        <v>1463</v>
      </c>
      <c r="B282" s="934"/>
      <c r="C282" s="933"/>
      <c r="D282" s="935">
        <v>361254.14369000006</v>
      </c>
      <c r="E282" s="935">
        <v>556024.4202699999</v>
      </c>
      <c r="F282" s="935">
        <v>364421.96501000004</v>
      </c>
      <c r="G282" s="935">
        <v>278535.45953</v>
      </c>
      <c r="H282" s="936">
        <v>303674.14749999996</v>
      </c>
      <c r="I282" s="937">
        <v>-35.0290867594307</v>
      </c>
    </row>
    <row r="283" spans="1:9" s="906" customFormat="1" ht="12.75">
      <c r="A283" s="1093" t="s">
        <v>1469</v>
      </c>
      <c r="B283" s="896"/>
      <c r="C283" s="897"/>
      <c r="D283" s="898"/>
      <c r="E283" s="898"/>
      <c r="F283" s="898"/>
      <c r="G283" s="898"/>
      <c r="H283" s="899"/>
      <c r="I283" s="900"/>
    </row>
    <row r="284" spans="1:9" s="902" customFormat="1" ht="12.75">
      <c r="A284" s="1093" t="s">
        <v>886</v>
      </c>
      <c r="B284" s="926">
        <v>27</v>
      </c>
      <c r="C284" s="927" t="s">
        <v>389</v>
      </c>
      <c r="D284" s="928">
        <v>495777.8825905133</v>
      </c>
      <c r="E284" s="928">
        <v>555918.3759300001</v>
      </c>
      <c r="F284" s="928">
        <v>517455.0282</v>
      </c>
      <c r="G284" s="928">
        <v>204437.52317000003</v>
      </c>
      <c r="H284" s="929">
        <v>97.89264</v>
      </c>
      <c r="I284" s="900">
        <v>-10.818223671573596</v>
      </c>
    </row>
    <row r="285" spans="1:9" s="902" customFormat="1" ht="12.75">
      <c r="A285" s="1093"/>
      <c r="B285" s="896">
        <v>71</v>
      </c>
      <c r="C285" s="897" t="s">
        <v>434</v>
      </c>
      <c r="D285" s="898">
        <v>13134.06955</v>
      </c>
      <c r="E285" s="898">
        <v>196.8822</v>
      </c>
      <c r="F285" s="898">
        <v>777.646</v>
      </c>
      <c r="G285" s="898">
        <v>14</v>
      </c>
      <c r="H285" s="899">
        <v>544.101</v>
      </c>
      <c r="I285" s="980" t="s">
        <v>1208</v>
      </c>
    </row>
    <row r="286" spans="1:9" s="902" customFormat="1" ht="12.75">
      <c r="A286" s="1093"/>
      <c r="B286" s="926">
        <v>72</v>
      </c>
      <c r="C286" s="927" t="s">
        <v>435</v>
      </c>
      <c r="D286" s="928">
        <v>9370.23166</v>
      </c>
      <c r="E286" s="928">
        <v>2818.03026</v>
      </c>
      <c r="F286" s="928">
        <v>4177.41841</v>
      </c>
      <c r="G286" s="928">
        <v>234.00163</v>
      </c>
      <c r="H286" s="929">
        <v>6873.1128199999985</v>
      </c>
      <c r="I286" s="900">
        <v>232.5099731185995</v>
      </c>
    </row>
    <row r="287" spans="1:9" s="902" customFormat="1" ht="12.75">
      <c r="A287" s="1093"/>
      <c r="B287" s="896">
        <v>44</v>
      </c>
      <c r="C287" s="897" t="s">
        <v>407</v>
      </c>
      <c r="D287" s="898">
        <v>4414.172009999998</v>
      </c>
      <c r="E287" s="898">
        <v>2427.3562600000014</v>
      </c>
      <c r="F287" s="898">
        <v>1769.1221400000002</v>
      </c>
      <c r="G287" s="898">
        <v>1542.7114399999996</v>
      </c>
      <c r="H287" s="899">
        <v>932.1302</v>
      </c>
      <c r="I287" s="900">
        <v>81.85101555714759</v>
      </c>
    </row>
    <row r="288" spans="1:9" s="902" customFormat="1" ht="12.75">
      <c r="A288" s="1093"/>
      <c r="B288" s="926">
        <v>76</v>
      </c>
      <c r="C288" s="927" t="s">
        <v>439</v>
      </c>
      <c r="D288" s="928">
        <v>1041.16734</v>
      </c>
      <c r="E288" s="928">
        <v>581.23709</v>
      </c>
      <c r="F288" s="928">
        <v>430.26975</v>
      </c>
      <c r="G288" s="928">
        <v>312.7487200000001</v>
      </c>
      <c r="H288" s="929">
        <v>212.79517</v>
      </c>
      <c r="I288" s="900">
        <v>79.12954247293476</v>
      </c>
    </row>
    <row r="289" spans="1:9" s="902" customFormat="1" ht="12.75">
      <c r="A289" s="1093"/>
      <c r="B289" s="896">
        <v>35</v>
      </c>
      <c r="C289" s="897" t="s">
        <v>397</v>
      </c>
      <c r="D289" s="898">
        <v>1037.8475</v>
      </c>
      <c r="E289" s="898">
        <v>1998.537</v>
      </c>
      <c r="F289" s="898">
        <v>519.034</v>
      </c>
      <c r="G289" s="898">
        <v>83.6346</v>
      </c>
      <c r="H289" s="899">
        <v>1178.8326000000002</v>
      </c>
      <c r="I289" s="900">
        <v>-48.06963794015322</v>
      </c>
    </row>
    <row r="290" spans="1:9" s="902" customFormat="1" ht="12.75">
      <c r="A290" s="1093"/>
      <c r="B290" s="926">
        <v>17</v>
      </c>
      <c r="C290" s="927" t="s">
        <v>379</v>
      </c>
      <c r="D290" s="928">
        <v>592.57775</v>
      </c>
      <c r="E290" s="928">
        <v>188.7645</v>
      </c>
      <c r="F290" s="928">
        <v>2833.38471</v>
      </c>
      <c r="G290" s="928">
        <v>1E-24</v>
      </c>
      <c r="H290" s="929">
        <v>1E-24</v>
      </c>
      <c r="I290" s="900">
        <v>213.92436077758265</v>
      </c>
    </row>
    <row r="291" spans="1:9" s="902" customFormat="1" ht="12.75">
      <c r="A291" s="1093"/>
      <c r="B291" s="896">
        <v>74</v>
      </c>
      <c r="C291" s="897" t="s">
        <v>437</v>
      </c>
      <c r="D291" s="898">
        <v>395.2131</v>
      </c>
      <c r="E291" s="898">
        <v>82.29565</v>
      </c>
      <c r="F291" s="898">
        <v>975.7919600000001</v>
      </c>
      <c r="G291" s="898">
        <v>207.3669</v>
      </c>
      <c r="H291" s="899">
        <v>596.4549699999999</v>
      </c>
      <c r="I291" s="900">
        <v>380.2357111220339</v>
      </c>
    </row>
    <row r="292" spans="1:9" s="902" customFormat="1" ht="12.75">
      <c r="A292" s="1093"/>
      <c r="B292" s="926">
        <v>39</v>
      </c>
      <c r="C292" s="927" t="s">
        <v>402</v>
      </c>
      <c r="D292" s="928">
        <v>320.9273599999999</v>
      </c>
      <c r="E292" s="928">
        <v>50.06872</v>
      </c>
      <c r="F292" s="928">
        <v>64.56197</v>
      </c>
      <c r="G292" s="928">
        <v>6077.223069999999</v>
      </c>
      <c r="H292" s="929">
        <v>0.67512</v>
      </c>
      <c r="I292" s="980" t="s">
        <v>1208</v>
      </c>
    </row>
    <row r="293" spans="1:9" s="902" customFormat="1" ht="12.75">
      <c r="A293" s="1093"/>
      <c r="B293" s="896">
        <v>60</v>
      </c>
      <c r="C293" s="897" t="s">
        <v>423</v>
      </c>
      <c r="D293" s="898">
        <v>267.98406</v>
      </c>
      <c r="E293" s="898">
        <v>75.5548</v>
      </c>
      <c r="F293" s="898">
        <v>1E-24</v>
      </c>
      <c r="G293" s="898">
        <v>1E-24</v>
      </c>
      <c r="H293" s="899">
        <v>39.35903999999999</v>
      </c>
      <c r="I293" s="900">
        <v>254.6883321774394</v>
      </c>
    </row>
    <row r="294" spans="1:9" s="902" customFormat="1" ht="12.75">
      <c r="A294" s="933"/>
      <c r="B294" s="934"/>
      <c r="C294" s="927" t="s">
        <v>961</v>
      </c>
      <c r="D294" s="928">
        <v>1806.2302799999713</v>
      </c>
      <c r="E294" s="928">
        <v>2954.1565700002907</v>
      </c>
      <c r="F294" s="928">
        <v>4924.2822099999785</v>
      </c>
      <c r="G294" s="928">
        <v>1202.0966200000644</v>
      </c>
      <c r="H294" s="929">
        <v>2498.7994500000013</v>
      </c>
      <c r="I294" s="900">
        <v>-38.85800440158141</v>
      </c>
    </row>
    <row r="295" spans="1:9" s="906" customFormat="1" ht="12.75">
      <c r="A295" s="916" t="s">
        <v>1458</v>
      </c>
      <c r="B295" s="896"/>
      <c r="C295" s="897"/>
      <c r="D295" s="898">
        <v>528158.3032005135</v>
      </c>
      <c r="E295" s="898">
        <v>567291.2589800004</v>
      </c>
      <c r="F295" s="898">
        <v>533926.53935</v>
      </c>
      <c r="G295" s="898">
        <v>214111.30615000008</v>
      </c>
      <c r="H295" s="899">
        <v>12974.153009999998</v>
      </c>
      <c r="I295" s="900">
        <v>-6.898212366227652</v>
      </c>
    </row>
    <row r="296" spans="1:9" s="906" customFormat="1" ht="12.75">
      <c r="A296" s="1093"/>
      <c r="B296" s="896"/>
      <c r="C296" s="897"/>
      <c r="D296" s="898"/>
      <c r="E296" s="898"/>
      <c r="F296" s="898"/>
      <c r="G296" s="898"/>
      <c r="H296" s="899"/>
      <c r="I296" s="900"/>
    </row>
    <row r="297" spans="1:9" s="907" customFormat="1" ht="12.75">
      <c r="A297" s="1093" t="s">
        <v>493</v>
      </c>
      <c r="B297" s="926">
        <v>27</v>
      </c>
      <c r="C297" s="927" t="s">
        <v>389</v>
      </c>
      <c r="D297" s="928">
        <v>166108.17928000004</v>
      </c>
      <c r="E297" s="928">
        <v>253543.61129999996</v>
      </c>
      <c r="F297" s="928">
        <v>249152.9550900001</v>
      </c>
      <c r="G297" s="928">
        <v>139901.20934</v>
      </c>
      <c r="H297" s="929">
        <v>119542.74176000003</v>
      </c>
      <c r="I297" s="930">
        <v>-34.48536193504945</v>
      </c>
    </row>
    <row r="298" spans="1:9" s="907" customFormat="1" ht="12.75">
      <c r="A298" s="1093"/>
      <c r="B298" s="896">
        <v>9</v>
      </c>
      <c r="C298" s="897" t="s">
        <v>371</v>
      </c>
      <c r="D298" s="898">
        <v>99708.57156000019</v>
      </c>
      <c r="E298" s="898">
        <v>132939.25338000015</v>
      </c>
      <c r="F298" s="898">
        <v>90138.82391000004</v>
      </c>
      <c r="G298" s="898">
        <v>68342.93690000004</v>
      </c>
      <c r="H298" s="899">
        <v>80047.99923999998</v>
      </c>
      <c r="I298" s="900">
        <v>-24.996892170750908</v>
      </c>
    </row>
    <row r="299" spans="1:9" s="907" customFormat="1" ht="12.75">
      <c r="A299" s="1093"/>
      <c r="B299" s="926">
        <v>6</v>
      </c>
      <c r="C299" s="927" t="s">
        <v>368</v>
      </c>
      <c r="D299" s="928">
        <v>24936.50694999997</v>
      </c>
      <c r="E299" s="928">
        <v>21063.974119999995</v>
      </c>
      <c r="F299" s="928">
        <v>18967.67490999999</v>
      </c>
      <c r="G299" s="928">
        <v>12477.397969999985</v>
      </c>
      <c r="H299" s="929">
        <v>16482.144280000008</v>
      </c>
      <c r="I299" s="930">
        <v>18.384625844764262</v>
      </c>
    </row>
    <row r="300" spans="1:9" s="907" customFormat="1" ht="12.75">
      <c r="A300" s="1093"/>
      <c r="B300" s="896">
        <v>17</v>
      </c>
      <c r="C300" s="897" t="s">
        <v>379</v>
      </c>
      <c r="D300" s="898">
        <v>9168.582080000002</v>
      </c>
      <c r="E300" s="898">
        <v>11416.378239999995</v>
      </c>
      <c r="F300" s="898">
        <v>8001.2237499999965</v>
      </c>
      <c r="G300" s="898">
        <v>14189.746190000002</v>
      </c>
      <c r="H300" s="899">
        <v>1965.3022899999999</v>
      </c>
      <c r="I300" s="900">
        <v>-19.68922291068024</v>
      </c>
    </row>
    <row r="301" spans="1:9" ht="12.75">
      <c r="A301" s="1093"/>
      <c r="B301" s="926">
        <v>38</v>
      </c>
      <c r="C301" s="927" t="s">
        <v>401</v>
      </c>
      <c r="D301" s="928">
        <v>3154.7848</v>
      </c>
      <c r="E301" s="928">
        <v>3437.5806000000016</v>
      </c>
      <c r="F301" s="928">
        <v>4242.812</v>
      </c>
      <c r="G301" s="928">
        <v>4973.4486</v>
      </c>
      <c r="H301" s="929">
        <v>3829.4571499999997</v>
      </c>
      <c r="I301" s="930">
        <v>-8.2265940178974</v>
      </c>
    </row>
    <row r="302" spans="1:9" ht="12.75">
      <c r="A302" s="1093"/>
      <c r="B302" s="896">
        <v>84</v>
      </c>
      <c r="C302" s="897" t="s">
        <v>885</v>
      </c>
      <c r="D302" s="898">
        <v>2732.169970000001</v>
      </c>
      <c r="E302" s="898">
        <v>2271.3530400000004</v>
      </c>
      <c r="F302" s="898">
        <v>1356.52757</v>
      </c>
      <c r="G302" s="898">
        <v>3240.152479999998</v>
      </c>
      <c r="H302" s="899">
        <v>3034.871439999999</v>
      </c>
      <c r="I302" s="900">
        <v>20.288212439225227</v>
      </c>
    </row>
    <row r="303" spans="1:9" ht="12.75">
      <c r="A303" s="1093"/>
      <c r="B303" s="926">
        <v>30</v>
      </c>
      <c r="C303" s="927" t="s">
        <v>392</v>
      </c>
      <c r="D303" s="928">
        <v>2679.72418</v>
      </c>
      <c r="E303" s="928">
        <v>2469.4907099999996</v>
      </c>
      <c r="F303" s="928">
        <v>788.4074600000001</v>
      </c>
      <c r="G303" s="928">
        <v>1834.03014</v>
      </c>
      <c r="H303" s="929">
        <v>1071.1486899999993</v>
      </c>
      <c r="I303" s="930">
        <v>8.513231863909326</v>
      </c>
    </row>
    <row r="304" spans="1:9" ht="12.75">
      <c r="A304" s="1093"/>
      <c r="B304" s="896">
        <v>61</v>
      </c>
      <c r="C304" s="897" t="s">
        <v>424</v>
      </c>
      <c r="D304" s="898">
        <v>1888.4432800000016</v>
      </c>
      <c r="E304" s="898">
        <v>1238.1392700000004</v>
      </c>
      <c r="F304" s="898">
        <v>927.72594</v>
      </c>
      <c r="G304" s="898">
        <v>947.8629300000003</v>
      </c>
      <c r="H304" s="899">
        <v>954.86908</v>
      </c>
      <c r="I304" s="900">
        <v>52.52268672489493</v>
      </c>
    </row>
    <row r="305" spans="1:9" ht="12.75">
      <c r="A305" s="1093"/>
      <c r="B305" s="926">
        <v>62</v>
      </c>
      <c r="C305" s="927" t="s">
        <v>425</v>
      </c>
      <c r="D305" s="928">
        <v>1864.1276699999999</v>
      </c>
      <c r="E305" s="928">
        <v>1876.94661</v>
      </c>
      <c r="F305" s="928">
        <v>1660.8115900000016</v>
      </c>
      <c r="G305" s="928">
        <v>1146.5614000000003</v>
      </c>
      <c r="H305" s="929">
        <v>1506.5535400000003</v>
      </c>
      <c r="I305" s="930">
        <v>-0.6829677483474137</v>
      </c>
    </row>
    <row r="306" spans="1:9" ht="12.75">
      <c r="A306" s="1093"/>
      <c r="B306" s="896">
        <v>39</v>
      </c>
      <c r="C306" s="897" t="s">
        <v>402</v>
      </c>
      <c r="D306" s="898">
        <v>1735.2394799999997</v>
      </c>
      <c r="E306" s="898">
        <v>2051.1920200000004</v>
      </c>
      <c r="F306" s="898">
        <v>1761.0276</v>
      </c>
      <c r="G306" s="898">
        <v>1687.387839999999</v>
      </c>
      <c r="H306" s="899">
        <v>2252.37155</v>
      </c>
      <c r="I306" s="900">
        <v>-15.403362382425836</v>
      </c>
    </row>
    <row r="307" spans="1:9" ht="12.75">
      <c r="A307" s="933"/>
      <c r="B307" s="934"/>
      <c r="C307" s="933" t="s">
        <v>961</v>
      </c>
      <c r="D307" s="935">
        <v>18431.00900000006</v>
      </c>
      <c r="E307" s="935">
        <v>17520.101589999973</v>
      </c>
      <c r="F307" s="935">
        <v>24151.167339999913</v>
      </c>
      <c r="G307" s="935">
        <v>17894.30844999999</v>
      </c>
      <c r="H307" s="936">
        <v>14466.020350000053</v>
      </c>
      <c r="I307" s="937">
        <v>5.199213060043041</v>
      </c>
    </row>
    <row r="308" spans="1:9" ht="13.5" thickBot="1">
      <c r="A308" s="845" t="s">
        <v>1459</v>
      </c>
      <c r="B308" s="938"/>
      <c r="C308" s="939"/>
      <c r="D308" s="940">
        <v>332407.3382500004</v>
      </c>
      <c r="E308" s="940">
        <v>449828.02088000014</v>
      </c>
      <c r="F308" s="940">
        <v>401149.15715999994</v>
      </c>
      <c r="G308" s="940">
        <v>266635.04224000004</v>
      </c>
      <c r="H308" s="941">
        <v>245153.47937000007</v>
      </c>
      <c r="I308" s="917">
        <v>-26.10346114061309</v>
      </c>
    </row>
    <row r="309" spans="1:8" ht="12.75">
      <c r="A309" s="850" t="s">
        <v>528</v>
      </c>
      <c r="H309" s="577"/>
    </row>
    <row r="310" spans="1:8" ht="12.75">
      <c r="A310" s="851" t="s">
        <v>1340</v>
      </c>
      <c r="H310" s="577"/>
    </row>
    <row r="311" spans="1:8" ht="12.75">
      <c r="A311" s="852" t="s">
        <v>463</v>
      </c>
      <c r="H311" s="577"/>
    </row>
    <row r="312" spans="1:8" ht="12.75">
      <c r="A312" s="853" t="s">
        <v>1283</v>
      </c>
      <c r="H312" s="577"/>
    </row>
    <row r="313" spans="1:8" ht="12.75">
      <c r="A313" s="853" t="s">
        <v>1169</v>
      </c>
      <c r="H313" s="577"/>
    </row>
    <row r="314" spans="2:8" ht="12.75">
      <c r="B314" s="909"/>
      <c r="C314" s="908"/>
      <c r="D314" s="910"/>
      <c r="E314" s="910"/>
      <c r="F314" s="910"/>
      <c r="G314" s="910"/>
      <c r="H314" s="910"/>
    </row>
  </sheetData>
  <sheetProtection/>
  <mergeCells count="29">
    <mergeCell ref="A296:A306"/>
    <mergeCell ref="A258:A268"/>
    <mergeCell ref="A167:A177"/>
    <mergeCell ref="A271:A281"/>
    <mergeCell ref="A180:A190"/>
    <mergeCell ref="A206:A216"/>
    <mergeCell ref="A193:A203"/>
    <mergeCell ref="A219:A229"/>
    <mergeCell ref="A232:A242"/>
    <mergeCell ref="A245:A255"/>
    <mergeCell ref="A141:A151"/>
    <mergeCell ref="A154:A164"/>
    <mergeCell ref="A75:A85"/>
    <mergeCell ref="A114:A124"/>
    <mergeCell ref="A127:A137"/>
    <mergeCell ref="A283:A293"/>
    <mergeCell ref="F2:G4"/>
    <mergeCell ref="A6:I6"/>
    <mergeCell ref="A9:A10"/>
    <mergeCell ref="B9:B10"/>
    <mergeCell ref="C9:C10"/>
    <mergeCell ref="D9:H9"/>
    <mergeCell ref="A11:A21"/>
    <mergeCell ref="A24:A34"/>
    <mergeCell ref="A37:A47"/>
    <mergeCell ref="A102:A112"/>
    <mergeCell ref="A63:A73"/>
    <mergeCell ref="A50:A60"/>
    <mergeCell ref="A89:A9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82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20.00390625" style="525" customWidth="1"/>
    <col min="2" max="2" width="84.8515625" style="867" customWidth="1"/>
    <col min="3" max="4" width="21.140625" style="525" bestFit="1" customWidth="1"/>
    <col min="5" max="5" width="21.00390625" style="525" bestFit="1" customWidth="1"/>
    <col min="6" max="6" width="20.140625" style="525" bestFit="1" customWidth="1"/>
    <col min="7" max="7" width="21.00390625" style="525" bestFit="1" customWidth="1"/>
    <col min="8" max="8" width="10.00390625" style="950" customWidth="1"/>
    <col min="9" max="16384" width="11.421875" style="526" customWidth="1"/>
  </cols>
  <sheetData>
    <row r="1" spans="1:10" s="842" customFormat="1" ht="12.75">
      <c r="A1" s="840" t="s">
        <v>1310</v>
      </c>
      <c r="B1" s="863"/>
      <c r="C1" s="841"/>
      <c r="D1" s="841"/>
      <c r="E1" s="841"/>
      <c r="F1" s="841"/>
      <c r="G1" s="841"/>
      <c r="H1" s="946"/>
      <c r="I1" s="573"/>
      <c r="J1" s="573"/>
    </row>
    <row r="2" spans="1:10" s="842" customFormat="1" ht="12.75">
      <c r="A2" s="840"/>
      <c r="B2" s="863"/>
      <c r="C2" s="841"/>
      <c r="D2" s="841"/>
      <c r="E2" s="1101"/>
      <c r="F2" s="1101"/>
      <c r="G2" s="841"/>
      <c r="H2" s="946"/>
      <c r="I2" s="573"/>
      <c r="J2" s="573"/>
    </row>
    <row r="3" spans="1:10" s="842" customFormat="1" ht="12.75">
      <c r="A3" s="840"/>
      <c r="B3" s="863"/>
      <c r="C3" s="841"/>
      <c r="D3" s="841"/>
      <c r="E3" s="1101"/>
      <c r="F3" s="1101"/>
      <c r="G3" s="841"/>
      <c r="H3" s="946"/>
      <c r="I3" s="573"/>
      <c r="J3" s="573"/>
    </row>
    <row r="4" spans="1:10" s="842" customFormat="1" ht="12.75">
      <c r="A4" s="840"/>
      <c r="B4" s="863"/>
      <c r="C4" s="841"/>
      <c r="D4" s="841"/>
      <c r="E4" s="1101"/>
      <c r="F4" s="1101"/>
      <c r="G4" s="841"/>
      <c r="H4" s="946"/>
      <c r="I4" s="573"/>
      <c r="J4" s="573"/>
    </row>
    <row r="5" spans="1:10" s="842" customFormat="1" ht="12.75">
      <c r="A5" s="840"/>
      <c r="B5" s="863"/>
      <c r="C5" s="675"/>
      <c r="D5" s="841"/>
      <c r="E5" s="841"/>
      <c r="F5" s="841"/>
      <c r="G5" s="841"/>
      <c r="H5" s="946"/>
      <c r="I5" s="573"/>
      <c r="J5" s="573"/>
    </row>
    <row r="6" spans="1:10" s="842" customFormat="1" ht="15">
      <c r="A6" s="556" t="s">
        <v>838</v>
      </c>
      <c r="B6" s="864"/>
      <c r="C6" s="675"/>
      <c r="D6" s="869"/>
      <c r="E6" s="843"/>
      <c r="F6" s="843"/>
      <c r="G6" s="843"/>
      <c r="H6" s="947"/>
      <c r="I6" s="558"/>
      <c r="J6" s="559"/>
    </row>
    <row r="7" spans="1:10" s="842" customFormat="1" ht="15">
      <c r="A7" s="1072" t="s">
        <v>1311</v>
      </c>
      <c r="B7" s="1072"/>
      <c r="C7" s="1072"/>
      <c r="D7" s="1072"/>
      <c r="E7" s="1072"/>
      <c r="F7" s="1072"/>
      <c r="G7" s="1072"/>
      <c r="H7" s="1072"/>
      <c r="I7" s="1072"/>
      <c r="J7" s="1072"/>
    </row>
    <row r="8" spans="1:10" s="842" customFormat="1" ht="15">
      <c r="A8" s="996" t="s">
        <v>1460</v>
      </c>
      <c r="B8" s="996"/>
      <c r="C8" s="844"/>
      <c r="D8" s="556"/>
      <c r="E8" s="843"/>
      <c r="F8" s="843"/>
      <c r="G8" s="843"/>
      <c r="H8" s="947"/>
      <c r="I8" s="558"/>
      <c r="J8" s="556"/>
    </row>
    <row r="9" spans="1:10" s="842" customFormat="1" ht="15.75" thickBot="1">
      <c r="A9" s="801"/>
      <c r="B9" s="865"/>
      <c r="C9" s="843"/>
      <c r="D9" s="843"/>
      <c r="E9" s="843"/>
      <c r="F9" s="843"/>
      <c r="G9" s="843"/>
      <c r="H9" s="855"/>
      <c r="I9" s="558"/>
      <c r="J9" s="556"/>
    </row>
    <row r="10" spans="1:10" s="842" customFormat="1" ht="15">
      <c r="A10" s="1092" t="s">
        <v>875</v>
      </c>
      <c r="B10" s="1092" t="s">
        <v>1312</v>
      </c>
      <c r="C10" s="1100" t="s">
        <v>877</v>
      </c>
      <c r="D10" s="1100"/>
      <c r="E10" s="1100"/>
      <c r="F10" s="1100"/>
      <c r="G10" s="1100"/>
      <c r="H10" s="1103" t="s">
        <v>1313</v>
      </c>
      <c r="I10" s="558"/>
      <c r="J10" s="556"/>
    </row>
    <row r="11" spans="1:10" s="842" customFormat="1" ht="15.75" thickBot="1">
      <c r="A11" s="1102"/>
      <c r="B11" s="1102"/>
      <c r="C11" s="846" t="s">
        <v>1314</v>
      </c>
      <c r="D11" s="846" t="s">
        <v>1315</v>
      </c>
      <c r="E11" s="846" t="s">
        <v>1316</v>
      </c>
      <c r="F11" s="846" t="s">
        <v>1317</v>
      </c>
      <c r="G11" s="846" t="s">
        <v>1318</v>
      </c>
      <c r="H11" s="1104"/>
      <c r="I11" s="558"/>
      <c r="J11" s="556"/>
    </row>
    <row r="12" spans="1:10" s="849" customFormat="1" ht="15">
      <c r="A12" s="933" t="s">
        <v>1246</v>
      </c>
      <c r="B12" s="933"/>
      <c r="C12" s="935">
        <v>39873646.45071</v>
      </c>
      <c r="D12" s="935">
        <v>37039666.28620996</v>
      </c>
      <c r="E12" s="935">
        <v>25703144.092980057</v>
      </c>
      <c r="F12" s="935">
        <v>21057390.424430043</v>
      </c>
      <c r="G12" s="935">
        <v>26141493.68966995</v>
      </c>
      <c r="H12" s="949">
        <v>7.651203287312389</v>
      </c>
      <c r="I12" s="558"/>
      <c r="J12" s="556"/>
    </row>
    <row r="13" spans="1:10" s="842" customFormat="1" ht="15">
      <c r="A13" s="1099" t="s">
        <v>389</v>
      </c>
      <c r="B13" s="580" t="s">
        <v>970</v>
      </c>
      <c r="C13" s="857">
        <v>16949461.74354</v>
      </c>
      <c r="D13" s="857">
        <v>14745412.852720005</v>
      </c>
      <c r="E13" s="857">
        <v>8405608.94444</v>
      </c>
      <c r="F13" s="857">
        <v>4495991.30817</v>
      </c>
      <c r="G13" s="857">
        <v>6933427.116070003</v>
      </c>
      <c r="H13" s="948">
        <v>14.947352867189649</v>
      </c>
      <c r="I13" s="558"/>
      <c r="J13" s="556"/>
    </row>
    <row r="14" spans="1:10" s="842" customFormat="1" ht="15">
      <c r="A14" s="1099"/>
      <c r="B14" s="607" t="s">
        <v>971</v>
      </c>
      <c r="C14" s="942">
        <v>4864401.388920004</v>
      </c>
      <c r="D14" s="942">
        <v>5046493.717179997</v>
      </c>
      <c r="E14" s="942">
        <v>3737887.7989699934</v>
      </c>
      <c r="F14" s="942">
        <v>3574023.288539998</v>
      </c>
      <c r="G14" s="942">
        <v>3026192.688910006</v>
      </c>
      <c r="H14" s="949">
        <v>-3.6082939653741875</v>
      </c>
      <c r="I14" s="558"/>
      <c r="J14" s="556"/>
    </row>
    <row r="15" spans="1:10" s="842" customFormat="1" ht="15">
      <c r="A15" s="1099"/>
      <c r="B15" s="580" t="s">
        <v>1341</v>
      </c>
      <c r="C15" s="857">
        <v>1569468.3095999998</v>
      </c>
      <c r="D15" s="857">
        <v>1591102.3855700004</v>
      </c>
      <c r="E15" s="857">
        <v>1027521.6971900001</v>
      </c>
      <c r="F15" s="857">
        <v>653455.9935699999</v>
      </c>
      <c r="G15" s="857">
        <v>1220193.64322</v>
      </c>
      <c r="H15" s="948">
        <v>-1.3596910020501505</v>
      </c>
      <c r="I15" s="558"/>
      <c r="J15" s="556"/>
    </row>
    <row r="16" spans="1:10" s="842" customFormat="1" ht="15">
      <c r="A16" s="1099"/>
      <c r="B16" s="607" t="s">
        <v>1342</v>
      </c>
      <c r="C16" s="942">
        <v>670989.4872299999</v>
      </c>
      <c r="D16" s="942">
        <v>503453.2624999999</v>
      </c>
      <c r="E16" s="942">
        <v>438929.5612799999</v>
      </c>
      <c r="F16" s="942">
        <v>89701.23074000001</v>
      </c>
      <c r="G16" s="942">
        <v>159178.10976</v>
      </c>
      <c r="H16" s="949">
        <v>33.27741365664504</v>
      </c>
      <c r="I16" s="558"/>
      <c r="J16" s="556"/>
    </row>
    <row r="17" spans="1:10" s="842" customFormat="1" ht="15">
      <c r="A17" s="1099"/>
      <c r="B17" s="580" t="s">
        <v>974</v>
      </c>
      <c r="C17" s="857">
        <v>387723.59737999993</v>
      </c>
      <c r="D17" s="857">
        <v>359297.19105000014</v>
      </c>
      <c r="E17" s="857">
        <v>318878.13502000005</v>
      </c>
      <c r="F17" s="857">
        <v>82946.37146999995</v>
      </c>
      <c r="G17" s="857">
        <v>357901.4948099997</v>
      </c>
      <c r="H17" s="948">
        <v>7.911669514289063</v>
      </c>
      <c r="I17" s="558"/>
      <c r="J17" s="556"/>
    </row>
    <row r="18" spans="1:10" s="842" customFormat="1" ht="26.25">
      <c r="A18" s="1099"/>
      <c r="B18" s="607" t="s">
        <v>1343</v>
      </c>
      <c r="C18" s="942">
        <v>359986.95016999973</v>
      </c>
      <c r="D18" s="942">
        <v>304390.6065500004</v>
      </c>
      <c r="E18" s="942">
        <v>180297.0848300004</v>
      </c>
      <c r="F18" s="942">
        <v>116974.42702000005</v>
      </c>
      <c r="G18" s="942">
        <v>83653.28519</v>
      </c>
      <c r="H18" s="949">
        <v>18.264802665934727</v>
      </c>
      <c r="I18" s="558"/>
      <c r="J18" s="556"/>
    </row>
    <row r="19" spans="1:10" s="842" customFormat="1" ht="26.25">
      <c r="A19" s="1099"/>
      <c r="B19" s="580" t="s">
        <v>1344</v>
      </c>
      <c r="C19" s="857">
        <v>330930.03941</v>
      </c>
      <c r="D19" s="857">
        <v>363480.89572000003</v>
      </c>
      <c r="E19" s="857">
        <v>138786.47488</v>
      </c>
      <c r="F19" s="857">
        <v>147656.30211</v>
      </c>
      <c r="G19" s="857">
        <v>259073.20463999995</v>
      </c>
      <c r="H19" s="948">
        <v>-8.95531421136226</v>
      </c>
      <c r="I19" s="558"/>
      <c r="J19" s="556"/>
    </row>
    <row r="20" spans="1:10" s="842" customFormat="1" ht="15">
      <c r="A20" s="1099"/>
      <c r="B20" s="607" t="s">
        <v>977</v>
      </c>
      <c r="C20" s="942">
        <v>313528.87103999994</v>
      </c>
      <c r="D20" s="942">
        <v>181306.87888</v>
      </c>
      <c r="E20" s="942">
        <v>70045.59086</v>
      </c>
      <c r="F20" s="942">
        <v>189650.26606000002</v>
      </c>
      <c r="G20" s="942">
        <v>65630.60175</v>
      </c>
      <c r="H20" s="949">
        <v>72.92717903302088</v>
      </c>
      <c r="I20" s="558"/>
      <c r="J20" s="556"/>
    </row>
    <row r="21" spans="1:10" s="842" customFormat="1" ht="15">
      <c r="A21" s="1099"/>
      <c r="B21" s="580" t="s">
        <v>878</v>
      </c>
      <c r="C21" s="857">
        <v>438655.023349997</v>
      </c>
      <c r="D21" s="857">
        <v>599920.661600001</v>
      </c>
      <c r="E21" s="857">
        <v>385350.7620400023</v>
      </c>
      <c r="F21" s="857">
        <v>273464.37414999306</v>
      </c>
      <c r="G21" s="857">
        <v>329684.42058000155</v>
      </c>
      <c r="H21" s="948">
        <v>-26.88116088882573</v>
      </c>
      <c r="I21" s="558"/>
      <c r="J21" s="556"/>
    </row>
    <row r="22" spans="1:10" s="842" customFormat="1" ht="45">
      <c r="A22" s="943" t="s">
        <v>1319</v>
      </c>
      <c r="B22" s="943"/>
      <c r="C22" s="944">
        <v>25885145.41064</v>
      </c>
      <c r="D22" s="944">
        <v>23694858.451770008</v>
      </c>
      <c r="E22" s="944">
        <v>14703306.049509997</v>
      </c>
      <c r="F22" s="944">
        <v>9623863.561829992</v>
      </c>
      <c r="G22" s="944">
        <v>12434934.564930009</v>
      </c>
      <c r="H22" s="949">
        <v>9.243722486581806</v>
      </c>
      <c r="I22" s="558"/>
      <c r="J22" s="556"/>
    </row>
    <row r="23" spans="1:10" s="842" customFormat="1" ht="15" customHeight="1">
      <c r="A23" s="1099" t="s">
        <v>434</v>
      </c>
      <c r="B23" s="580" t="s">
        <v>978</v>
      </c>
      <c r="C23" s="857">
        <v>2028461.9320499997</v>
      </c>
      <c r="D23" s="857">
        <v>1575161.8573000012</v>
      </c>
      <c r="E23" s="857">
        <v>1177385.901060002</v>
      </c>
      <c r="F23" s="857">
        <v>802834.31108</v>
      </c>
      <c r="G23" s="857">
        <v>495578.18788999965</v>
      </c>
      <c r="H23" s="948">
        <v>28.77799971153467</v>
      </c>
      <c r="I23" s="558"/>
      <c r="J23" s="556"/>
    </row>
    <row r="24" spans="1:10" s="842" customFormat="1" ht="15">
      <c r="A24" s="1099"/>
      <c r="B24" s="607" t="s">
        <v>979</v>
      </c>
      <c r="C24" s="942">
        <v>138822.24086</v>
      </c>
      <c r="D24" s="942">
        <v>100352.42981000002</v>
      </c>
      <c r="E24" s="942">
        <v>54717.424</v>
      </c>
      <c r="F24" s="942">
        <v>61052.395</v>
      </c>
      <c r="G24" s="942">
        <v>49337.69092000001</v>
      </c>
      <c r="H24" s="949">
        <v>38.33470811104018</v>
      </c>
      <c r="I24" s="558"/>
      <c r="J24" s="556"/>
    </row>
    <row r="25" spans="1:10" s="849" customFormat="1" ht="15">
      <c r="A25" s="1099"/>
      <c r="B25" s="580" t="s">
        <v>980</v>
      </c>
      <c r="C25" s="857">
        <v>82084.32143</v>
      </c>
      <c r="D25" s="857">
        <v>77139.62085999998</v>
      </c>
      <c r="E25" s="857">
        <v>71563.52028000001</v>
      </c>
      <c r="F25" s="857">
        <v>51822.23962</v>
      </c>
      <c r="G25" s="857">
        <v>120004.03484000005</v>
      </c>
      <c r="H25" s="948">
        <v>6.410065949084853</v>
      </c>
      <c r="I25" s="558"/>
      <c r="J25" s="556"/>
    </row>
    <row r="26" spans="1:10" s="842" customFormat="1" ht="15">
      <c r="A26" s="1099"/>
      <c r="B26" s="607" t="s">
        <v>981</v>
      </c>
      <c r="C26" s="942">
        <v>38221.71584000002</v>
      </c>
      <c r="D26" s="942">
        <v>33443.80715</v>
      </c>
      <c r="E26" s="942">
        <v>28472.671259999996</v>
      </c>
      <c r="F26" s="942">
        <v>10005.545360000002</v>
      </c>
      <c r="G26" s="942">
        <v>9579.625189999999</v>
      </c>
      <c r="H26" s="949">
        <v>14.286377949048838</v>
      </c>
      <c r="I26" s="558"/>
      <c r="J26" s="556"/>
    </row>
    <row r="27" spans="1:10" s="842" customFormat="1" ht="15">
      <c r="A27" s="1099"/>
      <c r="B27" s="580" t="s">
        <v>982</v>
      </c>
      <c r="C27" s="857">
        <v>22593.732</v>
      </c>
      <c r="D27" s="857">
        <v>16808.230970000033</v>
      </c>
      <c r="E27" s="857">
        <v>13283.01878000001</v>
      </c>
      <c r="F27" s="857">
        <v>15068.81310000002</v>
      </c>
      <c r="G27" s="857">
        <v>20553.22243</v>
      </c>
      <c r="H27" s="948">
        <v>34.42064212662325</v>
      </c>
      <c r="I27" s="558"/>
      <c r="J27" s="556"/>
    </row>
    <row r="28" spans="1:10" s="842" customFormat="1" ht="26.25">
      <c r="A28" s="1099"/>
      <c r="B28" s="607" t="s">
        <v>983</v>
      </c>
      <c r="C28" s="942">
        <v>11037.103909999996</v>
      </c>
      <c r="D28" s="942">
        <v>8784.52978</v>
      </c>
      <c r="E28" s="942">
        <v>22120.336390000004</v>
      </c>
      <c r="F28" s="942">
        <v>13041.456330000003</v>
      </c>
      <c r="G28" s="942">
        <v>130853.06439999997</v>
      </c>
      <c r="H28" s="949">
        <v>25.642512307585292</v>
      </c>
      <c r="I28" s="558"/>
      <c r="J28" s="556"/>
    </row>
    <row r="29" spans="1:10" s="842" customFormat="1" ht="15">
      <c r="A29" s="1099"/>
      <c r="B29" s="580" t="s">
        <v>984</v>
      </c>
      <c r="C29" s="857">
        <v>4399.525459999999</v>
      </c>
      <c r="D29" s="857">
        <v>9870.545119999999</v>
      </c>
      <c r="E29" s="857">
        <v>3482.593</v>
      </c>
      <c r="F29" s="857">
        <v>1331.8990700000004</v>
      </c>
      <c r="G29" s="857">
        <v>2630.30521</v>
      </c>
      <c r="H29" s="948">
        <v>-55.4277356872059</v>
      </c>
      <c r="I29" s="558"/>
      <c r="J29" s="556"/>
    </row>
    <row r="30" spans="1:10" s="842" customFormat="1" ht="15">
      <c r="A30" s="1099"/>
      <c r="B30" s="607" t="s">
        <v>878</v>
      </c>
      <c r="C30" s="942">
        <v>15261.544819999952</v>
      </c>
      <c r="D30" s="942">
        <v>15090.912270000204</v>
      </c>
      <c r="E30" s="942">
        <v>6345.130959999282</v>
      </c>
      <c r="F30" s="942">
        <v>9820.64655000018</v>
      </c>
      <c r="G30" s="942">
        <v>26328.922419999843</v>
      </c>
      <c r="H30" s="949">
        <v>1.1306973822845252</v>
      </c>
      <c r="I30" s="558"/>
      <c r="J30" s="556"/>
    </row>
    <row r="31" spans="1:10" s="842" customFormat="1" ht="48.75" customHeight="1">
      <c r="A31" s="858" t="s">
        <v>1320</v>
      </c>
      <c r="B31" s="858"/>
      <c r="C31" s="859">
        <v>2340882.11637</v>
      </c>
      <c r="D31" s="859">
        <v>1836651.9332600012</v>
      </c>
      <c r="E31" s="859">
        <v>1377370.5957300016</v>
      </c>
      <c r="F31" s="859">
        <v>964977.3061100002</v>
      </c>
      <c r="G31" s="859">
        <v>854865.0532999996</v>
      </c>
      <c r="H31" s="948">
        <v>27.45376921880922</v>
      </c>
      <c r="I31" s="558"/>
      <c r="J31" s="556"/>
    </row>
    <row r="32" spans="1:10" s="842" customFormat="1" ht="15">
      <c r="A32" s="1099" t="s">
        <v>371</v>
      </c>
      <c r="B32" s="580" t="s">
        <v>986</v>
      </c>
      <c r="C32" s="857">
        <v>1337574.1233400009</v>
      </c>
      <c r="D32" s="857">
        <v>1811473.194860001</v>
      </c>
      <c r="E32" s="857">
        <v>1104698.7778799997</v>
      </c>
      <c r="F32" s="857">
        <v>1079606.6782600018</v>
      </c>
      <c r="G32" s="857">
        <v>1349954.9878099933</v>
      </c>
      <c r="H32" s="948">
        <v>-26.16097620791045</v>
      </c>
      <c r="I32" s="558"/>
      <c r="J32" s="556"/>
    </row>
    <row r="33" spans="1:10" s="842" customFormat="1" ht="15">
      <c r="A33" s="1099"/>
      <c r="B33" s="607" t="s">
        <v>987</v>
      </c>
      <c r="C33" s="942">
        <v>18194.74689999999</v>
      </c>
      <c r="D33" s="942">
        <v>15209.706170000005</v>
      </c>
      <c r="E33" s="942">
        <v>11887.113039999986</v>
      </c>
      <c r="F33" s="942">
        <v>7131.65027</v>
      </c>
      <c r="G33" s="942">
        <v>4483.675229999998</v>
      </c>
      <c r="H33" s="949">
        <v>19.62589346984068</v>
      </c>
      <c r="I33" s="558"/>
      <c r="J33" s="556"/>
    </row>
    <row r="34" spans="1:10" s="842" customFormat="1" ht="15">
      <c r="A34" s="1099"/>
      <c r="B34" s="580" t="s">
        <v>989</v>
      </c>
      <c r="C34" s="857">
        <v>5453.793329999998</v>
      </c>
      <c r="D34" s="857">
        <v>3781.131570000001</v>
      </c>
      <c r="E34" s="857">
        <v>3777.9670800000004</v>
      </c>
      <c r="F34" s="857">
        <v>4082.8479999999995</v>
      </c>
      <c r="G34" s="857">
        <v>2493.863590000001</v>
      </c>
      <c r="H34" s="948">
        <v>44.237068428697825</v>
      </c>
      <c r="I34" s="558"/>
      <c r="J34" s="556"/>
    </row>
    <row r="35" spans="1:10" s="842" customFormat="1" ht="15">
      <c r="A35" s="1099"/>
      <c r="B35" s="607" t="s">
        <v>988</v>
      </c>
      <c r="C35" s="942">
        <v>3304.64065</v>
      </c>
      <c r="D35" s="942">
        <v>4469.545899999999</v>
      </c>
      <c r="E35" s="942">
        <v>4329.50033</v>
      </c>
      <c r="F35" s="942">
        <v>4283.16593</v>
      </c>
      <c r="G35" s="942">
        <v>14590.737280000001</v>
      </c>
      <c r="H35" s="949">
        <v>-26.06316784888594</v>
      </c>
      <c r="I35" s="558"/>
      <c r="J35" s="556"/>
    </row>
    <row r="36" spans="1:10" s="849" customFormat="1" ht="15">
      <c r="A36" s="1099"/>
      <c r="B36" s="580" t="s">
        <v>878</v>
      </c>
      <c r="C36" s="857">
        <v>6693.2587700001895</v>
      </c>
      <c r="D36" s="857">
        <v>5683.6968700003345</v>
      </c>
      <c r="E36" s="857">
        <v>5675.635420000181</v>
      </c>
      <c r="F36" s="857">
        <v>5544.554150000215</v>
      </c>
      <c r="G36" s="857">
        <v>5419.999779999955</v>
      </c>
      <c r="H36" s="948">
        <v>17.762416312673558</v>
      </c>
      <c r="I36" s="558"/>
      <c r="J36" s="556"/>
    </row>
    <row r="37" spans="1:10" s="842" customFormat="1" ht="30">
      <c r="A37" s="943" t="s">
        <v>1321</v>
      </c>
      <c r="B37" s="943"/>
      <c r="C37" s="944">
        <v>1371220.562990001</v>
      </c>
      <c r="D37" s="944">
        <v>1840617.2753700013</v>
      </c>
      <c r="E37" s="944">
        <v>1130368.99375</v>
      </c>
      <c r="F37" s="944">
        <v>1100648.896610002</v>
      </c>
      <c r="G37" s="944">
        <v>1376943.2636899932</v>
      </c>
      <c r="H37" s="949">
        <v>-25.502135542308334</v>
      </c>
      <c r="I37" s="558"/>
      <c r="J37" s="556"/>
    </row>
    <row r="38" spans="1:10" s="842" customFormat="1" ht="15">
      <c r="A38" s="1099" t="s">
        <v>402</v>
      </c>
      <c r="B38" s="580" t="s">
        <v>994</v>
      </c>
      <c r="C38" s="857">
        <v>189199.4506699999</v>
      </c>
      <c r="D38" s="857">
        <v>176456.4403500001</v>
      </c>
      <c r="E38" s="857">
        <v>150912.2341199998</v>
      </c>
      <c r="F38" s="857">
        <v>103793.95869000001</v>
      </c>
      <c r="G38" s="857">
        <v>168835.7811299999</v>
      </c>
      <c r="H38" s="948">
        <v>7.221618148209341</v>
      </c>
      <c r="I38" s="558"/>
      <c r="J38" s="556"/>
    </row>
    <row r="39" spans="1:10" s="842" customFormat="1" ht="15">
      <c r="A39" s="1099"/>
      <c r="B39" s="607" t="s">
        <v>995</v>
      </c>
      <c r="C39" s="942">
        <v>178169.98744000008</v>
      </c>
      <c r="D39" s="942">
        <v>182076.79494000014</v>
      </c>
      <c r="E39" s="942">
        <v>127527.40256999993</v>
      </c>
      <c r="F39" s="942">
        <v>88812.15502000002</v>
      </c>
      <c r="G39" s="942">
        <v>121189.91570999999</v>
      </c>
      <c r="H39" s="949">
        <v>-2.1456921521973547</v>
      </c>
      <c r="I39" s="558"/>
      <c r="J39" s="556"/>
    </row>
    <row r="40" spans="1:10" s="842" customFormat="1" ht="15">
      <c r="A40" s="1099"/>
      <c r="B40" s="580" t="s">
        <v>996</v>
      </c>
      <c r="C40" s="857">
        <v>96810.90165999994</v>
      </c>
      <c r="D40" s="857">
        <v>109609.67448999998</v>
      </c>
      <c r="E40" s="857">
        <v>81882.29034000004</v>
      </c>
      <c r="F40" s="857">
        <v>47170.256240000024</v>
      </c>
      <c r="G40" s="857">
        <v>69555.14965000006</v>
      </c>
      <c r="H40" s="948">
        <v>-11.676681724994724</v>
      </c>
      <c r="I40" s="558"/>
      <c r="J40" s="556"/>
    </row>
    <row r="41" spans="1:10" s="842" customFormat="1" ht="15">
      <c r="A41" s="1099"/>
      <c r="B41" s="607" t="s">
        <v>998</v>
      </c>
      <c r="C41" s="942">
        <v>46738.17508000001</v>
      </c>
      <c r="D41" s="942">
        <v>45292.54369000002</v>
      </c>
      <c r="E41" s="942">
        <v>32752.84047000001</v>
      </c>
      <c r="F41" s="942">
        <v>27492.100049999968</v>
      </c>
      <c r="G41" s="942">
        <v>39940.27928999996</v>
      </c>
      <c r="H41" s="949">
        <v>3.1917646310493346</v>
      </c>
      <c r="I41" s="558"/>
      <c r="J41" s="556"/>
    </row>
    <row r="42" spans="1:10" s="842" customFormat="1" ht="26.25">
      <c r="A42" s="1099"/>
      <c r="B42" s="580" t="s">
        <v>997</v>
      </c>
      <c r="C42" s="857">
        <v>42428.602029999915</v>
      </c>
      <c r="D42" s="857">
        <v>50627.186889999895</v>
      </c>
      <c r="E42" s="857">
        <v>38722.833130000035</v>
      </c>
      <c r="F42" s="857">
        <v>36011.90456999998</v>
      </c>
      <c r="G42" s="857">
        <v>13787.612510000019</v>
      </c>
      <c r="H42" s="948">
        <v>-16.19403597875868</v>
      </c>
      <c r="I42" s="558"/>
      <c r="J42" s="556"/>
    </row>
    <row r="43" spans="1:10" s="842" customFormat="1" ht="15">
      <c r="A43" s="1099"/>
      <c r="B43" s="607" t="s">
        <v>1000</v>
      </c>
      <c r="C43" s="942">
        <v>34890.64628999999</v>
      </c>
      <c r="D43" s="942">
        <v>34236.201409999936</v>
      </c>
      <c r="E43" s="942">
        <v>25395.146249999998</v>
      </c>
      <c r="F43" s="942">
        <v>13757.405829999992</v>
      </c>
      <c r="G43" s="942">
        <v>28421.081689999995</v>
      </c>
      <c r="H43" s="949">
        <v>1.9115580965384176</v>
      </c>
      <c r="I43" s="558"/>
      <c r="J43" s="556"/>
    </row>
    <row r="44" spans="1:10" s="842" customFormat="1" ht="26.25">
      <c r="A44" s="1099"/>
      <c r="B44" s="580" t="s">
        <v>999</v>
      </c>
      <c r="C44" s="857">
        <v>31239.353859999996</v>
      </c>
      <c r="D44" s="857">
        <v>40047.055689999965</v>
      </c>
      <c r="E44" s="857">
        <v>27738.200669999984</v>
      </c>
      <c r="F44" s="857">
        <v>35430.20975999999</v>
      </c>
      <c r="G44" s="857">
        <v>50599.64619000005</v>
      </c>
      <c r="H44" s="948">
        <v>-21.99338173118009</v>
      </c>
      <c r="I44" s="558"/>
      <c r="J44" s="556"/>
    </row>
    <row r="45" spans="1:10" s="842" customFormat="1" ht="15">
      <c r="A45" s="1099"/>
      <c r="B45" s="607" t="s">
        <v>1001</v>
      </c>
      <c r="C45" s="942">
        <v>27180.099460000012</v>
      </c>
      <c r="D45" s="942">
        <v>27677.872090000004</v>
      </c>
      <c r="E45" s="942">
        <v>24029.938779999982</v>
      </c>
      <c r="F45" s="942">
        <v>19135.692900000013</v>
      </c>
      <c r="G45" s="942">
        <v>32437.928509999994</v>
      </c>
      <c r="H45" s="949">
        <v>-1.7984497810430922</v>
      </c>
      <c r="I45" s="558"/>
      <c r="J45" s="556"/>
    </row>
    <row r="46" spans="1:10" s="842" customFormat="1" ht="26.25">
      <c r="A46" s="1099"/>
      <c r="B46" s="580" t="s">
        <v>1205</v>
      </c>
      <c r="C46" s="857">
        <v>24148.48436000001</v>
      </c>
      <c r="D46" s="857">
        <v>25053.88293000002</v>
      </c>
      <c r="E46" s="857">
        <v>22263.00060999999</v>
      </c>
      <c r="F46" s="857">
        <v>19356.42111999999</v>
      </c>
      <c r="G46" s="857">
        <v>21496.470789999992</v>
      </c>
      <c r="H46" s="948">
        <v>-3.6138053831003965</v>
      </c>
      <c r="I46" s="558"/>
      <c r="J46" s="556"/>
    </row>
    <row r="47" spans="1:10" s="842" customFormat="1" ht="26.25">
      <c r="A47" s="1099"/>
      <c r="B47" s="607" t="s">
        <v>1345</v>
      </c>
      <c r="C47" s="942">
        <v>22336.383630000008</v>
      </c>
      <c r="D47" s="942">
        <v>22270.15082999998</v>
      </c>
      <c r="E47" s="942">
        <v>19423.59638000002</v>
      </c>
      <c r="F47" s="942">
        <v>15900.538270000017</v>
      </c>
      <c r="G47" s="942">
        <v>22472.929749999937</v>
      </c>
      <c r="H47" s="949">
        <v>0.29740615816038957</v>
      </c>
      <c r="I47" s="558"/>
      <c r="J47" s="556"/>
    </row>
    <row r="48" spans="1:10" s="842" customFormat="1" ht="15">
      <c r="A48" s="1099"/>
      <c r="B48" s="580" t="s">
        <v>1387</v>
      </c>
      <c r="C48" s="857">
        <v>20941.31988</v>
      </c>
      <c r="D48" s="857">
        <v>24577.282649999957</v>
      </c>
      <c r="E48" s="857">
        <v>16875.997909999987</v>
      </c>
      <c r="F48" s="857">
        <v>15472.301919999987</v>
      </c>
      <c r="G48" s="857">
        <v>19413.398779999992</v>
      </c>
      <c r="H48" s="948">
        <v>-14.793998269780099</v>
      </c>
      <c r="I48" s="558"/>
      <c r="J48" s="556"/>
    </row>
    <row r="49" spans="1:10" s="842" customFormat="1" ht="26.25">
      <c r="A49" s="1099"/>
      <c r="B49" s="607" t="s">
        <v>1388</v>
      </c>
      <c r="C49" s="942">
        <v>20872.019299999967</v>
      </c>
      <c r="D49" s="942">
        <v>18302.055639999984</v>
      </c>
      <c r="E49" s="942">
        <v>13629.721840000015</v>
      </c>
      <c r="F49" s="942">
        <v>10278.227870000013</v>
      </c>
      <c r="G49" s="942">
        <v>11299.960360000012</v>
      </c>
      <c r="H49" s="949">
        <v>14.041939935879167</v>
      </c>
      <c r="I49" s="558"/>
      <c r="J49" s="556"/>
    </row>
    <row r="50" spans="1:10" s="842" customFormat="1" ht="15">
      <c r="A50" s="1099"/>
      <c r="B50" s="580" t="s">
        <v>1389</v>
      </c>
      <c r="C50" s="857">
        <v>20191.49303999995</v>
      </c>
      <c r="D50" s="857">
        <v>16779.316650000008</v>
      </c>
      <c r="E50" s="857">
        <v>14467.471050000002</v>
      </c>
      <c r="F50" s="857">
        <v>14761.061289999981</v>
      </c>
      <c r="G50" s="857">
        <v>12245.728829999984</v>
      </c>
      <c r="H50" s="948">
        <v>20.335609972530918</v>
      </c>
      <c r="I50" s="558"/>
      <c r="J50" s="556"/>
    </row>
    <row r="51" spans="1:10" s="849" customFormat="1" ht="26.25">
      <c r="A51" s="1099"/>
      <c r="B51" s="607" t="s">
        <v>1390</v>
      </c>
      <c r="C51" s="942">
        <v>19233.549799999975</v>
      </c>
      <c r="D51" s="942">
        <v>18695.38385000001</v>
      </c>
      <c r="E51" s="942">
        <v>21517.71398000002</v>
      </c>
      <c r="F51" s="942">
        <v>17035.803099999997</v>
      </c>
      <c r="G51" s="942">
        <v>23030.233830000005</v>
      </c>
      <c r="H51" s="949">
        <v>2.8786033724574516</v>
      </c>
      <c r="I51" s="558"/>
      <c r="J51" s="556"/>
    </row>
    <row r="52" spans="1:10" s="842" customFormat="1" ht="15">
      <c r="A52" s="1099"/>
      <c r="B52" s="580" t="s">
        <v>1391</v>
      </c>
      <c r="C52" s="857">
        <v>19137.61701</v>
      </c>
      <c r="D52" s="857">
        <v>17834.94757</v>
      </c>
      <c r="E52" s="857">
        <v>13247.532559999998</v>
      </c>
      <c r="F52" s="857">
        <v>14844.061319999997</v>
      </c>
      <c r="G52" s="857">
        <v>21176.056749999996</v>
      </c>
      <c r="H52" s="948">
        <v>7.304027303064292</v>
      </c>
      <c r="I52" s="558"/>
      <c r="J52" s="556"/>
    </row>
    <row r="53" spans="1:10" s="842" customFormat="1" ht="15">
      <c r="A53" s="1099"/>
      <c r="B53" s="607" t="s">
        <v>878</v>
      </c>
      <c r="C53" s="942">
        <v>240476.78254000016</v>
      </c>
      <c r="D53" s="942">
        <v>224505.7856100005</v>
      </c>
      <c r="E53" s="942">
        <v>191821.06917000003</v>
      </c>
      <c r="F53" s="942">
        <v>222129.32158000005</v>
      </c>
      <c r="G53" s="942">
        <v>279413.70923000004</v>
      </c>
      <c r="H53" s="949">
        <v>7.113846481330169</v>
      </c>
      <c r="I53" s="558"/>
      <c r="J53" s="556"/>
    </row>
    <row r="54" spans="1:10" s="842" customFormat="1" ht="45">
      <c r="A54" s="858" t="s">
        <v>1322</v>
      </c>
      <c r="B54" s="858"/>
      <c r="C54" s="859">
        <v>1033994.86605</v>
      </c>
      <c r="D54" s="859">
        <v>1034042.5752800003</v>
      </c>
      <c r="E54" s="859">
        <v>822206.9898299999</v>
      </c>
      <c r="F54" s="859">
        <v>701381.4195300001</v>
      </c>
      <c r="G54" s="859">
        <v>935315.8829999999</v>
      </c>
      <c r="H54" s="948">
        <v>-0.004613855477610987</v>
      </c>
      <c r="I54" s="558"/>
      <c r="J54" s="556"/>
    </row>
    <row r="55" spans="1:10" s="842" customFormat="1" ht="15">
      <c r="A55" s="1099" t="s">
        <v>368</v>
      </c>
      <c r="B55" s="607" t="s">
        <v>1002</v>
      </c>
      <c r="C55" s="942">
        <v>355160.18639999966</v>
      </c>
      <c r="D55" s="942">
        <v>333208.22233999963</v>
      </c>
      <c r="E55" s="942">
        <v>268681.65610999905</v>
      </c>
      <c r="F55" s="942">
        <v>212526.42757000047</v>
      </c>
      <c r="G55" s="942">
        <v>256831.98202999923</v>
      </c>
      <c r="H55" s="949">
        <v>6.588061934918472</v>
      </c>
      <c r="I55" s="558"/>
      <c r="J55" s="556"/>
    </row>
    <row r="56" spans="1:10" s="849" customFormat="1" ht="15">
      <c r="A56" s="1099"/>
      <c r="B56" s="580" t="s">
        <v>1003</v>
      </c>
      <c r="C56" s="857">
        <v>269472.5662299999</v>
      </c>
      <c r="D56" s="857">
        <v>295352.102910001</v>
      </c>
      <c r="E56" s="857">
        <v>253344.64148999975</v>
      </c>
      <c r="F56" s="857">
        <v>246486.65694999992</v>
      </c>
      <c r="G56" s="857">
        <v>263948.0048199998</v>
      </c>
      <c r="H56" s="948">
        <v>-8.762265927690747</v>
      </c>
      <c r="I56" s="558"/>
      <c r="J56" s="556"/>
    </row>
    <row r="57" spans="1:10" s="842" customFormat="1" ht="15">
      <c r="A57" s="1099"/>
      <c r="B57" s="607" t="s">
        <v>1004</v>
      </c>
      <c r="C57" s="942">
        <v>102849.70835000036</v>
      </c>
      <c r="D57" s="942">
        <v>114164.95063999994</v>
      </c>
      <c r="E57" s="942">
        <v>108407.00926000017</v>
      </c>
      <c r="F57" s="942">
        <v>86921.22883000005</v>
      </c>
      <c r="G57" s="942">
        <v>111307.73627999994</v>
      </c>
      <c r="H57" s="949">
        <v>-9.911310105743658</v>
      </c>
      <c r="I57" s="558"/>
      <c r="J57" s="556"/>
    </row>
    <row r="58" spans="1:10" s="842" customFormat="1" ht="15">
      <c r="A58" s="1099"/>
      <c r="B58" s="580" t="s">
        <v>1005</v>
      </c>
      <c r="C58" s="857">
        <v>60516.38926</v>
      </c>
      <c r="D58" s="857">
        <v>60568.44902000005</v>
      </c>
      <c r="E58" s="857">
        <v>52067.78738000003</v>
      </c>
      <c r="F58" s="857">
        <v>39568.19639000004</v>
      </c>
      <c r="G58" s="857">
        <v>45889.94951999987</v>
      </c>
      <c r="H58" s="948">
        <v>-0.08595194501820075</v>
      </c>
      <c r="I58" s="558"/>
      <c r="J58" s="556"/>
    </row>
    <row r="59" spans="1:10" s="842" customFormat="1" ht="15">
      <c r="A59" s="1099"/>
      <c r="B59" s="607" t="s">
        <v>1006</v>
      </c>
      <c r="C59" s="942">
        <v>51140.953609999946</v>
      </c>
      <c r="D59" s="942">
        <v>54867.545289999995</v>
      </c>
      <c r="E59" s="942">
        <v>53128.36740999998</v>
      </c>
      <c r="F59" s="942">
        <v>43438.16195000003</v>
      </c>
      <c r="G59" s="942">
        <v>56166.294550000006</v>
      </c>
      <c r="H59" s="949">
        <v>-6.7919781362612675</v>
      </c>
      <c r="I59" s="558"/>
      <c r="J59" s="556"/>
    </row>
    <row r="60" spans="1:10" s="842" customFormat="1" ht="15">
      <c r="A60" s="1099"/>
      <c r="B60" s="580" t="s">
        <v>1007</v>
      </c>
      <c r="C60" s="857">
        <v>46374.578780000025</v>
      </c>
      <c r="D60" s="857">
        <v>44640.75211999996</v>
      </c>
      <c r="E60" s="857">
        <v>45344.60430000003</v>
      </c>
      <c r="F60" s="857">
        <v>33049.67106999994</v>
      </c>
      <c r="G60" s="857">
        <v>43655.89846</v>
      </c>
      <c r="H60" s="948">
        <v>3.883954856628132</v>
      </c>
      <c r="I60" s="558"/>
      <c r="J60" s="556"/>
    </row>
    <row r="61" spans="1:10" s="842" customFormat="1" ht="15">
      <c r="A61" s="1099"/>
      <c r="B61" s="607" t="s">
        <v>878</v>
      </c>
      <c r="C61" s="942">
        <v>47505.00917000009</v>
      </c>
      <c r="D61" s="942">
        <v>50667.80461000011</v>
      </c>
      <c r="E61" s="942">
        <v>47093.55556000024</v>
      </c>
      <c r="F61" s="942">
        <v>39792.781780000194</v>
      </c>
      <c r="G61" s="942">
        <v>47403.92536999995</v>
      </c>
      <c r="H61" s="949">
        <v>-6.242219224504921</v>
      </c>
      <c r="I61" s="558"/>
      <c r="J61" s="556"/>
    </row>
    <row r="62" spans="1:10" s="842" customFormat="1" ht="45">
      <c r="A62" s="858" t="s">
        <v>1323</v>
      </c>
      <c r="B62" s="858"/>
      <c r="C62" s="859">
        <v>933019.3917999999</v>
      </c>
      <c r="D62" s="859">
        <v>953469.8269300008</v>
      </c>
      <c r="E62" s="859">
        <v>828067.6215099992</v>
      </c>
      <c r="F62" s="859">
        <v>701783.1245400006</v>
      </c>
      <c r="G62" s="859">
        <v>825203.7910299989</v>
      </c>
      <c r="H62" s="948">
        <v>-2.1448434499335556</v>
      </c>
      <c r="I62" s="558"/>
      <c r="J62" s="556"/>
    </row>
    <row r="63" spans="1:10" s="842" customFormat="1" ht="15">
      <c r="A63" s="1099" t="s">
        <v>435</v>
      </c>
      <c r="B63" s="607" t="s">
        <v>1405</v>
      </c>
      <c r="C63" s="942">
        <v>606654.7556200001</v>
      </c>
      <c r="D63" s="942">
        <v>505542.26161000005</v>
      </c>
      <c r="E63" s="942">
        <v>634297.0395499999</v>
      </c>
      <c r="F63" s="942">
        <v>410833.39073000033</v>
      </c>
      <c r="G63" s="942">
        <v>695571.5012500001</v>
      </c>
      <c r="H63" s="949">
        <v>20.00079947579202</v>
      </c>
      <c r="I63" s="558"/>
      <c r="J63" s="556"/>
    </row>
    <row r="64" spans="1:10" s="849" customFormat="1" ht="26.25">
      <c r="A64" s="1099"/>
      <c r="B64" s="580" t="s">
        <v>1014</v>
      </c>
      <c r="C64" s="857">
        <v>29426.685210000032</v>
      </c>
      <c r="D64" s="857">
        <v>18136.34784</v>
      </c>
      <c r="E64" s="857">
        <v>20451.384739999998</v>
      </c>
      <c r="F64" s="857">
        <v>16591.01743</v>
      </c>
      <c r="G64" s="857">
        <v>10173.141</v>
      </c>
      <c r="H64" s="948">
        <v>62.25254097243889</v>
      </c>
      <c r="I64" s="558"/>
      <c r="J64" s="556"/>
    </row>
    <row r="65" spans="1:10" s="842" customFormat="1" ht="26.25">
      <c r="A65" s="1099"/>
      <c r="B65" s="607" t="s">
        <v>1013</v>
      </c>
      <c r="C65" s="942">
        <v>24159.489629999993</v>
      </c>
      <c r="D65" s="942">
        <v>19901.106000000003</v>
      </c>
      <c r="E65" s="942">
        <v>26868.858539999983</v>
      </c>
      <c r="F65" s="942">
        <v>16863.214180000003</v>
      </c>
      <c r="G65" s="942">
        <v>29870.860030000003</v>
      </c>
      <c r="H65" s="949">
        <v>21.39772347325816</v>
      </c>
      <c r="I65" s="558"/>
      <c r="J65" s="556"/>
    </row>
    <row r="66" spans="1:10" s="842" customFormat="1" ht="26.25">
      <c r="A66" s="1099"/>
      <c r="B66" s="580" t="s">
        <v>1011</v>
      </c>
      <c r="C66" s="857">
        <v>10935.050450000008</v>
      </c>
      <c r="D66" s="857">
        <v>33250.26653</v>
      </c>
      <c r="E66" s="857">
        <v>18305.837390000015</v>
      </c>
      <c r="F66" s="857">
        <v>13167.512009999991</v>
      </c>
      <c r="G66" s="857">
        <v>34357.94684000001</v>
      </c>
      <c r="H66" s="948">
        <v>-67.11289384662862</v>
      </c>
      <c r="I66" s="558"/>
      <c r="J66" s="556"/>
    </row>
    <row r="67" spans="1:10" s="842" customFormat="1" ht="15">
      <c r="A67" s="1099"/>
      <c r="B67" s="607" t="s">
        <v>1015</v>
      </c>
      <c r="C67" s="942">
        <v>10392.150099999997</v>
      </c>
      <c r="D67" s="942">
        <v>14767.53584999999</v>
      </c>
      <c r="E67" s="942">
        <v>12464.31834</v>
      </c>
      <c r="F67" s="942">
        <v>3785.2947599999993</v>
      </c>
      <c r="G67" s="942">
        <v>18390.106499999987</v>
      </c>
      <c r="H67" s="949">
        <v>-29.62840784300514</v>
      </c>
      <c r="I67" s="558"/>
      <c r="J67" s="556"/>
    </row>
    <row r="68" spans="1:10" s="842" customFormat="1" ht="15">
      <c r="A68" s="1099"/>
      <c r="B68" s="580" t="s">
        <v>1012</v>
      </c>
      <c r="C68" s="857">
        <v>9478.653209999997</v>
      </c>
      <c r="D68" s="857">
        <v>24162.85588000005</v>
      </c>
      <c r="E68" s="857">
        <v>17251.884999999984</v>
      </c>
      <c r="F68" s="857">
        <v>3303.640690000001</v>
      </c>
      <c r="G68" s="857">
        <v>3868.4577799999997</v>
      </c>
      <c r="H68" s="948">
        <v>-60.77180091180523</v>
      </c>
      <c r="I68" s="558"/>
      <c r="J68" s="556"/>
    </row>
    <row r="69" spans="1:10" s="842" customFormat="1" ht="26.25">
      <c r="A69" s="1099"/>
      <c r="B69" s="607" t="s">
        <v>1016</v>
      </c>
      <c r="C69" s="942">
        <v>5132.0650000000005</v>
      </c>
      <c r="D69" s="942">
        <v>5872.06087</v>
      </c>
      <c r="E69" s="942">
        <v>6166.713349999997</v>
      </c>
      <c r="F69" s="942">
        <v>5578.358240000002</v>
      </c>
      <c r="G69" s="942">
        <v>3590.4657600000005</v>
      </c>
      <c r="H69" s="949">
        <v>-12.601978868791933</v>
      </c>
      <c r="I69" s="558"/>
      <c r="J69" s="556"/>
    </row>
    <row r="70" spans="1:10" s="842" customFormat="1" ht="15">
      <c r="A70" s="1099"/>
      <c r="B70" s="580" t="s">
        <v>1346</v>
      </c>
      <c r="C70" s="857">
        <v>4113.527169999999</v>
      </c>
      <c r="D70" s="857">
        <v>1483.5084300000003</v>
      </c>
      <c r="E70" s="857">
        <v>1352.982570000001</v>
      </c>
      <c r="F70" s="857">
        <v>650.5273599999999</v>
      </c>
      <c r="G70" s="857">
        <v>27.680310000000002</v>
      </c>
      <c r="H70" s="948">
        <v>177.28370711044752</v>
      </c>
      <c r="I70" s="558"/>
      <c r="J70" s="556"/>
    </row>
    <row r="71" spans="1:10" s="842" customFormat="1" ht="15">
      <c r="A71" s="1099"/>
      <c r="B71" s="607" t="s">
        <v>1017</v>
      </c>
      <c r="C71" s="942">
        <v>3639.3033400000004</v>
      </c>
      <c r="D71" s="942">
        <v>4260.35017</v>
      </c>
      <c r="E71" s="942">
        <v>3690.8862599999993</v>
      </c>
      <c r="F71" s="942">
        <v>1170.9432600000002</v>
      </c>
      <c r="G71" s="942">
        <v>3189.921430000001</v>
      </c>
      <c r="H71" s="949">
        <v>-14.57736583187948</v>
      </c>
      <c r="I71" s="558"/>
      <c r="J71" s="556"/>
    </row>
    <row r="72" spans="1:10" s="842" customFormat="1" ht="26.25">
      <c r="A72" s="1099"/>
      <c r="B72" s="580" t="s">
        <v>1347</v>
      </c>
      <c r="C72" s="857">
        <v>2849.767279999999</v>
      </c>
      <c r="D72" s="857">
        <v>4309.379870000001</v>
      </c>
      <c r="E72" s="857">
        <v>6620.3252600000005</v>
      </c>
      <c r="F72" s="857">
        <v>5989.42436</v>
      </c>
      <c r="G72" s="857">
        <v>4730.47101</v>
      </c>
      <c r="H72" s="948">
        <v>-33.87059470345559</v>
      </c>
      <c r="I72" s="558"/>
      <c r="J72" s="556"/>
    </row>
    <row r="73" spans="1:10" s="842" customFormat="1" ht="26.25">
      <c r="A73" s="1099"/>
      <c r="B73" s="607" t="s">
        <v>1348</v>
      </c>
      <c r="C73" s="942">
        <v>1636.08003</v>
      </c>
      <c r="D73" s="942">
        <v>1631.4684100000002</v>
      </c>
      <c r="E73" s="942">
        <v>6866.068409999999</v>
      </c>
      <c r="F73" s="942">
        <v>2707.4803800000004</v>
      </c>
      <c r="G73" s="942">
        <v>5707.566090000002</v>
      </c>
      <c r="H73" s="949">
        <v>0.2826668277321963</v>
      </c>
      <c r="I73" s="558"/>
      <c r="J73" s="556"/>
    </row>
    <row r="74" spans="1:10" s="842" customFormat="1" ht="15">
      <c r="A74" s="1099"/>
      <c r="B74" s="580" t="s">
        <v>1349</v>
      </c>
      <c r="C74" s="857">
        <v>1105.6233300000001</v>
      </c>
      <c r="D74" s="857">
        <v>956.18808</v>
      </c>
      <c r="E74" s="857">
        <v>1308.2968400000004</v>
      </c>
      <c r="F74" s="857">
        <v>638.8809699999999</v>
      </c>
      <c r="G74" s="857">
        <v>850.0272700000002</v>
      </c>
      <c r="H74" s="948">
        <v>15.628227659980881</v>
      </c>
      <c r="I74" s="558"/>
      <c r="J74" s="556"/>
    </row>
    <row r="75" spans="1:10" s="842" customFormat="1" ht="26.25">
      <c r="A75" s="1099"/>
      <c r="B75" s="607" t="s">
        <v>1350</v>
      </c>
      <c r="C75" s="942">
        <v>928.8257699999999</v>
      </c>
      <c r="D75" s="942">
        <v>464.54505000000006</v>
      </c>
      <c r="E75" s="942">
        <v>293.49724</v>
      </c>
      <c r="F75" s="942">
        <v>344.1675399999999</v>
      </c>
      <c r="G75" s="942">
        <v>279.7695800000001</v>
      </c>
      <c r="H75" s="949">
        <v>99.94309916766949</v>
      </c>
      <c r="I75" s="558"/>
      <c r="J75" s="556"/>
    </row>
    <row r="76" spans="1:10" s="849" customFormat="1" ht="26.25">
      <c r="A76" s="1099"/>
      <c r="B76" s="580" t="s">
        <v>1351</v>
      </c>
      <c r="C76" s="857">
        <v>927.084</v>
      </c>
      <c r="D76" s="857">
        <v>0</v>
      </c>
      <c r="E76" s="857">
        <v>0</v>
      </c>
      <c r="F76" s="857">
        <v>108.999</v>
      </c>
      <c r="G76" s="857">
        <v>0</v>
      </c>
      <c r="H76" s="948" t="s">
        <v>1209</v>
      </c>
      <c r="I76" s="558"/>
      <c r="J76" s="556"/>
    </row>
    <row r="77" spans="1:10" s="842" customFormat="1" ht="15">
      <c r="A77" s="1099"/>
      <c r="B77" s="607" t="s">
        <v>1352</v>
      </c>
      <c r="C77" s="942">
        <v>855.7644100000001</v>
      </c>
      <c r="D77" s="942">
        <v>508.61348999999996</v>
      </c>
      <c r="E77" s="942">
        <v>286.76110000000006</v>
      </c>
      <c r="F77" s="942">
        <v>145.20395</v>
      </c>
      <c r="G77" s="942">
        <v>55.444720000000004</v>
      </c>
      <c r="H77" s="949">
        <v>68.25436737826206</v>
      </c>
      <c r="I77" s="558"/>
      <c r="J77" s="556"/>
    </row>
    <row r="78" spans="1:10" s="842" customFormat="1" ht="15">
      <c r="A78" s="1099"/>
      <c r="B78" s="580" t="s">
        <v>878</v>
      </c>
      <c r="C78" s="857">
        <v>9366.548960000277</v>
      </c>
      <c r="D78" s="857">
        <v>19676.2571200002</v>
      </c>
      <c r="E78" s="857">
        <v>26176.36439000035</v>
      </c>
      <c r="F78" s="857">
        <v>31522.637459999765</v>
      </c>
      <c r="G78" s="857">
        <v>45931.00364999997</v>
      </c>
      <c r="H78" s="948">
        <v>-52.39669362482806</v>
      </c>
      <c r="I78" s="558"/>
      <c r="J78" s="556"/>
    </row>
    <row r="79" spans="1:10" s="842" customFormat="1" ht="30">
      <c r="A79" s="858" t="s">
        <v>1324</v>
      </c>
      <c r="B79" s="858"/>
      <c r="C79" s="859">
        <v>721601.3735100002</v>
      </c>
      <c r="D79" s="859">
        <v>654922.7452000002</v>
      </c>
      <c r="E79" s="859">
        <v>782401.2189800001</v>
      </c>
      <c r="F79" s="859">
        <v>513400.69232000026</v>
      </c>
      <c r="G79" s="859">
        <v>856594.3632199999</v>
      </c>
      <c r="H79" s="948">
        <v>10.181144081297349</v>
      </c>
      <c r="I79" s="558"/>
      <c r="J79" s="556"/>
    </row>
    <row r="80" spans="1:10" s="842" customFormat="1" ht="15">
      <c r="A80" s="1099" t="s">
        <v>370</v>
      </c>
      <c r="B80" s="607" t="s">
        <v>1172</v>
      </c>
      <c r="C80" s="942">
        <v>490667.7877399992</v>
      </c>
      <c r="D80" s="942">
        <v>493632.1484400006</v>
      </c>
      <c r="E80" s="942">
        <v>432188.75151000055</v>
      </c>
      <c r="F80" s="942">
        <v>500628.18950000126</v>
      </c>
      <c r="G80" s="942">
        <v>424037.5213300006</v>
      </c>
      <c r="H80" s="949">
        <v>-0.6005201868171528</v>
      </c>
      <c r="I80" s="558"/>
      <c r="J80" s="556"/>
    </row>
    <row r="81" spans="1:10" s="842" customFormat="1" ht="15">
      <c r="A81" s="1099"/>
      <c r="B81" s="580" t="s">
        <v>1194</v>
      </c>
      <c r="C81" s="857">
        <v>30986.592620000032</v>
      </c>
      <c r="D81" s="857">
        <v>26243.749690000008</v>
      </c>
      <c r="E81" s="857">
        <v>29507.433070000006</v>
      </c>
      <c r="F81" s="857">
        <v>34150.93149999999</v>
      </c>
      <c r="G81" s="857">
        <v>28955.33565</v>
      </c>
      <c r="H81" s="948">
        <v>18.072276202997205</v>
      </c>
      <c r="I81" s="558"/>
      <c r="J81" s="556"/>
    </row>
    <row r="82" spans="1:10" s="849" customFormat="1" ht="15">
      <c r="A82" s="1099"/>
      <c r="B82" s="607" t="s">
        <v>1020</v>
      </c>
      <c r="C82" s="942">
        <v>21127.599560000002</v>
      </c>
      <c r="D82" s="942">
        <v>19705.08832000001</v>
      </c>
      <c r="E82" s="942">
        <v>13949.025350000024</v>
      </c>
      <c r="F82" s="942">
        <v>16094.466340000014</v>
      </c>
      <c r="G82" s="942">
        <v>19576.90215000004</v>
      </c>
      <c r="H82" s="949">
        <v>7.219004639305224</v>
      </c>
      <c r="I82" s="558"/>
      <c r="J82" s="556"/>
    </row>
    <row r="83" spans="1:10" s="842" customFormat="1" ht="15">
      <c r="A83" s="1099"/>
      <c r="B83" s="580" t="s">
        <v>1021</v>
      </c>
      <c r="C83" s="857">
        <v>7784.773559999993</v>
      </c>
      <c r="D83" s="857">
        <v>6452.749350000007</v>
      </c>
      <c r="E83" s="857">
        <v>6076.314709999993</v>
      </c>
      <c r="F83" s="857">
        <v>3626.870619999995</v>
      </c>
      <c r="G83" s="857">
        <v>3614.0403599999995</v>
      </c>
      <c r="H83" s="948">
        <v>20.642739051997804</v>
      </c>
      <c r="I83" s="558"/>
      <c r="J83" s="556"/>
    </row>
    <row r="84" spans="1:10" s="842" customFormat="1" ht="15">
      <c r="A84" s="1099"/>
      <c r="B84" s="607" t="s">
        <v>1353</v>
      </c>
      <c r="C84" s="942">
        <v>5964.938419999999</v>
      </c>
      <c r="D84" s="942">
        <v>3716.9884900000015</v>
      </c>
      <c r="E84" s="942">
        <v>2997.3568500000006</v>
      </c>
      <c r="F84" s="942">
        <v>2765.9105800000025</v>
      </c>
      <c r="G84" s="942">
        <v>3762.5881399999985</v>
      </c>
      <c r="H84" s="949">
        <v>60.47772103808683</v>
      </c>
      <c r="I84" s="558"/>
      <c r="J84" s="556"/>
    </row>
    <row r="85" spans="1:10" s="842" customFormat="1" ht="15">
      <c r="A85" s="1099"/>
      <c r="B85" s="580" t="s">
        <v>1025</v>
      </c>
      <c r="C85" s="857">
        <v>2136.3333900000002</v>
      </c>
      <c r="D85" s="857">
        <v>1813.2258100000013</v>
      </c>
      <c r="E85" s="857">
        <v>1929.9294100000004</v>
      </c>
      <c r="F85" s="857">
        <v>2258.5481499999996</v>
      </c>
      <c r="G85" s="857">
        <v>2509.4102900000016</v>
      </c>
      <c r="H85" s="948">
        <v>17.819489344242168</v>
      </c>
      <c r="I85" s="558"/>
      <c r="J85" s="556"/>
    </row>
    <row r="86" spans="1:10" s="842" customFormat="1" ht="15">
      <c r="A86" s="1099"/>
      <c r="B86" s="607" t="s">
        <v>1023</v>
      </c>
      <c r="C86" s="942">
        <v>1718.9786500000002</v>
      </c>
      <c r="D86" s="942">
        <v>3199.85573</v>
      </c>
      <c r="E86" s="942">
        <v>436.88451000000003</v>
      </c>
      <c r="F86" s="942">
        <v>298.30743999999993</v>
      </c>
      <c r="G86" s="942">
        <v>518.00365</v>
      </c>
      <c r="H86" s="949">
        <v>-46.27949523211785</v>
      </c>
      <c r="I86" s="558"/>
      <c r="J86" s="556"/>
    </row>
    <row r="87" spans="1:10" s="842" customFormat="1" ht="15">
      <c r="A87" s="1099"/>
      <c r="B87" s="580" t="s">
        <v>1024</v>
      </c>
      <c r="C87" s="857">
        <v>1717.0261399999995</v>
      </c>
      <c r="D87" s="857">
        <v>2181.2260100000003</v>
      </c>
      <c r="E87" s="857">
        <v>2414.1490600000006</v>
      </c>
      <c r="F87" s="857">
        <v>1081.5916200000001</v>
      </c>
      <c r="G87" s="857">
        <v>2092.52398</v>
      </c>
      <c r="H87" s="948">
        <v>-21.281603459331606</v>
      </c>
      <c r="I87" s="558"/>
      <c r="J87" s="556"/>
    </row>
    <row r="88" spans="1:10" s="842" customFormat="1" ht="15">
      <c r="A88" s="1099"/>
      <c r="B88" s="607" t="s">
        <v>1354</v>
      </c>
      <c r="C88" s="942">
        <v>1345.52552</v>
      </c>
      <c r="D88" s="942">
        <v>1354.6595</v>
      </c>
      <c r="E88" s="942">
        <v>830.0563099999994</v>
      </c>
      <c r="F88" s="942">
        <v>827.4506599999995</v>
      </c>
      <c r="G88" s="942">
        <v>836.3015799999993</v>
      </c>
      <c r="H88" s="949">
        <v>-0.6742639017406268</v>
      </c>
      <c r="I88" s="558"/>
      <c r="J88" s="556"/>
    </row>
    <row r="89" spans="1:10" s="849" customFormat="1" ht="15">
      <c r="A89" s="1099"/>
      <c r="B89" s="580" t="s">
        <v>878</v>
      </c>
      <c r="C89" s="857">
        <v>6472.6317500002915</v>
      </c>
      <c r="D89" s="857">
        <v>6923.95185000007</v>
      </c>
      <c r="E89" s="857">
        <v>7790.925239999953</v>
      </c>
      <c r="F89" s="857">
        <v>8810.440820000134</v>
      </c>
      <c r="G89" s="857">
        <v>9531.281000000017</v>
      </c>
      <c r="H89" s="948">
        <v>-6.518244346251103</v>
      </c>
      <c r="I89" s="558"/>
      <c r="J89" s="556"/>
    </row>
    <row r="90" spans="1:10" s="842" customFormat="1" ht="60">
      <c r="A90" s="945" t="s">
        <v>1325</v>
      </c>
      <c r="B90" s="943"/>
      <c r="C90" s="944">
        <v>569922.1873499994</v>
      </c>
      <c r="D90" s="944">
        <v>565223.6431900007</v>
      </c>
      <c r="E90" s="944">
        <v>498120.82602000056</v>
      </c>
      <c r="F90" s="944">
        <v>570542.7072300013</v>
      </c>
      <c r="G90" s="944">
        <v>495433.9081300007</v>
      </c>
      <c r="H90" s="949">
        <v>0.8312716951260558</v>
      </c>
      <c r="I90" s="558"/>
      <c r="J90" s="556"/>
    </row>
    <row r="91" spans="1:10" s="842" customFormat="1" ht="15">
      <c r="A91" s="1099" t="s">
        <v>379</v>
      </c>
      <c r="B91" s="580" t="s">
        <v>1026</v>
      </c>
      <c r="C91" s="857">
        <v>273300.52036999975</v>
      </c>
      <c r="D91" s="857">
        <v>318236.7705100003</v>
      </c>
      <c r="E91" s="857">
        <v>236291.70672000005</v>
      </c>
      <c r="F91" s="857">
        <v>130227.02651000021</v>
      </c>
      <c r="G91" s="857">
        <v>98384.81557999992</v>
      </c>
      <c r="H91" s="948">
        <v>-14.12038277914477</v>
      </c>
      <c r="I91" s="558"/>
      <c r="J91" s="556"/>
    </row>
    <row r="92" spans="1:10" s="842" customFormat="1" ht="15">
      <c r="A92" s="1099"/>
      <c r="B92" s="607" t="s">
        <v>1027</v>
      </c>
      <c r="C92" s="942">
        <v>143426.70527999976</v>
      </c>
      <c r="D92" s="942">
        <v>129152.38382000002</v>
      </c>
      <c r="E92" s="942">
        <v>103857.54529000005</v>
      </c>
      <c r="F92" s="942">
        <v>107879.49077999937</v>
      </c>
      <c r="G92" s="942">
        <v>122912.59771000031</v>
      </c>
      <c r="H92" s="949">
        <v>11.05230971183149</v>
      </c>
      <c r="I92" s="558"/>
      <c r="J92" s="556"/>
    </row>
    <row r="93" spans="1:10" s="842" customFormat="1" ht="26.25">
      <c r="A93" s="1099"/>
      <c r="B93" s="580" t="s">
        <v>1182</v>
      </c>
      <c r="C93" s="857">
        <v>50668.33473999999</v>
      </c>
      <c r="D93" s="857">
        <v>29493.154920000008</v>
      </c>
      <c r="E93" s="857">
        <v>64625.49616999996</v>
      </c>
      <c r="F93" s="857">
        <v>53892.940569999795</v>
      </c>
      <c r="G93" s="857">
        <v>27606.156260000225</v>
      </c>
      <c r="H93" s="948">
        <v>71.79693009255035</v>
      </c>
      <c r="I93" s="558"/>
      <c r="J93" s="556"/>
    </row>
    <row r="94" spans="1:10" s="842" customFormat="1" ht="15">
      <c r="A94" s="1099"/>
      <c r="B94" s="607" t="s">
        <v>1029</v>
      </c>
      <c r="C94" s="942">
        <v>16139.914189999996</v>
      </c>
      <c r="D94" s="942">
        <v>25268.971230000065</v>
      </c>
      <c r="E94" s="942">
        <v>20638.726200000045</v>
      </c>
      <c r="F94" s="942">
        <v>22612.085230000066</v>
      </c>
      <c r="G94" s="942">
        <v>18989.449110000012</v>
      </c>
      <c r="H94" s="949">
        <v>-36.1275374327934</v>
      </c>
      <c r="I94" s="558"/>
      <c r="J94" s="556"/>
    </row>
    <row r="95" spans="1:10" s="842" customFormat="1" ht="15">
      <c r="A95" s="1099"/>
      <c r="B95" s="580" t="s">
        <v>1030</v>
      </c>
      <c r="C95" s="857">
        <v>11839.822939999993</v>
      </c>
      <c r="D95" s="857">
        <v>10834.976379999975</v>
      </c>
      <c r="E95" s="857">
        <v>11371.408749999991</v>
      </c>
      <c r="F95" s="857">
        <v>11570.811920000006</v>
      </c>
      <c r="G95" s="857">
        <v>11221.298800000002</v>
      </c>
      <c r="H95" s="948">
        <v>9.274100143446926</v>
      </c>
      <c r="I95" s="558"/>
      <c r="J95" s="556"/>
    </row>
    <row r="96" spans="1:10" s="842" customFormat="1" ht="15">
      <c r="A96" s="1099"/>
      <c r="B96" s="607" t="s">
        <v>1031</v>
      </c>
      <c r="C96" s="942">
        <v>11237.740229999992</v>
      </c>
      <c r="D96" s="942">
        <v>6982.734159999999</v>
      </c>
      <c r="E96" s="942">
        <v>5907.021800000003</v>
      </c>
      <c r="F96" s="942">
        <v>6181.063380000003</v>
      </c>
      <c r="G96" s="942">
        <v>7146.750180000002</v>
      </c>
      <c r="H96" s="949">
        <v>60.93610285745138</v>
      </c>
      <c r="I96" s="558"/>
      <c r="J96" s="556"/>
    </row>
    <row r="97" spans="1:10" s="842" customFormat="1" ht="15">
      <c r="A97" s="1099"/>
      <c r="B97" s="580" t="s">
        <v>1032</v>
      </c>
      <c r="C97" s="857">
        <v>2793.2555300000017</v>
      </c>
      <c r="D97" s="857">
        <v>4331.1937599999965</v>
      </c>
      <c r="E97" s="857">
        <v>2528.49708</v>
      </c>
      <c r="F97" s="857">
        <v>4440.603750000002</v>
      </c>
      <c r="G97" s="857">
        <v>4522.1267800000005</v>
      </c>
      <c r="H97" s="948">
        <v>-35.50841442845069</v>
      </c>
      <c r="I97" s="558"/>
      <c r="J97" s="556"/>
    </row>
    <row r="98" spans="1:10" s="842" customFormat="1" ht="15">
      <c r="A98" s="1099"/>
      <c r="B98" s="607" t="s">
        <v>878</v>
      </c>
      <c r="C98" s="942">
        <v>1930.8718999999692</v>
      </c>
      <c r="D98" s="942">
        <v>3322.2246600000653</v>
      </c>
      <c r="E98" s="942">
        <v>2094.920700000075</v>
      </c>
      <c r="F98" s="942">
        <v>2732.4536999999546</v>
      </c>
      <c r="G98" s="942">
        <v>2684.1423500000965</v>
      </c>
      <c r="H98" s="949">
        <v>-41.880152680585695</v>
      </c>
      <c r="I98" s="558"/>
      <c r="J98" s="556"/>
    </row>
    <row r="99" spans="1:10" s="842" customFormat="1" ht="30">
      <c r="A99" s="858" t="s">
        <v>1326</v>
      </c>
      <c r="B99" s="858"/>
      <c r="C99" s="859">
        <v>511337.1651799995</v>
      </c>
      <c r="D99" s="859">
        <v>527622.4094400004</v>
      </c>
      <c r="E99" s="859">
        <v>447315.32271000015</v>
      </c>
      <c r="F99" s="859">
        <v>339536.47583999945</v>
      </c>
      <c r="G99" s="859">
        <v>293467.3367700005</v>
      </c>
      <c r="H99" s="948">
        <v>-3.086533848569001</v>
      </c>
      <c r="I99" s="558"/>
      <c r="J99" s="556"/>
    </row>
    <row r="100" spans="1:10" s="842" customFormat="1" ht="26.25">
      <c r="A100" s="1099" t="s">
        <v>1407</v>
      </c>
      <c r="B100" s="607" t="s">
        <v>904</v>
      </c>
      <c r="C100" s="942">
        <v>140390.48616</v>
      </c>
      <c r="D100" s="942">
        <v>47109.85219000001</v>
      </c>
      <c r="E100" s="942">
        <v>28408.255719999997</v>
      </c>
      <c r="F100" s="942">
        <v>12012.144209999999</v>
      </c>
      <c r="G100" s="942">
        <v>132617.96222</v>
      </c>
      <c r="H100" s="949">
        <v>198.0066369000424</v>
      </c>
      <c r="I100" s="558"/>
      <c r="J100" s="556"/>
    </row>
    <row r="101" spans="1:10" s="842" customFormat="1" ht="39">
      <c r="A101" s="1099"/>
      <c r="B101" s="580" t="s">
        <v>905</v>
      </c>
      <c r="C101" s="857">
        <v>55246.226</v>
      </c>
      <c r="D101" s="857">
        <v>49808.45453</v>
      </c>
      <c r="E101" s="857">
        <v>44858.265</v>
      </c>
      <c r="F101" s="857">
        <v>33077.690149999995</v>
      </c>
      <c r="G101" s="857">
        <v>5067.426</v>
      </c>
      <c r="H101" s="948">
        <v>10.917366381494109</v>
      </c>
      <c r="I101" s="558"/>
      <c r="J101" s="556"/>
    </row>
    <row r="102" spans="1:10" s="842" customFormat="1" ht="26.25">
      <c r="A102" s="1099"/>
      <c r="B102" s="607" t="s">
        <v>906</v>
      </c>
      <c r="C102" s="942">
        <v>13851.568060000001</v>
      </c>
      <c r="D102" s="942">
        <v>51273.55</v>
      </c>
      <c r="E102" s="942">
        <v>0</v>
      </c>
      <c r="F102" s="942">
        <v>734.491</v>
      </c>
      <c r="G102" s="942">
        <v>9383.51001</v>
      </c>
      <c r="H102" s="949">
        <v>-72.98496386538477</v>
      </c>
      <c r="I102" s="558"/>
      <c r="J102" s="556"/>
    </row>
    <row r="103" spans="1:10" s="842" customFormat="1" ht="26.25">
      <c r="A103" s="1099"/>
      <c r="B103" s="580" t="s">
        <v>1360</v>
      </c>
      <c r="C103" s="857">
        <v>11834.831</v>
      </c>
      <c r="D103" s="857">
        <v>0</v>
      </c>
      <c r="E103" s="857">
        <v>1676.17609</v>
      </c>
      <c r="F103" s="857">
        <v>0</v>
      </c>
      <c r="G103" s="857">
        <v>1332.283</v>
      </c>
      <c r="H103" s="948" t="s">
        <v>1209</v>
      </c>
      <c r="I103" s="558"/>
      <c r="J103" s="556"/>
    </row>
    <row r="104" spans="1:10" s="842" customFormat="1" ht="39">
      <c r="A104" s="1099"/>
      <c r="B104" s="607" t="s">
        <v>1047</v>
      </c>
      <c r="C104" s="942">
        <v>11672.978</v>
      </c>
      <c r="D104" s="942">
        <v>6905.352</v>
      </c>
      <c r="E104" s="942">
        <v>14672.2</v>
      </c>
      <c r="F104" s="942">
        <v>6850.579</v>
      </c>
      <c r="G104" s="942">
        <v>8692.142</v>
      </c>
      <c r="H104" s="949">
        <v>69.04247603887535</v>
      </c>
      <c r="I104" s="558"/>
      <c r="J104" s="556"/>
    </row>
    <row r="105" spans="1:10" s="842" customFormat="1" ht="15">
      <c r="A105" s="1099"/>
      <c r="B105" s="580" t="s">
        <v>907</v>
      </c>
      <c r="C105" s="857">
        <v>11502.371359999981</v>
      </c>
      <c r="D105" s="857">
        <v>15227.804440000002</v>
      </c>
      <c r="E105" s="857">
        <v>13622.706500000011</v>
      </c>
      <c r="F105" s="857">
        <v>15766.44088000002</v>
      </c>
      <c r="G105" s="857">
        <v>20045.892260000008</v>
      </c>
      <c r="H105" s="948">
        <v>-24.46467640610192</v>
      </c>
      <c r="I105" s="558"/>
      <c r="J105" s="556"/>
    </row>
    <row r="106" spans="1:10" s="842" customFormat="1" ht="15">
      <c r="A106" s="1099"/>
      <c r="B106" s="607" t="s">
        <v>1048</v>
      </c>
      <c r="C106" s="942">
        <v>10616.49673</v>
      </c>
      <c r="D106" s="942">
        <v>8775.994640000004</v>
      </c>
      <c r="E106" s="942">
        <v>14189.269939999984</v>
      </c>
      <c r="F106" s="942">
        <v>11852.82470000002</v>
      </c>
      <c r="G106" s="942">
        <v>14206.173950000011</v>
      </c>
      <c r="H106" s="949">
        <v>20.97200563012189</v>
      </c>
      <c r="I106" s="558"/>
      <c r="J106" s="556"/>
    </row>
    <row r="107" spans="1:10" s="842" customFormat="1" ht="39">
      <c r="A107" s="1099"/>
      <c r="B107" s="580" t="s">
        <v>1361</v>
      </c>
      <c r="C107" s="857">
        <v>8656.374</v>
      </c>
      <c r="D107" s="857">
        <v>952.737</v>
      </c>
      <c r="E107" s="857">
        <v>4608.048</v>
      </c>
      <c r="F107" s="857">
        <v>6375.092</v>
      </c>
      <c r="G107" s="857">
        <v>4776.178</v>
      </c>
      <c r="H107" s="948" t="s">
        <v>1208</v>
      </c>
      <c r="I107" s="558"/>
      <c r="J107" s="556"/>
    </row>
    <row r="108" spans="1:10" s="842" customFormat="1" ht="26.25">
      <c r="A108" s="1099"/>
      <c r="B108" s="607" t="s">
        <v>1362</v>
      </c>
      <c r="C108" s="942">
        <v>7469.069889999999</v>
      </c>
      <c r="D108" s="942">
        <v>8050.3053899999995</v>
      </c>
      <c r="E108" s="942">
        <v>5899.3371400000005</v>
      </c>
      <c r="F108" s="942">
        <v>3207.19093</v>
      </c>
      <c r="G108" s="942">
        <v>291.0621</v>
      </c>
      <c r="H108" s="949">
        <v>-7.220042865976302</v>
      </c>
      <c r="I108" s="558"/>
      <c r="J108" s="556"/>
    </row>
    <row r="109" spans="1:10" s="842" customFormat="1" ht="26.25">
      <c r="A109" s="1099"/>
      <c r="B109" s="580" t="s">
        <v>1363</v>
      </c>
      <c r="C109" s="857">
        <v>6700.5494100000005</v>
      </c>
      <c r="D109" s="857">
        <v>92.47763</v>
      </c>
      <c r="E109" s="857">
        <v>35.84117</v>
      </c>
      <c r="F109" s="857">
        <v>209.34109999999998</v>
      </c>
      <c r="G109" s="857">
        <v>32192.876399999986</v>
      </c>
      <c r="H109" s="948" t="s">
        <v>1208</v>
      </c>
      <c r="I109" s="558"/>
      <c r="J109" s="556"/>
    </row>
    <row r="110" spans="1:10" s="842" customFormat="1" ht="15">
      <c r="A110" s="1099"/>
      <c r="B110" s="607" t="s">
        <v>878</v>
      </c>
      <c r="C110" s="942">
        <v>71017.93218999996</v>
      </c>
      <c r="D110" s="942">
        <v>85108.32287999999</v>
      </c>
      <c r="E110" s="942">
        <v>76739.77782999999</v>
      </c>
      <c r="F110" s="942">
        <v>84138.46225999994</v>
      </c>
      <c r="G110" s="942">
        <v>133017.17151999986</v>
      </c>
      <c r="H110" s="949">
        <v>-16.555831689771423</v>
      </c>
      <c r="I110" s="558"/>
      <c r="J110" s="556"/>
    </row>
    <row r="111" spans="1:10" s="842" customFormat="1" ht="45">
      <c r="A111" s="858" t="s">
        <v>1406</v>
      </c>
      <c r="B111" s="858"/>
      <c r="C111" s="861">
        <v>348958.8827999999</v>
      </c>
      <c r="D111" s="861">
        <v>273304.85070000007</v>
      </c>
      <c r="E111" s="861">
        <v>204709.87738999998</v>
      </c>
      <c r="F111" s="861">
        <v>174224.25622999997</v>
      </c>
      <c r="G111" s="861">
        <v>361622.67745999986</v>
      </c>
      <c r="H111" s="948">
        <v>27.681188938371015</v>
      </c>
      <c r="I111" s="558"/>
      <c r="J111" s="556"/>
    </row>
    <row r="112" spans="1:10" s="842" customFormat="1" ht="15">
      <c r="A112" s="1099" t="s">
        <v>395</v>
      </c>
      <c r="B112" s="607" t="s">
        <v>894</v>
      </c>
      <c r="C112" s="942">
        <v>72744.17264000009</v>
      </c>
      <c r="D112" s="942">
        <v>68803.40142999994</v>
      </c>
      <c r="E112" s="942">
        <v>50289.20438000006</v>
      </c>
      <c r="F112" s="942">
        <v>56447.72932999999</v>
      </c>
      <c r="G112" s="942">
        <v>56080.37447999997</v>
      </c>
      <c r="H112" s="949">
        <v>5.7275819626584346</v>
      </c>
      <c r="I112" s="556"/>
      <c r="J112" s="556"/>
    </row>
    <row r="113" spans="1:10" s="842" customFormat="1" ht="26.25">
      <c r="A113" s="1099"/>
      <c r="B113" s="580" t="s">
        <v>895</v>
      </c>
      <c r="C113" s="857">
        <v>71451.08833000014</v>
      </c>
      <c r="D113" s="857">
        <v>70570.41304000022</v>
      </c>
      <c r="E113" s="857">
        <v>53499.56015</v>
      </c>
      <c r="F113" s="857">
        <v>53045.260999999955</v>
      </c>
      <c r="G113" s="857">
        <v>55852.92575999987</v>
      </c>
      <c r="H113" s="948">
        <v>1.2479384094021788</v>
      </c>
      <c r="I113" s="556"/>
      <c r="J113" s="556"/>
    </row>
    <row r="114" spans="1:10" s="842" customFormat="1" ht="15">
      <c r="A114" s="1099"/>
      <c r="B114" s="607" t="s">
        <v>896</v>
      </c>
      <c r="C114" s="942">
        <v>37187.27599000011</v>
      </c>
      <c r="D114" s="942">
        <v>37560.05346000001</v>
      </c>
      <c r="E114" s="942">
        <v>27417.131690000027</v>
      </c>
      <c r="F114" s="942">
        <v>31920.827169999986</v>
      </c>
      <c r="G114" s="942">
        <v>27867.811639999978</v>
      </c>
      <c r="H114" s="949">
        <v>-0.9924838642652426</v>
      </c>
      <c r="I114" s="556"/>
      <c r="J114" s="556"/>
    </row>
    <row r="115" spans="1:10" s="842" customFormat="1" ht="15">
      <c r="A115" s="1099"/>
      <c r="B115" s="580" t="s">
        <v>897</v>
      </c>
      <c r="C115" s="857">
        <v>23603.418079999916</v>
      </c>
      <c r="D115" s="857">
        <v>27081.324770000014</v>
      </c>
      <c r="E115" s="857">
        <v>17973.023370000003</v>
      </c>
      <c r="F115" s="857">
        <v>21704.091180000036</v>
      </c>
      <c r="G115" s="857">
        <v>15596.725069999993</v>
      </c>
      <c r="H115" s="948">
        <v>-12.84245405103975</v>
      </c>
      <c r="I115" s="556"/>
      <c r="J115" s="556"/>
    </row>
    <row r="116" spans="1:10" s="842" customFormat="1" ht="15">
      <c r="A116" s="1099"/>
      <c r="B116" s="607" t="s">
        <v>898</v>
      </c>
      <c r="C116" s="942">
        <v>19263.064249999974</v>
      </c>
      <c r="D116" s="942">
        <v>19187.255219999963</v>
      </c>
      <c r="E116" s="942">
        <v>11435.290460000006</v>
      </c>
      <c r="F116" s="942">
        <v>11125.31267000001</v>
      </c>
      <c r="G116" s="942">
        <v>12339.479989999996</v>
      </c>
      <c r="H116" s="949">
        <v>0.3951009622313838</v>
      </c>
      <c r="I116" s="556"/>
      <c r="J116" s="556"/>
    </row>
    <row r="117" spans="1:10" s="842" customFormat="1" ht="15">
      <c r="A117" s="1099"/>
      <c r="B117" s="580" t="s">
        <v>1041</v>
      </c>
      <c r="C117" s="857">
        <v>19002.797600000005</v>
      </c>
      <c r="D117" s="857">
        <v>15749.503449999995</v>
      </c>
      <c r="E117" s="857">
        <v>15812.146109999998</v>
      </c>
      <c r="F117" s="857">
        <v>18298.59090999999</v>
      </c>
      <c r="G117" s="857">
        <v>23902.07769000002</v>
      </c>
      <c r="H117" s="948">
        <v>20.656487109757176</v>
      </c>
      <c r="I117" s="556"/>
      <c r="J117" s="556"/>
    </row>
    <row r="118" spans="1:10" s="842" customFormat="1" ht="39">
      <c r="A118" s="1099"/>
      <c r="B118" s="607" t="s">
        <v>1040</v>
      </c>
      <c r="C118" s="942">
        <v>18256.229879999973</v>
      </c>
      <c r="D118" s="942">
        <v>16972.52885000001</v>
      </c>
      <c r="E118" s="942">
        <v>16817.188819999985</v>
      </c>
      <c r="F118" s="942">
        <v>40732.25479999998</v>
      </c>
      <c r="G118" s="942">
        <v>27570.19691999999</v>
      </c>
      <c r="H118" s="949">
        <v>7.563404613096079</v>
      </c>
      <c r="I118" s="556"/>
      <c r="J118" s="556"/>
    </row>
    <row r="119" spans="1:10" s="849" customFormat="1" ht="15">
      <c r="A119" s="1099"/>
      <c r="B119" s="580" t="s">
        <v>1042</v>
      </c>
      <c r="C119" s="857">
        <v>15001.623090000016</v>
      </c>
      <c r="D119" s="857">
        <v>13700.541149999963</v>
      </c>
      <c r="E119" s="857">
        <v>10202.960250000006</v>
      </c>
      <c r="F119" s="857">
        <v>10938.771509999973</v>
      </c>
      <c r="G119" s="857">
        <v>11741.145379999967</v>
      </c>
      <c r="H119" s="948">
        <v>9.496573352506271</v>
      </c>
      <c r="I119" s="556"/>
      <c r="J119" s="556"/>
    </row>
    <row r="120" spans="1:10" s="842" customFormat="1" ht="15">
      <c r="A120" s="1099"/>
      <c r="B120" s="607" t="s">
        <v>1356</v>
      </c>
      <c r="C120" s="942">
        <v>12678.410840000024</v>
      </c>
      <c r="D120" s="942">
        <v>13420.624860000054</v>
      </c>
      <c r="E120" s="942">
        <v>9184.232060000011</v>
      </c>
      <c r="F120" s="942">
        <v>10266.26108000002</v>
      </c>
      <c r="G120" s="942">
        <v>12418.816369999986</v>
      </c>
      <c r="H120" s="949">
        <v>-5.530398381167681</v>
      </c>
      <c r="I120" s="556"/>
      <c r="J120" s="556"/>
    </row>
    <row r="121" spans="1:10" s="842" customFormat="1" ht="26.25">
      <c r="A121" s="1099"/>
      <c r="B121" s="580" t="s">
        <v>1357</v>
      </c>
      <c r="C121" s="857">
        <v>11849.558079999997</v>
      </c>
      <c r="D121" s="857">
        <v>9849.737729999997</v>
      </c>
      <c r="E121" s="857">
        <v>10557.63257</v>
      </c>
      <c r="F121" s="857">
        <v>10003.034859999994</v>
      </c>
      <c r="G121" s="857">
        <v>11025.492339999995</v>
      </c>
      <c r="H121" s="948">
        <v>20.30328527336332</v>
      </c>
      <c r="I121" s="556"/>
      <c r="J121" s="556"/>
    </row>
    <row r="122" spans="1:10" s="842" customFormat="1" ht="15">
      <c r="A122" s="1099"/>
      <c r="B122" s="607" t="s">
        <v>878</v>
      </c>
      <c r="C122" s="942">
        <v>36555.77568999998</v>
      </c>
      <c r="D122" s="942">
        <v>33908.57474000013</v>
      </c>
      <c r="E122" s="942">
        <v>29435.982549999957</v>
      </c>
      <c r="F122" s="942">
        <v>34626.951680000115</v>
      </c>
      <c r="G122" s="942">
        <v>29373.703560000024</v>
      </c>
      <c r="H122" s="949">
        <v>7.806877671201836</v>
      </c>
      <c r="I122" s="556"/>
      <c r="J122" s="556"/>
    </row>
    <row r="123" spans="1:10" s="842" customFormat="1" ht="60">
      <c r="A123" s="858" t="s">
        <v>1327</v>
      </c>
      <c r="B123" s="858"/>
      <c r="C123" s="861">
        <v>337593.41447000025</v>
      </c>
      <c r="D123" s="861">
        <v>326803.95870000025</v>
      </c>
      <c r="E123" s="861">
        <v>252624.35241000005</v>
      </c>
      <c r="F123" s="861">
        <v>299109.08619000006</v>
      </c>
      <c r="G123" s="861">
        <v>283768.7491999998</v>
      </c>
      <c r="H123" s="948">
        <v>3.3015070603549552</v>
      </c>
      <c r="I123" s="556"/>
      <c r="J123" s="556"/>
    </row>
    <row r="124" spans="1:10" s="842" customFormat="1" ht="15">
      <c r="A124" s="1099" t="s">
        <v>450</v>
      </c>
      <c r="B124" s="607" t="s">
        <v>943</v>
      </c>
      <c r="C124" s="942">
        <v>333695.13496</v>
      </c>
      <c r="D124" s="942">
        <v>149263.09365999998</v>
      </c>
      <c r="E124" s="942">
        <v>98060.50792999999</v>
      </c>
      <c r="F124" s="942">
        <v>491.3</v>
      </c>
      <c r="G124" s="942">
        <v>130</v>
      </c>
      <c r="H124" s="949">
        <v>123.56171695068163</v>
      </c>
      <c r="I124" s="556"/>
      <c r="J124" s="556"/>
    </row>
    <row r="125" spans="1:10" s="842" customFormat="1" ht="15">
      <c r="A125" s="1099"/>
      <c r="B125" s="580" t="s">
        <v>1355</v>
      </c>
      <c r="C125" s="857">
        <v>433.11656</v>
      </c>
      <c r="D125" s="857">
        <v>0</v>
      </c>
      <c r="E125" s="857">
        <v>14.254</v>
      </c>
      <c r="F125" s="857">
        <v>0</v>
      </c>
      <c r="G125" s="857">
        <v>0</v>
      </c>
      <c r="H125" s="948" t="s">
        <v>1209</v>
      </c>
      <c r="I125" s="556"/>
      <c r="J125" s="556"/>
    </row>
    <row r="126" spans="1:10" s="842" customFormat="1" ht="15">
      <c r="A126" s="1099"/>
      <c r="B126" s="607" t="s">
        <v>945</v>
      </c>
      <c r="C126" s="942">
        <v>372.05901</v>
      </c>
      <c r="D126" s="942">
        <v>342.36</v>
      </c>
      <c r="E126" s="942">
        <v>391.33320000000003</v>
      </c>
      <c r="F126" s="942">
        <v>1096.677</v>
      </c>
      <c r="G126" s="942">
        <v>204.997</v>
      </c>
      <c r="H126" s="949">
        <v>8.67478969505783</v>
      </c>
      <c r="I126" s="556"/>
      <c r="J126" s="556"/>
    </row>
    <row r="127" spans="1:10" s="849" customFormat="1" ht="15">
      <c r="A127" s="1099"/>
      <c r="B127" s="580" t="s">
        <v>947</v>
      </c>
      <c r="C127" s="857">
        <v>353.5</v>
      </c>
      <c r="D127" s="857">
        <v>114</v>
      </c>
      <c r="E127" s="857">
        <v>0</v>
      </c>
      <c r="F127" s="857">
        <v>243.774</v>
      </c>
      <c r="G127" s="857">
        <v>4.0624</v>
      </c>
      <c r="H127" s="948">
        <v>210.08771929824564</v>
      </c>
      <c r="I127" s="556"/>
      <c r="J127" s="556"/>
    </row>
    <row r="128" spans="1:10" s="842" customFormat="1" ht="15">
      <c r="A128" s="1099"/>
      <c r="B128" s="607" t="s">
        <v>944</v>
      </c>
      <c r="C128" s="942">
        <v>321.31956999999994</v>
      </c>
      <c r="D128" s="942">
        <v>337.20699</v>
      </c>
      <c r="E128" s="942">
        <v>40066.81667000001</v>
      </c>
      <c r="F128" s="942">
        <v>40057.93305</v>
      </c>
      <c r="G128" s="942">
        <v>70956.46182999999</v>
      </c>
      <c r="H128" s="949">
        <v>-4.7114741008186325</v>
      </c>
      <c r="I128" s="556"/>
      <c r="J128" s="556"/>
    </row>
    <row r="129" spans="1:10" s="842" customFormat="1" ht="15">
      <c r="A129" s="1099"/>
      <c r="B129" s="580" t="s">
        <v>878</v>
      </c>
      <c r="C129" s="857">
        <v>135.36982999998145</v>
      </c>
      <c r="D129" s="857">
        <v>178.08800000001793</v>
      </c>
      <c r="E129" s="857">
        <v>19647.10421999998</v>
      </c>
      <c r="F129" s="857">
        <v>13182.54821</v>
      </c>
      <c r="G129" s="857">
        <v>11972.769310000003</v>
      </c>
      <c r="H129" s="948">
        <v>-23.987113112636546</v>
      </c>
      <c r="I129" s="556"/>
      <c r="J129" s="556"/>
    </row>
    <row r="130" spans="1:10" s="842" customFormat="1" ht="30">
      <c r="A130" s="860" t="s">
        <v>1328</v>
      </c>
      <c r="B130" s="858"/>
      <c r="C130" s="859">
        <v>335310.49993</v>
      </c>
      <c r="D130" s="859">
        <v>150234.74865</v>
      </c>
      <c r="E130" s="859">
        <v>158180.01601999998</v>
      </c>
      <c r="F130" s="859">
        <v>55072.23226</v>
      </c>
      <c r="G130" s="859">
        <v>83268.29053999999</v>
      </c>
      <c r="H130" s="948">
        <v>123.19104131572693</v>
      </c>
      <c r="I130" s="558"/>
      <c r="J130" s="556"/>
    </row>
    <row r="131" spans="1:10" s="842" customFormat="1" ht="15">
      <c r="A131" s="1099" t="s">
        <v>392</v>
      </c>
      <c r="B131" s="607" t="s">
        <v>899</v>
      </c>
      <c r="C131" s="942">
        <v>170371.08980999966</v>
      </c>
      <c r="D131" s="942">
        <v>153169.53697000007</v>
      </c>
      <c r="E131" s="942">
        <v>136323.70376999985</v>
      </c>
      <c r="F131" s="942">
        <v>145924.1641699997</v>
      </c>
      <c r="G131" s="942">
        <v>141729.24868999977</v>
      </c>
      <c r="H131" s="949">
        <v>11.230400757409544</v>
      </c>
      <c r="I131" s="558"/>
      <c r="J131" s="556"/>
    </row>
    <row r="132" spans="1:10" s="842" customFormat="1" ht="26.25">
      <c r="A132" s="1099"/>
      <c r="B132" s="580" t="s">
        <v>900</v>
      </c>
      <c r="C132" s="857">
        <v>26831.021370000002</v>
      </c>
      <c r="D132" s="857">
        <v>19649.727479999994</v>
      </c>
      <c r="E132" s="857">
        <v>17550.642810000034</v>
      </c>
      <c r="F132" s="857">
        <v>17432.203419999976</v>
      </c>
      <c r="G132" s="857">
        <v>17992.147169999997</v>
      </c>
      <c r="H132" s="948">
        <v>36.54653173846465</v>
      </c>
      <c r="I132" s="558"/>
      <c r="J132" s="556"/>
    </row>
    <row r="133" spans="1:10" s="842" customFormat="1" ht="15">
      <c r="A133" s="1099"/>
      <c r="B133" s="607" t="s">
        <v>901</v>
      </c>
      <c r="C133" s="942">
        <v>23218.33741</v>
      </c>
      <c r="D133" s="942">
        <v>17577.54261</v>
      </c>
      <c r="E133" s="942">
        <v>15382.513240000015</v>
      </c>
      <c r="F133" s="942">
        <v>16568.50760000003</v>
      </c>
      <c r="G133" s="942">
        <v>14249.084389999998</v>
      </c>
      <c r="H133" s="949">
        <v>32.09091808311651</v>
      </c>
      <c r="I133" s="558"/>
      <c r="J133" s="556"/>
    </row>
    <row r="134" spans="1:10" s="842" customFormat="1" ht="26.25">
      <c r="A134" s="1099"/>
      <c r="B134" s="580" t="s">
        <v>1044</v>
      </c>
      <c r="C134" s="857">
        <v>11190.255099999993</v>
      </c>
      <c r="D134" s="857">
        <v>6306.264219999998</v>
      </c>
      <c r="E134" s="857">
        <v>3608.031490000004</v>
      </c>
      <c r="F134" s="857">
        <v>3607.1810099999993</v>
      </c>
      <c r="G134" s="857">
        <v>3342.023800000005</v>
      </c>
      <c r="H134" s="948">
        <v>77.44665795179759</v>
      </c>
      <c r="I134" s="558"/>
      <c r="J134" s="556"/>
    </row>
    <row r="135" spans="1:10" s="842" customFormat="1" ht="15">
      <c r="A135" s="1099"/>
      <c r="B135" s="607" t="s">
        <v>903</v>
      </c>
      <c r="C135" s="942">
        <v>10681.844610000006</v>
      </c>
      <c r="D135" s="942">
        <v>11950.96159999999</v>
      </c>
      <c r="E135" s="942">
        <v>9323.258730000005</v>
      </c>
      <c r="F135" s="942">
        <v>7961.082470000005</v>
      </c>
      <c r="G135" s="942">
        <v>12339.201740000008</v>
      </c>
      <c r="H135" s="949">
        <v>-10.619371331592138</v>
      </c>
      <c r="I135" s="558"/>
      <c r="J135" s="556"/>
    </row>
    <row r="136" spans="1:10" s="842" customFormat="1" ht="26.25">
      <c r="A136" s="1099"/>
      <c r="B136" s="580" t="s">
        <v>902</v>
      </c>
      <c r="C136" s="857">
        <v>10651.9036</v>
      </c>
      <c r="D136" s="857">
        <v>12808.995180000004</v>
      </c>
      <c r="E136" s="857">
        <v>9981.919930000005</v>
      </c>
      <c r="F136" s="857">
        <v>13131.481339999998</v>
      </c>
      <c r="G136" s="857">
        <v>15357.37739999999</v>
      </c>
      <c r="H136" s="948">
        <v>-16.840443373482504</v>
      </c>
      <c r="I136" s="558"/>
      <c r="J136" s="556"/>
    </row>
    <row r="137" spans="1:10" s="849" customFormat="1" ht="26.25">
      <c r="A137" s="1099"/>
      <c r="B137" s="607" t="s">
        <v>1043</v>
      </c>
      <c r="C137" s="942">
        <v>10648.999169999997</v>
      </c>
      <c r="D137" s="942">
        <v>9512.164419999988</v>
      </c>
      <c r="E137" s="942">
        <v>7795.410450000002</v>
      </c>
      <c r="F137" s="942">
        <v>6518.65452</v>
      </c>
      <c r="G137" s="942">
        <v>7946.548709999998</v>
      </c>
      <c r="H137" s="949">
        <v>11.951378254246055</v>
      </c>
      <c r="I137" s="558"/>
      <c r="J137" s="556"/>
    </row>
    <row r="138" spans="1:10" s="842" customFormat="1" ht="39">
      <c r="A138" s="1099"/>
      <c r="B138" s="580" t="s">
        <v>1045</v>
      </c>
      <c r="C138" s="857">
        <v>6002.909049999995</v>
      </c>
      <c r="D138" s="857">
        <v>5860.958009999997</v>
      </c>
      <c r="E138" s="857">
        <v>4618.512029999998</v>
      </c>
      <c r="F138" s="857">
        <v>6492.788830000002</v>
      </c>
      <c r="G138" s="857">
        <v>4817.761520000003</v>
      </c>
      <c r="H138" s="948">
        <v>2.421976744378658</v>
      </c>
      <c r="I138" s="558"/>
      <c r="J138" s="556"/>
    </row>
    <row r="139" spans="1:10" s="842" customFormat="1" ht="15">
      <c r="A139" s="1099"/>
      <c r="B139" s="607" t="s">
        <v>1358</v>
      </c>
      <c r="C139" s="942">
        <v>5625.094920000001</v>
      </c>
      <c r="D139" s="942">
        <v>5289.167260000002</v>
      </c>
      <c r="E139" s="942">
        <v>5234.181079999999</v>
      </c>
      <c r="F139" s="942">
        <v>9996.150190000004</v>
      </c>
      <c r="G139" s="942">
        <v>9187.958169999998</v>
      </c>
      <c r="H139" s="949">
        <v>6.351239117365316</v>
      </c>
      <c r="I139" s="558"/>
      <c r="J139" s="556"/>
    </row>
    <row r="140" spans="1:10" s="842" customFormat="1" ht="26.25">
      <c r="A140" s="1099"/>
      <c r="B140" s="580" t="s">
        <v>1359</v>
      </c>
      <c r="C140" s="857">
        <v>3933.089130000003</v>
      </c>
      <c r="D140" s="857">
        <v>3015.8621000000035</v>
      </c>
      <c r="E140" s="857">
        <v>3616.289300000001</v>
      </c>
      <c r="F140" s="857">
        <v>2957.2253200000027</v>
      </c>
      <c r="G140" s="857">
        <v>3792.4596800000013</v>
      </c>
      <c r="H140" s="948">
        <v>30.41342739112636</v>
      </c>
      <c r="I140" s="558"/>
      <c r="J140" s="556"/>
    </row>
    <row r="141" spans="1:10" s="842" customFormat="1" ht="15">
      <c r="A141" s="1099"/>
      <c r="B141" s="607" t="s">
        <v>878</v>
      </c>
      <c r="C141" s="942">
        <v>19229.461270000087</v>
      </c>
      <c r="D141" s="942">
        <v>17641.89109999998</v>
      </c>
      <c r="E141" s="942">
        <v>15383.330490000051</v>
      </c>
      <c r="F141" s="942">
        <v>20057.385579999973</v>
      </c>
      <c r="G141" s="942">
        <v>19409.21412000002</v>
      </c>
      <c r="H141" s="949">
        <v>8.998866170305924</v>
      </c>
      <c r="I141" s="558"/>
      <c r="J141" s="556"/>
    </row>
    <row r="142" spans="1:10" s="842" customFormat="1" ht="30">
      <c r="A142" s="862" t="s">
        <v>1329</v>
      </c>
      <c r="B142" s="858"/>
      <c r="C142" s="859">
        <v>298384.00543999975</v>
      </c>
      <c r="D142" s="859">
        <v>262783.07095</v>
      </c>
      <c r="E142" s="859">
        <v>228817.79331999997</v>
      </c>
      <c r="F142" s="859">
        <v>250646.82444999972</v>
      </c>
      <c r="G142" s="859">
        <v>250163.0253899998</v>
      </c>
      <c r="H142" s="948">
        <v>13.54765143785596</v>
      </c>
      <c r="I142" s="558"/>
      <c r="J142" s="556"/>
    </row>
    <row r="143" spans="1:10" s="842" customFormat="1" ht="26.25">
      <c r="A143" s="1099" t="s">
        <v>447</v>
      </c>
      <c r="B143" s="607" t="s">
        <v>913</v>
      </c>
      <c r="C143" s="942">
        <v>60091.087059999976</v>
      </c>
      <c r="D143" s="942">
        <v>60555.606139999996</v>
      </c>
      <c r="E143" s="942">
        <v>42561.94079999996</v>
      </c>
      <c r="F143" s="942">
        <v>36158.389920000016</v>
      </c>
      <c r="G143" s="942">
        <v>54015.81351000002</v>
      </c>
      <c r="H143" s="949">
        <v>-0.7670950876556119</v>
      </c>
      <c r="I143" s="558"/>
      <c r="J143" s="556"/>
    </row>
    <row r="144" spans="1:10" s="842" customFormat="1" ht="15">
      <c r="A144" s="1099"/>
      <c r="B144" s="580" t="s">
        <v>914</v>
      </c>
      <c r="C144" s="857">
        <v>21837.35029</v>
      </c>
      <c r="D144" s="857">
        <v>27635.106980000004</v>
      </c>
      <c r="E144" s="857">
        <v>18468.06267999999</v>
      </c>
      <c r="F144" s="857">
        <v>33626.97304</v>
      </c>
      <c r="G144" s="857">
        <v>50638.27433000002</v>
      </c>
      <c r="H144" s="948">
        <v>-20.97967883459232</v>
      </c>
      <c r="I144" s="558"/>
      <c r="J144" s="556"/>
    </row>
    <row r="145" spans="1:10" s="849" customFormat="1" ht="15">
      <c r="A145" s="1099"/>
      <c r="B145" s="607" t="s">
        <v>915</v>
      </c>
      <c r="C145" s="942">
        <v>21209.370380000008</v>
      </c>
      <c r="D145" s="942">
        <v>21053.705169999997</v>
      </c>
      <c r="E145" s="942">
        <v>16832.398220000003</v>
      </c>
      <c r="F145" s="942">
        <v>96536.36985999999</v>
      </c>
      <c r="G145" s="942">
        <v>65437.5992</v>
      </c>
      <c r="H145" s="949">
        <v>0.7393720427975867</v>
      </c>
      <c r="I145" s="558"/>
      <c r="J145" s="556"/>
    </row>
    <row r="146" spans="1:10" s="842" customFormat="1" ht="15">
      <c r="A146" s="1099"/>
      <c r="B146" s="580" t="s">
        <v>1383</v>
      </c>
      <c r="C146" s="857">
        <v>11328.745499999994</v>
      </c>
      <c r="D146" s="857">
        <v>5018.11703</v>
      </c>
      <c r="E146" s="857">
        <v>6110.553130000001</v>
      </c>
      <c r="F146" s="857">
        <v>7715.27956</v>
      </c>
      <c r="G146" s="857">
        <v>2375.7195300000003</v>
      </c>
      <c r="H146" s="948">
        <v>125.75690109004879</v>
      </c>
      <c r="I146" s="558"/>
      <c r="J146" s="556"/>
    </row>
    <row r="147" spans="1:10" s="842" customFormat="1" ht="15">
      <c r="A147" s="1099"/>
      <c r="B147" s="607" t="s">
        <v>917</v>
      </c>
      <c r="C147" s="942">
        <v>9620.853749999997</v>
      </c>
      <c r="D147" s="942">
        <v>7234.647969999998</v>
      </c>
      <c r="E147" s="942">
        <v>6154.744309999997</v>
      </c>
      <c r="F147" s="942">
        <v>6868.747250000002</v>
      </c>
      <c r="G147" s="942">
        <v>9320.33891999999</v>
      </c>
      <c r="H147" s="949">
        <v>32.98302543392445</v>
      </c>
      <c r="I147" s="558"/>
      <c r="J147" s="556"/>
    </row>
    <row r="148" spans="1:10" s="842" customFormat="1" ht="51.75">
      <c r="A148" s="1099"/>
      <c r="B148" s="580" t="s">
        <v>1384</v>
      </c>
      <c r="C148" s="857">
        <v>9235.19001</v>
      </c>
      <c r="D148" s="857">
        <v>6779.42055</v>
      </c>
      <c r="E148" s="857">
        <v>8154.65571</v>
      </c>
      <c r="F148" s="857">
        <v>13021.929149999998</v>
      </c>
      <c r="G148" s="857">
        <v>10539.280510000002</v>
      </c>
      <c r="H148" s="948">
        <v>36.22388435542622</v>
      </c>
      <c r="I148" s="558"/>
      <c r="J148" s="556"/>
    </row>
    <row r="149" spans="1:10" s="842" customFormat="1" ht="39">
      <c r="A149" s="1099"/>
      <c r="B149" s="607" t="s">
        <v>1058</v>
      </c>
      <c r="C149" s="942">
        <v>9142.09897</v>
      </c>
      <c r="D149" s="942">
        <v>3923.92191</v>
      </c>
      <c r="E149" s="942">
        <v>9865.877199999999</v>
      </c>
      <c r="F149" s="942">
        <v>10203.26521</v>
      </c>
      <c r="G149" s="942">
        <v>7646.587909999999</v>
      </c>
      <c r="H149" s="949">
        <v>132.98371322583225</v>
      </c>
      <c r="I149" s="558"/>
      <c r="J149" s="556"/>
    </row>
    <row r="150" spans="1:10" s="842" customFormat="1" ht="15">
      <c r="A150" s="1099"/>
      <c r="B150" s="580" t="s">
        <v>1385</v>
      </c>
      <c r="C150" s="857">
        <v>6910.70745</v>
      </c>
      <c r="D150" s="857">
        <v>6202.9615699999995</v>
      </c>
      <c r="E150" s="857">
        <v>4489.188879999998</v>
      </c>
      <c r="F150" s="857">
        <v>3180.7397300000002</v>
      </c>
      <c r="G150" s="857">
        <v>3596.518719999998</v>
      </c>
      <c r="H150" s="948">
        <v>11.4098059775663</v>
      </c>
      <c r="I150" s="558"/>
      <c r="J150" s="556"/>
    </row>
    <row r="151" spans="1:10" s="849" customFormat="1" ht="15">
      <c r="A151" s="1099"/>
      <c r="B151" s="607" t="s">
        <v>916</v>
      </c>
      <c r="C151" s="942">
        <v>6632.414129999999</v>
      </c>
      <c r="D151" s="942">
        <v>8737.07786</v>
      </c>
      <c r="E151" s="942">
        <v>2565.3702300000004</v>
      </c>
      <c r="F151" s="942">
        <v>3763.42363</v>
      </c>
      <c r="G151" s="942">
        <v>7290.22142</v>
      </c>
      <c r="H151" s="949">
        <v>-24.088874606869997</v>
      </c>
      <c r="I151" s="558"/>
      <c r="J151" s="556"/>
    </row>
    <row r="152" spans="1:10" s="842" customFormat="1" ht="26.25">
      <c r="A152" s="1099"/>
      <c r="B152" s="580" t="s">
        <v>1386</v>
      </c>
      <c r="C152" s="857">
        <v>5699.449689999998</v>
      </c>
      <c r="D152" s="857">
        <v>4910.821939999998</v>
      </c>
      <c r="E152" s="857">
        <v>5806.4097299999985</v>
      </c>
      <c r="F152" s="857">
        <v>3389.523459999998</v>
      </c>
      <c r="G152" s="857">
        <v>5083.075139999995</v>
      </c>
      <c r="H152" s="948">
        <v>16.058976677130346</v>
      </c>
      <c r="I152" s="558"/>
      <c r="J152" s="556"/>
    </row>
    <row r="153" spans="1:10" s="842" customFormat="1" ht="15">
      <c r="A153" s="1099"/>
      <c r="B153" s="607" t="s">
        <v>1059</v>
      </c>
      <c r="C153" s="942">
        <v>5384.463499999997</v>
      </c>
      <c r="D153" s="942">
        <v>3469.4334599999993</v>
      </c>
      <c r="E153" s="942">
        <v>3822.6731099999965</v>
      </c>
      <c r="F153" s="942">
        <v>2038.42048</v>
      </c>
      <c r="G153" s="942">
        <v>4025.892889999999</v>
      </c>
      <c r="H153" s="949">
        <v>55.19719752746024</v>
      </c>
      <c r="I153" s="558"/>
      <c r="J153" s="556"/>
    </row>
    <row r="154" spans="1:10" s="842" customFormat="1" ht="15">
      <c r="A154" s="1099"/>
      <c r="B154" s="580" t="s">
        <v>1392</v>
      </c>
      <c r="C154" s="857">
        <v>5070.464619999997</v>
      </c>
      <c r="D154" s="857">
        <v>2509.8005599999997</v>
      </c>
      <c r="E154" s="857">
        <v>2886.5684899999987</v>
      </c>
      <c r="F154" s="857">
        <v>4820.016469999998</v>
      </c>
      <c r="G154" s="857">
        <v>5891.554790000008</v>
      </c>
      <c r="H154" s="948">
        <v>102.02659529249598</v>
      </c>
      <c r="I154" s="558"/>
      <c r="J154" s="556"/>
    </row>
    <row r="155" spans="1:10" s="842" customFormat="1" ht="15">
      <c r="A155" s="1099"/>
      <c r="B155" s="607" t="s">
        <v>1393</v>
      </c>
      <c r="C155" s="942">
        <v>4936.039269999999</v>
      </c>
      <c r="D155" s="942">
        <v>2501.1034499999996</v>
      </c>
      <c r="E155" s="942">
        <v>7060.961139999999</v>
      </c>
      <c r="F155" s="942">
        <v>19481.08134</v>
      </c>
      <c r="G155" s="942">
        <v>20033.565899999998</v>
      </c>
      <c r="H155" s="949">
        <v>97.35446248734733</v>
      </c>
      <c r="I155" s="558"/>
      <c r="J155" s="556"/>
    </row>
    <row r="156" spans="1:10" s="842" customFormat="1" ht="15">
      <c r="A156" s="1099"/>
      <c r="B156" s="580" t="s">
        <v>1394</v>
      </c>
      <c r="C156" s="857">
        <v>4827.992679999999</v>
      </c>
      <c r="D156" s="857">
        <v>3603.9410600000006</v>
      </c>
      <c r="E156" s="857">
        <v>1835.97871</v>
      </c>
      <c r="F156" s="857">
        <v>3746.3958900000002</v>
      </c>
      <c r="G156" s="857">
        <v>2077.85398</v>
      </c>
      <c r="H156" s="948">
        <v>33.96425190150026</v>
      </c>
      <c r="I156" s="558"/>
      <c r="J156" s="556"/>
    </row>
    <row r="157" spans="1:10" s="842" customFormat="1" ht="26.25">
      <c r="A157" s="1099"/>
      <c r="B157" s="607" t="s">
        <v>1395</v>
      </c>
      <c r="C157" s="942">
        <v>4378.633760000001</v>
      </c>
      <c r="D157" s="942">
        <v>4295.59613</v>
      </c>
      <c r="E157" s="942">
        <v>4654.519050000003</v>
      </c>
      <c r="F157" s="942">
        <v>3689.0886500000024</v>
      </c>
      <c r="G157" s="942">
        <v>5407.46261</v>
      </c>
      <c r="H157" s="949">
        <v>1.9330874571767698</v>
      </c>
      <c r="I157" s="558"/>
      <c r="J157" s="556"/>
    </row>
    <row r="158" spans="1:10" s="842" customFormat="1" ht="15">
      <c r="A158" s="1099"/>
      <c r="B158" s="580" t="s">
        <v>878</v>
      </c>
      <c r="C158" s="857">
        <v>99421.86550000001</v>
      </c>
      <c r="D158" s="857">
        <v>85630.60344999991</v>
      </c>
      <c r="E158" s="857">
        <v>91876.43271000005</v>
      </c>
      <c r="F158" s="857">
        <v>116731.43390000003</v>
      </c>
      <c r="G158" s="857">
        <v>121392.23936999997</v>
      </c>
      <c r="H158" s="948">
        <v>16.105529441997778</v>
      </c>
      <c r="I158" s="558"/>
      <c r="J158" s="556"/>
    </row>
    <row r="159" spans="1:10" s="842" customFormat="1" ht="45">
      <c r="A159" s="858" t="s">
        <v>1330</v>
      </c>
      <c r="B159" s="858"/>
      <c r="C159" s="859">
        <v>285726.7265599999</v>
      </c>
      <c r="D159" s="859">
        <v>254061.86522999985</v>
      </c>
      <c r="E159" s="859">
        <v>233146.3341</v>
      </c>
      <c r="F159" s="859">
        <v>364971.0775400001</v>
      </c>
      <c r="G159" s="859">
        <v>374771.99872999993</v>
      </c>
      <c r="H159" s="948">
        <v>12.463445193293438</v>
      </c>
      <c r="I159" s="558"/>
      <c r="J159" s="556"/>
    </row>
    <row r="160" spans="1:10" s="842" customFormat="1" ht="26.25">
      <c r="A160" s="1099" t="s">
        <v>885</v>
      </c>
      <c r="B160" s="607" t="s">
        <v>908</v>
      </c>
      <c r="C160" s="942">
        <v>35294.63088000001</v>
      </c>
      <c r="D160" s="942">
        <v>18594.201079999995</v>
      </c>
      <c r="E160" s="942">
        <v>26579.99992</v>
      </c>
      <c r="F160" s="942">
        <v>28755.41760000003</v>
      </c>
      <c r="G160" s="942">
        <v>47320.88582000009</v>
      </c>
      <c r="H160" s="949">
        <v>89.8152586827894</v>
      </c>
      <c r="I160" s="558"/>
      <c r="J160" s="556"/>
    </row>
    <row r="161" spans="1:10" s="842" customFormat="1" ht="15">
      <c r="A161" s="1099"/>
      <c r="B161" s="580" t="s">
        <v>909</v>
      </c>
      <c r="C161" s="857">
        <v>11944.30703999998</v>
      </c>
      <c r="D161" s="857">
        <v>14750.721049999998</v>
      </c>
      <c r="E161" s="857">
        <v>12089.059219999992</v>
      </c>
      <c r="F161" s="857">
        <v>18375.38767</v>
      </c>
      <c r="G161" s="857">
        <v>15334.436830000002</v>
      </c>
      <c r="H161" s="948">
        <v>-19.025605599124383</v>
      </c>
      <c r="I161" s="558"/>
      <c r="J161" s="556"/>
    </row>
    <row r="162" spans="1:10" s="842" customFormat="1" ht="26.25">
      <c r="A162" s="1099"/>
      <c r="B162" s="607" t="s">
        <v>911</v>
      </c>
      <c r="C162" s="942">
        <v>9821.314680000001</v>
      </c>
      <c r="D162" s="942">
        <v>13380.650410000002</v>
      </c>
      <c r="E162" s="942">
        <v>16398.737110000002</v>
      </c>
      <c r="F162" s="942">
        <v>18541.08158</v>
      </c>
      <c r="G162" s="942">
        <v>21499.15237000001</v>
      </c>
      <c r="H162" s="949">
        <v>-26.600618213147087</v>
      </c>
      <c r="I162" s="558"/>
      <c r="J162" s="556"/>
    </row>
    <row r="163" spans="1:10" s="849" customFormat="1" ht="26.25">
      <c r="A163" s="1099"/>
      <c r="B163" s="580" t="s">
        <v>1408</v>
      </c>
      <c r="C163" s="857">
        <v>8576.160079999998</v>
      </c>
      <c r="D163" s="857">
        <v>2824.433640000001</v>
      </c>
      <c r="E163" s="857">
        <v>3572.998070000001</v>
      </c>
      <c r="F163" s="857">
        <v>2828.5694000000003</v>
      </c>
      <c r="G163" s="857">
        <v>1670.5783799999995</v>
      </c>
      <c r="H163" s="948">
        <v>203.64176231805519</v>
      </c>
      <c r="I163" s="558"/>
      <c r="J163" s="556"/>
    </row>
    <row r="164" spans="1:10" s="842" customFormat="1" ht="15">
      <c r="A164" s="1099"/>
      <c r="B164" s="607" t="s">
        <v>1409</v>
      </c>
      <c r="C164" s="942">
        <v>8000</v>
      </c>
      <c r="D164" s="942">
        <v>1970</v>
      </c>
      <c r="E164" s="942">
        <v>1200</v>
      </c>
      <c r="F164" s="942">
        <v>1200</v>
      </c>
      <c r="G164" s="942">
        <v>3905</v>
      </c>
      <c r="H164" s="949">
        <v>306.0913705583757</v>
      </c>
      <c r="I164" s="558"/>
      <c r="J164" s="556"/>
    </row>
    <row r="165" spans="1:10" s="842" customFormat="1" ht="15">
      <c r="A165" s="1099"/>
      <c r="B165" s="580" t="s">
        <v>1410</v>
      </c>
      <c r="C165" s="857">
        <v>7381.38071</v>
      </c>
      <c r="D165" s="857">
        <v>3579.703</v>
      </c>
      <c r="E165" s="857">
        <v>1079.454</v>
      </c>
      <c r="F165" s="857">
        <v>1624.84598</v>
      </c>
      <c r="G165" s="857">
        <v>1429.9227300000002</v>
      </c>
      <c r="H165" s="948">
        <v>106.20092532816273</v>
      </c>
      <c r="I165" s="558"/>
      <c r="J165" s="556"/>
    </row>
    <row r="166" spans="1:10" s="842" customFormat="1" ht="26.25">
      <c r="A166" s="1099"/>
      <c r="B166" s="607" t="s">
        <v>1411</v>
      </c>
      <c r="C166" s="942">
        <v>7339.092</v>
      </c>
      <c r="D166" s="942">
        <v>2.622</v>
      </c>
      <c r="E166" s="942">
        <v>1815.6657</v>
      </c>
      <c r="F166" s="942">
        <v>3003.635</v>
      </c>
      <c r="G166" s="942">
        <v>411.838</v>
      </c>
      <c r="H166" s="949" t="s">
        <v>1208</v>
      </c>
      <c r="I166" s="558"/>
      <c r="J166" s="556"/>
    </row>
    <row r="167" spans="1:10" s="842" customFormat="1" ht="15">
      <c r="A167" s="1099"/>
      <c r="B167" s="580" t="s">
        <v>1412</v>
      </c>
      <c r="C167" s="857">
        <v>7114.759759999999</v>
      </c>
      <c r="D167" s="857">
        <v>4045.0236499999996</v>
      </c>
      <c r="E167" s="857">
        <v>1873.22073</v>
      </c>
      <c r="F167" s="857">
        <v>1679.8858400000004</v>
      </c>
      <c r="G167" s="857">
        <v>4271.495849999999</v>
      </c>
      <c r="H167" s="948">
        <v>75.88920054892633</v>
      </c>
      <c r="I167" s="558"/>
      <c r="J167" s="556"/>
    </row>
    <row r="168" spans="1:10" s="842" customFormat="1" ht="26.25">
      <c r="A168" s="1099"/>
      <c r="B168" s="607" t="s">
        <v>912</v>
      </c>
      <c r="C168" s="942">
        <v>6032.8212699999995</v>
      </c>
      <c r="D168" s="942">
        <v>14050.124619999999</v>
      </c>
      <c r="E168" s="942">
        <v>10645.282150000005</v>
      </c>
      <c r="F168" s="942">
        <v>6003.75846</v>
      </c>
      <c r="G168" s="942">
        <v>4712.663719999999</v>
      </c>
      <c r="H168" s="949">
        <v>-57.06215116830757</v>
      </c>
      <c r="I168" s="558"/>
      <c r="J168" s="556"/>
    </row>
    <row r="169" spans="1:10" s="842" customFormat="1" ht="15">
      <c r="A169" s="1099"/>
      <c r="B169" s="580" t="s">
        <v>1413</v>
      </c>
      <c r="C169" s="857">
        <v>6013.744659999999</v>
      </c>
      <c r="D169" s="857">
        <v>1533.5553200000004</v>
      </c>
      <c r="E169" s="857">
        <v>683.2624900000001</v>
      </c>
      <c r="F169" s="857">
        <v>365.04316</v>
      </c>
      <c r="G169" s="857">
        <v>239.56822</v>
      </c>
      <c r="H169" s="948">
        <v>292.14396647914845</v>
      </c>
      <c r="I169" s="558"/>
      <c r="J169" s="556"/>
    </row>
    <row r="170" spans="1:10" s="842" customFormat="1" ht="26.25">
      <c r="A170" s="1099"/>
      <c r="B170" s="607" t="s">
        <v>1414</v>
      </c>
      <c r="C170" s="942">
        <v>5524.53484</v>
      </c>
      <c r="D170" s="942">
        <v>2592.2178399999993</v>
      </c>
      <c r="E170" s="942">
        <v>7318.95277</v>
      </c>
      <c r="F170" s="942">
        <v>21990.49193000001</v>
      </c>
      <c r="G170" s="942">
        <v>26828.153479999994</v>
      </c>
      <c r="H170" s="949">
        <v>113.12000692040611</v>
      </c>
      <c r="I170" s="558"/>
      <c r="J170" s="556"/>
    </row>
    <row r="171" spans="1:10" s="842" customFormat="1" ht="15">
      <c r="A171" s="1099"/>
      <c r="B171" s="580" t="s">
        <v>1415</v>
      </c>
      <c r="C171" s="857">
        <v>4532.051889999997</v>
      </c>
      <c r="D171" s="857">
        <v>0</v>
      </c>
      <c r="E171" s="857">
        <v>0</v>
      </c>
      <c r="F171" s="857">
        <v>0</v>
      </c>
      <c r="G171" s="857">
        <v>0</v>
      </c>
      <c r="H171" s="948" t="s">
        <v>1209</v>
      </c>
      <c r="I171" s="558"/>
      <c r="J171" s="556"/>
    </row>
    <row r="172" spans="1:10" s="842" customFormat="1" ht="15">
      <c r="A172" s="1099"/>
      <c r="B172" s="607" t="s">
        <v>1416</v>
      </c>
      <c r="C172" s="942">
        <v>4139.207339999999</v>
      </c>
      <c r="D172" s="942">
        <v>2681.8162899999998</v>
      </c>
      <c r="E172" s="942">
        <v>2031.295299999999</v>
      </c>
      <c r="F172" s="942">
        <v>2698.2837699999995</v>
      </c>
      <c r="G172" s="942">
        <v>3809.8350599999976</v>
      </c>
      <c r="H172" s="949">
        <v>54.34343341989318</v>
      </c>
      <c r="I172" s="558"/>
      <c r="J172" s="556"/>
    </row>
    <row r="173" spans="1:10" s="842" customFormat="1" ht="26.25">
      <c r="A173" s="1099"/>
      <c r="B173" s="580" t="s">
        <v>1417</v>
      </c>
      <c r="C173" s="857">
        <v>4134.271090000001</v>
      </c>
      <c r="D173" s="857">
        <v>2447.305080000001</v>
      </c>
      <c r="E173" s="857">
        <v>3145.82046</v>
      </c>
      <c r="F173" s="857">
        <v>5568.990290000001</v>
      </c>
      <c r="G173" s="857">
        <v>7272.138900000005</v>
      </c>
      <c r="H173" s="948">
        <v>68.93157799517171</v>
      </c>
      <c r="I173" s="558"/>
      <c r="J173" s="556"/>
    </row>
    <row r="174" spans="1:10" s="842" customFormat="1" ht="12.75">
      <c r="A174" s="1099"/>
      <c r="B174" s="607" t="s">
        <v>1418</v>
      </c>
      <c r="C174" s="942">
        <v>4129.76504</v>
      </c>
      <c r="D174" s="942">
        <v>3135.7667</v>
      </c>
      <c r="E174" s="942">
        <v>3999.4893199999988</v>
      </c>
      <c r="F174" s="942">
        <v>2913.3417299999996</v>
      </c>
      <c r="G174" s="942">
        <v>2950.9072900000006</v>
      </c>
      <c r="H174" s="949">
        <v>31.69873383756515</v>
      </c>
      <c r="I174" s="526"/>
      <c r="J174" s="526"/>
    </row>
    <row r="175" spans="1:10" s="849" customFormat="1" ht="12.75">
      <c r="A175" s="1099"/>
      <c r="B175" s="580" t="s">
        <v>878</v>
      </c>
      <c r="C175" s="857">
        <v>154882.00481000004</v>
      </c>
      <c r="D175" s="857">
        <v>180807.2715600002</v>
      </c>
      <c r="E175" s="857">
        <v>156181.77347999992</v>
      </c>
      <c r="F175" s="857">
        <v>308483.2960600002</v>
      </c>
      <c r="G175" s="857">
        <v>209913.75492999994</v>
      </c>
      <c r="H175" s="948">
        <v>-14.338619529136007</v>
      </c>
      <c r="I175" s="526"/>
      <c r="J175" s="526"/>
    </row>
    <row r="176" spans="1:10" s="842" customFormat="1" ht="30">
      <c r="A176" s="862" t="s">
        <v>1331</v>
      </c>
      <c r="B176" s="858"/>
      <c r="C176" s="859">
        <v>284860.04609</v>
      </c>
      <c r="D176" s="859">
        <v>266395.4122400002</v>
      </c>
      <c r="E176" s="859">
        <v>248615.0107199999</v>
      </c>
      <c r="F176" s="859">
        <v>424032.0284700002</v>
      </c>
      <c r="G176" s="859">
        <v>351570.33158000006</v>
      </c>
      <c r="H176" s="948">
        <v>6.9312882285542905</v>
      </c>
      <c r="I176" s="526"/>
      <c r="J176" s="526"/>
    </row>
    <row r="177" spans="1:10" s="842" customFormat="1" ht="63.75">
      <c r="A177" s="1099" t="s">
        <v>411</v>
      </c>
      <c r="B177" s="607" t="s">
        <v>1375</v>
      </c>
      <c r="C177" s="942">
        <v>39301.847460000005</v>
      </c>
      <c r="D177" s="942">
        <v>37615.37595000001</v>
      </c>
      <c r="E177" s="942">
        <v>34571.83630000003</v>
      </c>
      <c r="F177" s="942">
        <v>35032.34341999996</v>
      </c>
      <c r="G177" s="942">
        <v>36881.59420999995</v>
      </c>
      <c r="H177" s="949">
        <v>4.483463124871401</v>
      </c>
      <c r="I177" s="526"/>
      <c r="J177" s="526"/>
    </row>
    <row r="178" spans="1:10" s="842" customFormat="1" ht="25.5">
      <c r="A178" s="1099"/>
      <c r="B178" s="580" t="s">
        <v>1204</v>
      </c>
      <c r="C178" s="857">
        <v>24164.99909</v>
      </c>
      <c r="D178" s="857">
        <v>23122.099080000018</v>
      </c>
      <c r="E178" s="857">
        <v>18549.000679999976</v>
      </c>
      <c r="F178" s="857">
        <v>15177.157419999998</v>
      </c>
      <c r="G178" s="857">
        <v>15520.808889999995</v>
      </c>
      <c r="H178" s="948">
        <v>4.510403689525156</v>
      </c>
      <c r="I178" s="526"/>
      <c r="J178" s="526"/>
    </row>
    <row r="179" spans="1:10" s="842" customFormat="1" ht="38.25">
      <c r="A179" s="1099"/>
      <c r="B179" s="607" t="s">
        <v>1376</v>
      </c>
      <c r="C179" s="942">
        <v>22977.190000000006</v>
      </c>
      <c r="D179" s="942">
        <v>17790.21519999998</v>
      </c>
      <c r="E179" s="942">
        <v>16411.795120000017</v>
      </c>
      <c r="F179" s="942">
        <v>18009.54513999997</v>
      </c>
      <c r="G179" s="942">
        <v>20335.427370000005</v>
      </c>
      <c r="H179" s="949">
        <v>29.156335332020216</v>
      </c>
      <c r="I179" s="526"/>
      <c r="J179" s="526"/>
    </row>
    <row r="180" spans="1:10" s="842" customFormat="1" ht="12.75">
      <c r="A180" s="1099"/>
      <c r="B180" s="580" t="s">
        <v>1038</v>
      </c>
      <c r="C180" s="857">
        <v>20065.087509999987</v>
      </c>
      <c r="D180" s="857">
        <v>17407.212969999997</v>
      </c>
      <c r="E180" s="857">
        <v>12624.035970000008</v>
      </c>
      <c r="F180" s="857">
        <v>12804.639789999994</v>
      </c>
      <c r="G180" s="857">
        <v>6340.167559999999</v>
      </c>
      <c r="H180" s="948">
        <v>15.26881152416894</v>
      </c>
      <c r="I180" s="526"/>
      <c r="J180" s="526"/>
    </row>
    <row r="181" spans="1:10" s="842" customFormat="1" ht="51">
      <c r="A181" s="1099"/>
      <c r="B181" s="607" t="s">
        <v>1039</v>
      </c>
      <c r="C181" s="942">
        <v>19889.151959999996</v>
      </c>
      <c r="D181" s="942">
        <v>17631.661499999995</v>
      </c>
      <c r="E181" s="942">
        <v>20194.393539999994</v>
      </c>
      <c r="F181" s="942">
        <v>16835.273740000008</v>
      </c>
      <c r="G181" s="942">
        <v>25713.254329999992</v>
      </c>
      <c r="H181" s="949">
        <v>12.80361728813817</v>
      </c>
      <c r="I181" s="526"/>
      <c r="J181" s="526"/>
    </row>
    <row r="182" spans="1:10" s="842" customFormat="1" ht="12.75">
      <c r="A182" s="1099"/>
      <c r="B182" s="580" t="s">
        <v>1377</v>
      </c>
      <c r="C182" s="857">
        <v>18675.63722000001</v>
      </c>
      <c r="D182" s="857">
        <v>16765.56199</v>
      </c>
      <c r="E182" s="857">
        <v>12915.795580000005</v>
      </c>
      <c r="F182" s="857">
        <v>13342.135059999997</v>
      </c>
      <c r="G182" s="857">
        <v>18615.33265000001</v>
      </c>
      <c r="H182" s="948">
        <v>11.392849408443917</v>
      </c>
      <c r="I182" s="526"/>
      <c r="J182" s="526"/>
    </row>
    <row r="183" spans="1:10" s="842" customFormat="1" ht="12.75">
      <c r="A183" s="1099"/>
      <c r="B183" s="607" t="s">
        <v>893</v>
      </c>
      <c r="C183" s="942">
        <v>17858.28404999998</v>
      </c>
      <c r="D183" s="942">
        <v>20346.790480000003</v>
      </c>
      <c r="E183" s="942">
        <v>11467.421680000067</v>
      </c>
      <c r="F183" s="942">
        <v>11872.493640000006</v>
      </c>
      <c r="G183" s="942">
        <v>10044.997459999999</v>
      </c>
      <c r="H183" s="949">
        <v>-12.230461764700015</v>
      </c>
      <c r="I183" s="526"/>
      <c r="J183" s="526"/>
    </row>
    <row r="184" spans="1:10" s="842" customFormat="1" ht="38.25">
      <c r="A184" s="1099"/>
      <c r="B184" s="580" t="s">
        <v>1378</v>
      </c>
      <c r="C184" s="857">
        <v>16322.167789999998</v>
      </c>
      <c r="D184" s="857">
        <v>7600.4519</v>
      </c>
      <c r="E184" s="857">
        <v>7081.129609999996</v>
      </c>
      <c r="F184" s="857">
        <v>3932.1008400000005</v>
      </c>
      <c r="G184" s="857">
        <v>3310.6223200000013</v>
      </c>
      <c r="H184" s="948">
        <v>114.75259635548774</v>
      </c>
      <c r="I184" s="526"/>
      <c r="J184" s="526"/>
    </row>
    <row r="185" spans="1:10" s="842" customFormat="1" ht="12.75">
      <c r="A185" s="1099"/>
      <c r="B185" s="607" t="s">
        <v>1379</v>
      </c>
      <c r="C185" s="942">
        <v>14765.86109999999</v>
      </c>
      <c r="D185" s="942">
        <v>9124.669479999993</v>
      </c>
      <c r="E185" s="942">
        <v>6625.717079999989</v>
      </c>
      <c r="F185" s="942">
        <v>14544.324470000014</v>
      </c>
      <c r="G185" s="942">
        <v>20407.61806999997</v>
      </c>
      <c r="H185" s="949">
        <v>61.823517359885784</v>
      </c>
      <c r="I185" s="526"/>
      <c r="J185" s="526"/>
    </row>
    <row r="186" spans="1:10" s="842" customFormat="1" ht="12.75">
      <c r="A186" s="1099"/>
      <c r="B186" s="580" t="s">
        <v>1380</v>
      </c>
      <c r="C186" s="857">
        <v>13145.403340000019</v>
      </c>
      <c r="D186" s="857">
        <v>11099.799689999985</v>
      </c>
      <c r="E186" s="857">
        <v>8929.70092</v>
      </c>
      <c r="F186" s="857">
        <v>11820.681950000015</v>
      </c>
      <c r="G186" s="857">
        <v>12223.946659999983</v>
      </c>
      <c r="H186" s="948">
        <v>18.429194283955916</v>
      </c>
      <c r="I186" s="526"/>
      <c r="J186" s="526"/>
    </row>
    <row r="187" spans="1:10" s="842" customFormat="1" ht="12.75">
      <c r="A187" s="1099"/>
      <c r="B187" s="607" t="s">
        <v>878</v>
      </c>
      <c r="C187" s="942">
        <v>72891.68449999994</v>
      </c>
      <c r="D187" s="942">
        <v>209407.39437000026</v>
      </c>
      <c r="E187" s="942">
        <v>203674.46715999994</v>
      </c>
      <c r="F187" s="942">
        <v>255535.23856999975</v>
      </c>
      <c r="G187" s="942">
        <v>243753.19533999992</v>
      </c>
      <c r="H187" s="949">
        <v>-65.19144669208376</v>
      </c>
      <c r="I187" s="526"/>
      <c r="J187" s="526"/>
    </row>
    <row r="188" spans="1:10" s="842" customFormat="1" ht="30">
      <c r="A188" s="858" t="s">
        <v>1332</v>
      </c>
      <c r="B188" s="580"/>
      <c r="C188" s="857">
        <v>280057.31401999993</v>
      </c>
      <c r="D188" s="857">
        <v>387911.23261000024</v>
      </c>
      <c r="E188" s="857">
        <v>353045.29364000005</v>
      </c>
      <c r="F188" s="857">
        <v>408905.93403999973</v>
      </c>
      <c r="G188" s="857">
        <v>413146.96485999983</v>
      </c>
      <c r="H188" s="948">
        <v>-27.803762697027885</v>
      </c>
      <c r="I188" s="526"/>
      <c r="J188" s="526"/>
    </row>
    <row r="189" spans="1:10" s="842" customFormat="1" ht="25.5">
      <c r="A189" s="1099" t="s">
        <v>425</v>
      </c>
      <c r="B189" s="607" t="s">
        <v>928</v>
      </c>
      <c r="C189" s="942">
        <v>58897.87356999998</v>
      </c>
      <c r="D189" s="942">
        <v>57641.53267000009</v>
      </c>
      <c r="E189" s="942">
        <v>70188.20676000003</v>
      </c>
      <c r="F189" s="942">
        <v>45897.57446999993</v>
      </c>
      <c r="G189" s="942">
        <v>100950.4832100001</v>
      </c>
      <c r="H189" s="949">
        <v>2.1795758055090104</v>
      </c>
      <c r="I189" s="526"/>
      <c r="J189" s="526"/>
    </row>
    <row r="190" spans="1:10" s="842" customFormat="1" ht="12.75">
      <c r="A190" s="1099"/>
      <c r="B190" s="580" t="s">
        <v>929</v>
      </c>
      <c r="C190" s="857">
        <v>40530.53271999994</v>
      </c>
      <c r="D190" s="857">
        <v>35960.77858999995</v>
      </c>
      <c r="E190" s="857">
        <v>32092.567159999973</v>
      </c>
      <c r="F190" s="857">
        <v>35501.891419999985</v>
      </c>
      <c r="G190" s="857">
        <v>66170.22956999995</v>
      </c>
      <c r="H190" s="948">
        <v>12.707606200914553</v>
      </c>
      <c r="I190" s="526"/>
      <c r="J190" s="526"/>
    </row>
    <row r="191" spans="1:10" s="842" customFormat="1" ht="25.5">
      <c r="A191" s="1099"/>
      <c r="B191" s="607" t="s">
        <v>930</v>
      </c>
      <c r="C191" s="942">
        <v>38121.124039999995</v>
      </c>
      <c r="D191" s="942">
        <v>34504.464660000005</v>
      </c>
      <c r="E191" s="942">
        <v>33029.99133999996</v>
      </c>
      <c r="F191" s="942">
        <v>27267.5864</v>
      </c>
      <c r="G191" s="942">
        <v>58646.864140000056</v>
      </c>
      <c r="H191" s="949">
        <v>10.481714223471709</v>
      </c>
      <c r="I191" s="526"/>
      <c r="J191" s="526"/>
    </row>
    <row r="192" spans="1:10" s="842" customFormat="1" ht="12.75">
      <c r="A192" s="1099"/>
      <c r="B192" s="580" t="s">
        <v>931</v>
      </c>
      <c r="C192" s="857">
        <v>17410.14594999995</v>
      </c>
      <c r="D192" s="857">
        <v>13664.216310000005</v>
      </c>
      <c r="E192" s="857">
        <v>12043.846299999985</v>
      </c>
      <c r="F192" s="857">
        <v>11559.643220000002</v>
      </c>
      <c r="G192" s="857">
        <v>11382.107669999994</v>
      </c>
      <c r="H192" s="948">
        <v>27.414156472761107</v>
      </c>
      <c r="I192" s="526"/>
      <c r="J192" s="526"/>
    </row>
    <row r="193" spans="1:10" s="842" customFormat="1" ht="12.75">
      <c r="A193" s="1099"/>
      <c r="B193" s="607" t="s">
        <v>1070</v>
      </c>
      <c r="C193" s="942">
        <v>12725.628179999985</v>
      </c>
      <c r="D193" s="942">
        <v>9042.22817</v>
      </c>
      <c r="E193" s="942">
        <v>9987.230829999997</v>
      </c>
      <c r="F193" s="942">
        <v>8782.919650000003</v>
      </c>
      <c r="G193" s="942">
        <v>12484.619740000018</v>
      </c>
      <c r="H193" s="949">
        <v>40.73553487867786</v>
      </c>
      <c r="I193" s="526"/>
      <c r="J193" s="526"/>
    </row>
    <row r="194" spans="1:10" s="842" customFormat="1" ht="25.5">
      <c r="A194" s="1099"/>
      <c r="B194" s="580" t="s">
        <v>1069</v>
      </c>
      <c r="C194" s="857">
        <v>11039.828239999992</v>
      </c>
      <c r="D194" s="857">
        <v>9787.326350000007</v>
      </c>
      <c r="E194" s="857">
        <v>8102.971959999997</v>
      </c>
      <c r="F194" s="857">
        <v>7862.689349999999</v>
      </c>
      <c r="G194" s="857">
        <v>20281.97014000001</v>
      </c>
      <c r="H194" s="948">
        <v>12.79718122406314</v>
      </c>
      <c r="I194" s="526"/>
      <c r="J194" s="526"/>
    </row>
    <row r="195" spans="1:10" s="842" customFormat="1" ht="12.75">
      <c r="A195" s="1099"/>
      <c r="B195" s="607" t="s">
        <v>932</v>
      </c>
      <c r="C195" s="942">
        <v>10308.731799999998</v>
      </c>
      <c r="D195" s="942">
        <v>10306.445879999994</v>
      </c>
      <c r="E195" s="942">
        <v>5125.242540000003</v>
      </c>
      <c r="F195" s="942">
        <v>6507.586440000003</v>
      </c>
      <c r="G195" s="942">
        <v>18408.14961999999</v>
      </c>
      <c r="H195" s="949">
        <v>0.022179517814572752</v>
      </c>
      <c r="I195" s="526"/>
      <c r="J195" s="526"/>
    </row>
    <row r="196" spans="1:10" s="842" customFormat="1" ht="25.5">
      <c r="A196" s="1099"/>
      <c r="B196" s="580" t="s">
        <v>1381</v>
      </c>
      <c r="C196" s="857">
        <v>6699.658050000002</v>
      </c>
      <c r="D196" s="857">
        <v>5074.797580000002</v>
      </c>
      <c r="E196" s="857">
        <v>2807.301989999998</v>
      </c>
      <c r="F196" s="857">
        <v>4466.879649999997</v>
      </c>
      <c r="G196" s="857">
        <v>10233.420370000002</v>
      </c>
      <c r="H196" s="948">
        <v>32.01823214395083</v>
      </c>
      <c r="I196" s="526"/>
      <c r="J196" s="526"/>
    </row>
    <row r="197" spans="1:10" s="842" customFormat="1" ht="25.5">
      <c r="A197" s="1099"/>
      <c r="B197" s="607" t="s">
        <v>1071</v>
      </c>
      <c r="C197" s="942">
        <v>6229.941649999995</v>
      </c>
      <c r="D197" s="942">
        <v>6718.984299999998</v>
      </c>
      <c r="E197" s="942">
        <v>3397.114710000002</v>
      </c>
      <c r="F197" s="942">
        <v>8130.052920000004</v>
      </c>
      <c r="G197" s="942">
        <v>13815.055939999984</v>
      </c>
      <c r="H197" s="949">
        <v>-7.278520504951964</v>
      </c>
      <c r="I197" s="526"/>
      <c r="J197" s="526"/>
    </row>
    <row r="198" spans="1:10" s="842" customFormat="1" ht="25.5">
      <c r="A198" s="1099"/>
      <c r="B198" s="580" t="s">
        <v>1382</v>
      </c>
      <c r="C198" s="857">
        <v>4312.54454</v>
      </c>
      <c r="D198" s="857">
        <v>1061.0785400000002</v>
      </c>
      <c r="E198" s="857">
        <v>473.87728000000004</v>
      </c>
      <c r="F198" s="857">
        <v>708.6016500000003</v>
      </c>
      <c r="G198" s="857">
        <v>811.1835999999997</v>
      </c>
      <c r="H198" s="948">
        <v>306.43028554700567</v>
      </c>
      <c r="I198" s="526"/>
      <c r="J198" s="526"/>
    </row>
    <row r="199" spans="1:10" s="842" customFormat="1" ht="12.75">
      <c r="A199" s="1099"/>
      <c r="B199" s="607" t="s">
        <v>878</v>
      </c>
      <c r="C199" s="942">
        <v>43231.22604999997</v>
      </c>
      <c r="D199" s="942">
        <v>47272.420399999915</v>
      </c>
      <c r="E199" s="942">
        <v>41322.69540000011</v>
      </c>
      <c r="F199" s="942">
        <v>54512.72398999994</v>
      </c>
      <c r="G199" s="942">
        <v>105828.24640999996</v>
      </c>
      <c r="H199" s="949">
        <v>-8.548735850216707</v>
      </c>
      <c r="I199" s="526"/>
      <c r="J199" s="526"/>
    </row>
    <row r="200" spans="1:10" s="842" customFormat="1" ht="60">
      <c r="A200" s="858" t="s">
        <v>1333</v>
      </c>
      <c r="B200" s="858"/>
      <c r="C200" s="859">
        <v>249507.2347899998</v>
      </c>
      <c r="D200" s="859">
        <v>231034.27344999998</v>
      </c>
      <c r="E200" s="859">
        <v>218571.04627000002</v>
      </c>
      <c r="F200" s="859">
        <v>211198.14915999986</v>
      </c>
      <c r="G200" s="859">
        <v>419012.33041000005</v>
      </c>
      <c r="H200" s="948">
        <v>7.995766629836296</v>
      </c>
      <c r="I200" s="526"/>
      <c r="J200" s="526"/>
    </row>
    <row r="201" spans="1:10" s="842" customFormat="1" ht="12.75">
      <c r="A201" s="1099" t="s">
        <v>401</v>
      </c>
      <c r="B201" s="607" t="s">
        <v>938</v>
      </c>
      <c r="C201" s="942">
        <v>70104.99445999999</v>
      </c>
      <c r="D201" s="942">
        <v>55408.764679999964</v>
      </c>
      <c r="E201" s="942">
        <v>65083.861610000065</v>
      </c>
      <c r="F201" s="942">
        <v>70666.60987000001</v>
      </c>
      <c r="G201" s="942">
        <v>45371.521909999945</v>
      </c>
      <c r="H201" s="949">
        <v>26.52329440093923</v>
      </c>
      <c r="I201" s="526"/>
      <c r="J201" s="526"/>
    </row>
    <row r="202" spans="1:10" s="842" customFormat="1" ht="25.5">
      <c r="A202" s="1099"/>
      <c r="B202" s="580" t="s">
        <v>939</v>
      </c>
      <c r="C202" s="857">
        <v>41904.515920000005</v>
      </c>
      <c r="D202" s="857">
        <v>35950.26603</v>
      </c>
      <c r="E202" s="857">
        <v>31742.019770000006</v>
      </c>
      <c r="F202" s="857">
        <v>32103.313180000045</v>
      </c>
      <c r="G202" s="857">
        <v>21620.560380000003</v>
      </c>
      <c r="H202" s="948">
        <v>16.562464058071967</v>
      </c>
      <c r="I202" s="526"/>
      <c r="J202" s="526"/>
    </row>
    <row r="203" spans="1:10" s="842" customFormat="1" ht="25.5">
      <c r="A203" s="1099"/>
      <c r="B203" s="607" t="s">
        <v>942</v>
      </c>
      <c r="C203" s="942">
        <v>22020.31404999999</v>
      </c>
      <c r="D203" s="942">
        <v>13202.340619999995</v>
      </c>
      <c r="E203" s="942">
        <v>8425.464290000004</v>
      </c>
      <c r="F203" s="942">
        <v>12325.897240000013</v>
      </c>
      <c r="G203" s="942">
        <v>12335.939649999997</v>
      </c>
      <c r="H203" s="949">
        <v>66.79098565781435</v>
      </c>
      <c r="I203" s="526"/>
      <c r="J203" s="526"/>
    </row>
    <row r="204" spans="1:10" s="842" customFormat="1" ht="25.5">
      <c r="A204" s="1099"/>
      <c r="B204" s="580" t="s">
        <v>940</v>
      </c>
      <c r="C204" s="857">
        <v>20937.81498000001</v>
      </c>
      <c r="D204" s="857">
        <v>22308.825509999977</v>
      </c>
      <c r="E204" s="857">
        <v>19760.85818</v>
      </c>
      <c r="F204" s="857">
        <v>19573.884329999983</v>
      </c>
      <c r="G204" s="857">
        <v>14381.193469999997</v>
      </c>
      <c r="H204" s="948">
        <v>-6.145597083922722</v>
      </c>
      <c r="I204" s="526"/>
      <c r="J204" s="526"/>
    </row>
    <row r="205" spans="1:10" s="842" customFormat="1" ht="12.75">
      <c r="A205" s="1099"/>
      <c r="B205" s="607" t="s">
        <v>941</v>
      </c>
      <c r="C205" s="942">
        <v>17926.61185</v>
      </c>
      <c r="D205" s="942">
        <v>18523.2034</v>
      </c>
      <c r="E205" s="942">
        <v>12071.537229999998</v>
      </c>
      <c r="F205" s="942">
        <v>13904.530650000006</v>
      </c>
      <c r="G205" s="942">
        <v>24367.46811</v>
      </c>
      <c r="H205" s="949">
        <v>-3.2207795655906764</v>
      </c>
      <c r="I205" s="526"/>
      <c r="J205" s="526"/>
    </row>
    <row r="206" spans="1:10" s="842" customFormat="1" ht="38.25">
      <c r="A206" s="1099"/>
      <c r="B206" s="580" t="s">
        <v>1367</v>
      </c>
      <c r="C206" s="857">
        <v>12638.998859999994</v>
      </c>
      <c r="D206" s="857">
        <v>0</v>
      </c>
      <c r="E206" s="857">
        <v>0</v>
      </c>
      <c r="F206" s="857">
        <v>0</v>
      </c>
      <c r="G206" s="857">
        <v>0</v>
      </c>
      <c r="H206" s="948" t="s">
        <v>1209</v>
      </c>
      <c r="I206" s="526"/>
      <c r="J206" s="526"/>
    </row>
    <row r="207" spans="1:10" s="842" customFormat="1" ht="25.5">
      <c r="A207" s="1099"/>
      <c r="B207" s="607" t="s">
        <v>1077</v>
      </c>
      <c r="C207" s="942">
        <v>11866.637970000013</v>
      </c>
      <c r="D207" s="942">
        <v>9427.435210000005</v>
      </c>
      <c r="E207" s="942">
        <v>1047.7201999999997</v>
      </c>
      <c r="F207" s="942">
        <v>747.0384099999998</v>
      </c>
      <c r="G207" s="942">
        <v>902.6672900000001</v>
      </c>
      <c r="H207" s="949">
        <v>25.873450261558535</v>
      </c>
      <c r="I207" s="526"/>
      <c r="J207" s="526"/>
    </row>
    <row r="208" spans="1:10" s="842" customFormat="1" ht="25.5">
      <c r="A208" s="1099"/>
      <c r="B208" s="580" t="s">
        <v>1368</v>
      </c>
      <c r="C208" s="857">
        <v>8151.738689999999</v>
      </c>
      <c r="D208" s="857">
        <v>7293.24754</v>
      </c>
      <c r="E208" s="857">
        <v>5863.532250000003</v>
      </c>
      <c r="F208" s="857">
        <v>6098.537</v>
      </c>
      <c r="G208" s="857">
        <v>4747.5599999999995</v>
      </c>
      <c r="H208" s="948">
        <v>11.771040888048603</v>
      </c>
      <c r="I208" s="526"/>
      <c r="J208" s="526"/>
    </row>
    <row r="209" spans="1:10" s="842" customFormat="1" ht="25.5">
      <c r="A209" s="1099"/>
      <c r="B209" s="607" t="s">
        <v>1369</v>
      </c>
      <c r="C209" s="942">
        <v>7092.914009999997</v>
      </c>
      <c r="D209" s="942">
        <v>6569.907649999998</v>
      </c>
      <c r="E209" s="942">
        <v>1039.80298</v>
      </c>
      <c r="F209" s="942">
        <v>1671.94829</v>
      </c>
      <c r="G209" s="942">
        <v>0</v>
      </c>
      <c r="H209" s="949">
        <v>7.960634880461351</v>
      </c>
      <c r="I209" s="526"/>
      <c r="J209" s="526"/>
    </row>
    <row r="210" spans="1:10" s="842" customFormat="1" ht="12.75">
      <c r="A210" s="1099"/>
      <c r="B210" s="580" t="s">
        <v>1370</v>
      </c>
      <c r="C210" s="857">
        <v>6106.69793</v>
      </c>
      <c r="D210" s="857">
        <v>5006.78869</v>
      </c>
      <c r="E210" s="857">
        <v>5691.578520000001</v>
      </c>
      <c r="F210" s="857">
        <v>3114.234280000001</v>
      </c>
      <c r="G210" s="857">
        <v>4015.313299999999</v>
      </c>
      <c r="H210" s="948">
        <v>21.968357526189106</v>
      </c>
      <c r="I210" s="526"/>
      <c r="J210" s="526"/>
    </row>
    <row r="211" spans="1:10" s="842" customFormat="1" ht="12.75">
      <c r="A211" s="1099"/>
      <c r="B211" s="607" t="s">
        <v>878</v>
      </c>
      <c r="C211" s="942">
        <v>24717.631319999957</v>
      </c>
      <c r="D211" s="942">
        <v>39452.22779999999</v>
      </c>
      <c r="E211" s="942">
        <v>39422.16119999997</v>
      </c>
      <c r="F211" s="942">
        <v>33427.04436000003</v>
      </c>
      <c r="G211" s="942">
        <v>55012.86705000007</v>
      </c>
      <c r="H211" s="949">
        <v>-37.34794535481223</v>
      </c>
      <c r="I211" s="526"/>
      <c r="J211" s="526"/>
    </row>
    <row r="212" spans="1:10" s="842" customFormat="1" ht="45">
      <c r="A212" s="858" t="s">
        <v>1335</v>
      </c>
      <c r="B212" s="858"/>
      <c r="C212" s="859">
        <v>243468.87003999995</v>
      </c>
      <c r="D212" s="859">
        <v>213143.00712999993</v>
      </c>
      <c r="E212" s="859">
        <v>190148.53623000006</v>
      </c>
      <c r="F212" s="859">
        <v>193633.0376100001</v>
      </c>
      <c r="G212" s="859">
        <v>182755.09116</v>
      </c>
      <c r="H212" s="948">
        <v>14.227941755322854</v>
      </c>
      <c r="I212" s="526"/>
      <c r="J212" s="526"/>
    </row>
    <row r="213" spans="1:10" s="842" customFormat="1" ht="12.75">
      <c r="A213" s="1099" t="s">
        <v>383</v>
      </c>
      <c r="B213" s="607" t="s">
        <v>918</v>
      </c>
      <c r="C213" s="942">
        <v>89242.62695000006</v>
      </c>
      <c r="D213" s="942">
        <v>101096.37422000004</v>
      </c>
      <c r="E213" s="942">
        <v>87819.25824999994</v>
      </c>
      <c r="F213" s="942">
        <v>64206.75988</v>
      </c>
      <c r="G213" s="942">
        <v>46443.281460000006</v>
      </c>
      <c r="H213" s="949">
        <v>-11.725195252012247</v>
      </c>
      <c r="I213" s="526"/>
      <c r="J213" s="526"/>
    </row>
    <row r="214" spans="1:10" s="842" customFormat="1" ht="12.75">
      <c r="A214" s="1099"/>
      <c r="B214" s="580" t="s">
        <v>919</v>
      </c>
      <c r="C214" s="857">
        <v>76660.49958999998</v>
      </c>
      <c r="D214" s="857">
        <v>84002.91142000016</v>
      </c>
      <c r="E214" s="857">
        <v>67719.78671999999</v>
      </c>
      <c r="F214" s="857">
        <v>64356.49829000005</v>
      </c>
      <c r="G214" s="857">
        <v>71909.3143599999</v>
      </c>
      <c r="H214" s="948">
        <v>-8.7406635149696</v>
      </c>
      <c r="I214" s="526"/>
      <c r="J214" s="526"/>
    </row>
    <row r="215" spans="1:10" s="842" customFormat="1" ht="12.75">
      <c r="A215" s="1099"/>
      <c r="B215" s="607" t="s">
        <v>920</v>
      </c>
      <c r="C215" s="942">
        <v>15287.931460000016</v>
      </c>
      <c r="D215" s="942">
        <v>12727.983359999998</v>
      </c>
      <c r="E215" s="942">
        <v>13425.106679999994</v>
      </c>
      <c r="F215" s="942">
        <v>30188.46780000004</v>
      </c>
      <c r="G215" s="942">
        <v>37199.80524</v>
      </c>
      <c r="H215" s="949">
        <v>20.112754924280623</v>
      </c>
      <c r="I215" s="526"/>
      <c r="J215" s="526"/>
    </row>
    <row r="216" spans="1:10" s="842" customFormat="1" ht="25.5">
      <c r="A216" s="1099"/>
      <c r="B216" s="580" t="s">
        <v>1366</v>
      </c>
      <c r="C216" s="857">
        <v>9480.132769999998</v>
      </c>
      <c r="D216" s="857">
        <v>1412.50095</v>
      </c>
      <c r="E216" s="857">
        <v>380.42512</v>
      </c>
      <c r="F216" s="857">
        <v>315.21343</v>
      </c>
      <c r="G216" s="857">
        <v>514.8974800000001</v>
      </c>
      <c r="H216" s="948" t="s">
        <v>1208</v>
      </c>
      <c r="I216" s="526"/>
      <c r="J216" s="526"/>
    </row>
    <row r="217" spans="1:10" s="842" customFormat="1" ht="12.75">
      <c r="A217" s="1099"/>
      <c r="B217" s="607" t="s">
        <v>1061</v>
      </c>
      <c r="C217" s="942">
        <v>7154.146440000003</v>
      </c>
      <c r="D217" s="942">
        <v>7124.40603</v>
      </c>
      <c r="E217" s="942">
        <v>3572.5737499999996</v>
      </c>
      <c r="F217" s="942">
        <v>1674.9478700000004</v>
      </c>
      <c r="G217" s="942">
        <v>1916.099479999999</v>
      </c>
      <c r="H217" s="949">
        <v>0.4174440630526931</v>
      </c>
      <c r="I217" s="526"/>
      <c r="J217" s="526"/>
    </row>
    <row r="218" spans="1:10" s="842" customFormat="1" ht="12.75">
      <c r="A218" s="1099"/>
      <c r="B218" s="580" t="s">
        <v>1062</v>
      </c>
      <c r="C218" s="857">
        <v>5066.79261</v>
      </c>
      <c r="D218" s="857">
        <v>4183.03101</v>
      </c>
      <c r="E218" s="857">
        <v>2617.6805700000004</v>
      </c>
      <c r="F218" s="857">
        <v>2474.7814900000003</v>
      </c>
      <c r="G218" s="857">
        <v>2496.8358099999987</v>
      </c>
      <c r="H218" s="948">
        <v>21.127302137786465</v>
      </c>
      <c r="I218" s="526"/>
      <c r="J218" s="526"/>
    </row>
    <row r="219" spans="1:10" s="842" customFormat="1" ht="12.75">
      <c r="A219" s="1099"/>
      <c r="B219" s="607" t="s">
        <v>878</v>
      </c>
      <c r="C219" s="942">
        <v>33686.29059999998</v>
      </c>
      <c r="D219" s="942">
        <v>39920.79540999999</v>
      </c>
      <c r="E219" s="942">
        <v>39815.70241999999</v>
      </c>
      <c r="F219" s="942">
        <v>50315.83910000004</v>
      </c>
      <c r="G219" s="942">
        <v>57140.091470000014</v>
      </c>
      <c r="H219" s="949">
        <v>-15.617185845045297</v>
      </c>
      <c r="I219" s="526"/>
      <c r="J219" s="526"/>
    </row>
    <row r="220" spans="1:10" s="842" customFormat="1" ht="30">
      <c r="A220" s="858" t="s">
        <v>1334</v>
      </c>
      <c r="B220" s="858"/>
      <c r="C220" s="859">
        <v>236578.42042000004</v>
      </c>
      <c r="D220" s="859">
        <v>250468.0024000002</v>
      </c>
      <c r="E220" s="859">
        <v>215350.53350999992</v>
      </c>
      <c r="F220" s="859">
        <v>213532.50786000013</v>
      </c>
      <c r="G220" s="859">
        <v>217620.3252999999</v>
      </c>
      <c r="H220" s="948">
        <v>-5.545451653268805</v>
      </c>
      <c r="I220" s="526"/>
      <c r="J220" s="526"/>
    </row>
    <row r="221" spans="1:10" s="842" customFormat="1" ht="12.75">
      <c r="A221" s="1099" t="s">
        <v>437</v>
      </c>
      <c r="B221" s="607" t="s">
        <v>923</v>
      </c>
      <c r="C221" s="942">
        <v>161573.67729000005</v>
      </c>
      <c r="D221" s="942">
        <v>186834.23435999991</v>
      </c>
      <c r="E221" s="942">
        <v>146247.43982999978</v>
      </c>
      <c r="F221" s="942">
        <v>45228.85898</v>
      </c>
      <c r="G221" s="942">
        <v>151080.41818999973</v>
      </c>
      <c r="H221" s="949">
        <v>-13.520304325665917</v>
      </c>
      <c r="I221" s="526"/>
      <c r="J221" s="526"/>
    </row>
    <row r="222" spans="1:10" s="842" customFormat="1" ht="12.75">
      <c r="A222" s="1099"/>
      <c r="B222" s="580" t="s">
        <v>924</v>
      </c>
      <c r="C222" s="857">
        <v>57229.61812999997</v>
      </c>
      <c r="D222" s="857">
        <v>49685.606519999994</v>
      </c>
      <c r="E222" s="857">
        <v>58883.54340000004</v>
      </c>
      <c r="F222" s="857">
        <v>14507.753910000001</v>
      </c>
      <c r="G222" s="857">
        <v>34266.30341</v>
      </c>
      <c r="H222" s="948">
        <v>15.183495056990562</v>
      </c>
      <c r="I222" s="526"/>
      <c r="J222" s="526"/>
    </row>
    <row r="223" spans="1:10" s="842" customFormat="1" ht="12.75">
      <c r="A223" s="1099"/>
      <c r="B223" s="607" t="s">
        <v>926</v>
      </c>
      <c r="C223" s="942">
        <v>2948.142799999999</v>
      </c>
      <c r="D223" s="942">
        <v>3186.3620099999994</v>
      </c>
      <c r="E223" s="942">
        <v>1771.93692</v>
      </c>
      <c r="F223" s="942">
        <v>1071.15275</v>
      </c>
      <c r="G223" s="942">
        <v>2699.8459900000003</v>
      </c>
      <c r="H223" s="949">
        <v>-7.476212974306716</v>
      </c>
      <c r="I223" s="526"/>
      <c r="J223" s="526"/>
    </row>
    <row r="224" spans="1:10" s="842" customFormat="1" ht="12.75">
      <c r="A224" s="1099"/>
      <c r="B224" s="580" t="s">
        <v>927</v>
      </c>
      <c r="C224" s="857">
        <v>1192.9093600000003</v>
      </c>
      <c r="D224" s="857">
        <v>1960.1144199999997</v>
      </c>
      <c r="E224" s="857">
        <v>1493.8361599999998</v>
      </c>
      <c r="F224" s="857">
        <v>4324.646779999999</v>
      </c>
      <c r="G224" s="857">
        <v>22593.196880000007</v>
      </c>
      <c r="H224" s="948">
        <v>-39.14083036030108</v>
      </c>
      <c r="I224" s="526"/>
      <c r="J224" s="526"/>
    </row>
    <row r="225" spans="1:10" s="842" customFormat="1" ht="12.75">
      <c r="A225" s="1099"/>
      <c r="B225" s="607" t="s">
        <v>1067</v>
      </c>
      <c r="C225" s="942">
        <v>850.15132</v>
      </c>
      <c r="D225" s="942">
        <v>460.67968999999994</v>
      </c>
      <c r="E225" s="942">
        <v>449.29863</v>
      </c>
      <c r="F225" s="942">
        <v>28.06791</v>
      </c>
      <c r="G225" s="942">
        <v>19.452099999999998</v>
      </c>
      <c r="H225" s="949">
        <v>84.54282627480282</v>
      </c>
      <c r="I225" s="526"/>
      <c r="J225" s="526"/>
    </row>
    <row r="226" spans="1:10" s="842" customFormat="1" ht="12.75">
      <c r="A226" s="1099"/>
      <c r="B226" s="580" t="s">
        <v>1066</v>
      </c>
      <c r="C226" s="857">
        <v>667.3265900000001</v>
      </c>
      <c r="D226" s="857">
        <v>338.38635</v>
      </c>
      <c r="E226" s="857">
        <v>720.27679</v>
      </c>
      <c r="F226" s="857">
        <v>528.217</v>
      </c>
      <c r="G226" s="857">
        <v>504.98911</v>
      </c>
      <c r="H226" s="948">
        <v>97.20848373464241</v>
      </c>
      <c r="I226" s="526"/>
      <c r="J226" s="526"/>
    </row>
    <row r="227" spans="1:10" s="842" customFormat="1" ht="12.75">
      <c r="A227" s="1099"/>
      <c r="B227" s="607" t="s">
        <v>1065</v>
      </c>
      <c r="C227" s="942">
        <v>335.4397799999999</v>
      </c>
      <c r="D227" s="942">
        <v>638.69596</v>
      </c>
      <c r="E227" s="942">
        <v>574.8411499999999</v>
      </c>
      <c r="F227" s="942">
        <v>186.52996999999996</v>
      </c>
      <c r="G227" s="942">
        <v>888.3136199999999</v>
      </c>
      <c r="H227" s="949">
        <v>-47.480522657447224</v>
      </c>
      <c r="I227" s="526"/>
      <c r="J227" s="526"/>
    </row>
    <row r="228" spans="1:10" s="842" customFormat="1" ht="12.75">
      <c r="A228" s="1099"/>
      <c r="B228" s="607" t="s">
        <v>925</v>
      </c>
      <c r="C228" s="942">
        <v>310.77895000000007</v>
      </c>
      <c r="D228" s="942">
        <v>4945.628529999998</v>
      </c>
      <c r="E228" s="942">
        <v>449.15711</v>
      </c>
      <c r="F228" s="942">
        <v>871.98061</v>
      </c>
      <c r="G228" s="942">
        <v>781.0009899999999</v>
      </c>
      <c r="H228" s="949">
        <v>-93.71608789227038</v>
      </c>
      <c r="I228" s="526"/>
      <c r="J228" s="526"/>
    </row>
    <row r="229" spans="1:10" s="842" customFormat="1" ht="25.5">
      <c r="A229" s="1099"/>
      <c r="B229" s="580" t="s">
        <v>1364</v>
      </c>
      <c r="C229" s="857">
        <v>250.19442999999998</v>
      </c>
      <c r="D229" s="857">
        <v>191.93836000000002</v>
      </c>
      <c r="E229" s="857">
        <v>352.88050000000004</v>
      </c>
      <c r="F229" s="857">
        <v>343.66229</v>
      </c>
      <c r="G229" s="857">
        <v>269.99228000000005</v>
      </c>
      <c r="H229" s="948">
        <v>30.35144720419616</v>
      </c>
      <c r="I229" s="526"/>
      <c r="J229" s="526"/>
    </row>
    <row r="230" spans="1:10" s="842" customFormat="1" ht="12.75">
      <c r="A230" s="1099"/>
      <c r="B230" s="607" t="s">
        <v>1365</v>
      </c>
      <c r="C230" s="942">
        <v>179.15008</v>
      </c>
      <c r="D230" s="942">
        <v>165.78849000000002</v>
      </c>
      <c r="E230" s="942">
        <v>194.11038</v>
      </c>
      <c r="F230" s="942">
        <v>449.95113</v>
      </c>
      <c r="G230" s="942">
        <v>285.12701999999996</v>
      </c>
      <c r="H230" s="949">
        <v>8.059419565254485</v>
      </c>
      <c r="I230" s="526"/>
      <c r="J230" s="526"/>
    </row>
    <row r="231" spans="1:10" s="842" customFormat="1" ht="12.75">
      <c r="A231" s="1099"/>
      <c r="B231" s="580" t="s">
        <v>878</v>
      </c>
      <c r="C231" s="857">
        <v>856.6361900000193</v>
      </c>
      <c r="D231" s="857">
        <v>1143.1620000000112</v>
      </c>
      <c r="E231" s="857">
        <v>12154.079879999947</v>
      </c>
      <c r="F231" s="857">
        <v>14691.70438000001</v>
      </c>
      <c r="G231" s="857">
        <v>25153.717589999957</v>
      </c>
      <c r="H231" s="948">
        <v>-25.064322466980983</v>
      </c>
      <c r="I231" s="526"/>
      <c r="J231" s="526"/>
    </row>
    <row r="232" spans="1:10" s="842" customFormat="1" ht="30">
      <c r="A232" s="858" t="s">
        <v>1336</v>
      </c>
      <c r="B232" s="858"/>
      <c r="C232" s="859">
        <v>226394.02492000005</v>
      </c>
      <c r="D232" s="859">
        <v>249550.59668999992</v>
      </c>
      <c r="E232" s="859">
        <v>223291.4007499998</v>
      </c>
      <c r="F232" s="859">
        <v>82232.52571</v>
      </c>
      <c r="G232" s="859">
        <v>238542.3571799997</v>
      </c>
      <c r="H232" s="948">
        <v>-9.279309317286758</v>
      </c>
      <c r="I232" s="526"/>
      <c r="J232" s="526"/>
    </row>
    <row r="233" spans="1:10" s="842" customFormat="1" ht="12.75">
      <c r="A233" s="1099" t="s">
        <v>363</v>
      </c>
      <c r="B233" s="607" t="s">
        <v>1176</v>
      </c>
      <c r="C233" s="942">
        <v>195912.64464999997</v>
      </c>
      <c r="D233" s="942">
        <v>73005.43721999999</v>
      </c>
      <c r="E233" s="942">
        <v>0</v>
      </c>
      <c r="F233" s="942">
        <v>0</v>
      </c>
      <c r="G233" s="942">
        <v>0</v>
      </c>
      <c r="H233" s="949">
        <v>168.35349819167894</v>
      </c>
      <c r="I233" s="526"/>
      <c r="J233" s="526"/>
    </row>
    <row r="234" spans="1:10" s="842" customFormat="1" ht="12.75">
      <c r="A234" s="1099"/>
      <c r="B234" s="580" t="s">
        <v>1371</v>
      </c>
      <c r="C234" s="857">
        <v>14423.84861</v>
      </c>
      <c r="D234" s="857">
        <v>7777.63</v>
      </c>
      <c r="E234" s="857">
        <v>0</v>
      </c>
      <c r="F234" s="857">
        <v>0</v>
      </c>
      <c r="G234" s="857">
        <v>0</v>
      </c>
      <c r="H234" s="948">
        <v>85.45300573568039</v>
      </c>
      <c r="I234" s="526"/>
      <c r="J234" s="526"/>
    </row>
    <row r="235" spans="1:10" s="842" customFormat="1" ht="12.75">
      <c r="A235" s="1099"/>
      <c r="B235" s="607" t="s">
        <v>1372</v>
      </c>
      <c r="C235" s="942">
        <v>1760.74705</v>
      </c>
      <c r="D235" s="942">
        <v>1161.6558200000002</v>
      </c>
      <c r="E235" s="942">
        <v>1042.03798</v>
      </c>
      <c r="F235" s="942">
        <v>8545.849289999998</v>
      </c>
      <c r="G235" s="942">
        <v>6449.8521200000005</v>
      </c>
      <c r="H235" s="949">
        <v>51.57217995946507</v>
      </c>
      <c r="I235" s="526"/>
      <c r="J235" s="526"/>
    </row>
    <row r="236" spans="1:10" s="842" customFormat="1" ht="12.75">
      <c r="A236" s="1099"/>
      <c r="B236" s="580" t="s">
        <v>1373</v>
      </c>
      <c r="C236" s="857">
        <v>635.035</v>
      </c>
      <c r="D236" s="857">
        <v>9.290049999999999</v>
      </c>
      <c r="E236" s="857">
        <v>0</v>
      </c>
      <c r="F236" s="857">
        <v>0</v>
      </c>
      <c r="G236" s="857">
        <v>0</v>
      </c>
      <c r="H236" s="948" t="s">
        <v>1208</v>
      </c>
      <c r="I236" s="526"/>
      <c r="J236" s="526"/>
    </row>
    <row r="237" spans="1:10" s="842" customFormat="1" ht="12.75">
      <c r="A237" s="1099"/>
      <c r="B237" s="607" t="s">
        <v>1374</v>
      </c>
      <c r="C237" s="942">
        <v>227.382</v>
      </c>
      <c r="D237" s="942">
        <v>44.74</v>
      </c>
      <c r="E237" s="942">
        <v>0</v>
      </c>
      <c r="F237" s="942">
        <v>0</v>
      </c>
      <c r="G237" s="942">
        <v>0</v>
      </c>
      <c r="H237" s="949">
        <v>408.22977201609297</v>
      </c>
      <c r="I237" s="526"/>
      <c r="J237" s="526"/>
    </row>
    <row r="238" spans="1:10" s="842" customFormat="1" ht="12.75">
      <c r="A238" s="1099"/>
      <c r="B238" s="580" t="s">
        <v>878</v>
      </c>
      <c r="C238" s="857">
        <v>350.06830000001355</v>
      </c>
      <c r="D238" s="857">
        <v>-50728.530119999996</v>
      </c>
      <c r="E238" s="857">
        <v>12936.40493</v>
      </c>
      <c r="F238" s="857">
        <v>8033.7580000000025</v>
      </c>
      <c r="G238" s="857">
        <v>11471.404169999998</v>
      </c>
      <c r="H238" s="948">
        <v>-100.69008169401303</v>
      </c>
      <c r="I238" s="526"/>
      <c r="J238" s="526"/>
    </row>
    <row r="239" spans="1:10" s="842" customFormat="1" ht="15">
      <c r="A239" s="858" t="s">
        <v>1337</v>
      </c>
      <c r="B239" s="607"/>
      <c r="C239" s="942">
        <v>213309.72561</v>
      </c>
      <c r="D239" s="942">
        <v>31270.22297</v>
      </c>
      <c r="E239" s="942">
        <v>13978.442910000002</v>
      </c>
      <c r="F239" s="942">
        <v>16579.60729</v>
      </c>
      <c r="G239" s="942">
        <v>17921.256289999998</v>
      </c>
      <c r="H239" s="949" t="s">
        <v>1208</v>
      </c>
      <c r="I239" s="526"/>
      <c r="J239" s="526"/>
    </row>
    <row r="240" spans="1:10" s="842" customFormat="1" ht="25.5">
      <c r="A240" s="1099" t="s">
        <v>436</v>
      </c>
      <c r="B240" s="607" t="s">
        <v>1178</v>
      </c>
      <c r="C240" s="942">
        <v>78581.27686000001</v>
      </c>
      <c r="D240" s="942">
        <v>51040.84849999999</v>
      </c>
      <c r="E240" s="942">
        <v>38538.25013000003</v>
      </c>
      <c r="F240" s="942">
        <v>60272.85649000002</v>
      </c>
      <c r="G240" s="942">
        <v>96106.70178</v>
      </c>
      <c r="H240" s="949">
        <v>53.957622510918924</v>
      </c>
      <c r="I240" s="526"/>
      <c r="J240" s="526"/>
    </row>
    <row r="241" spans="1:10" s="842" customFormat="1" ht="25.5">
      <c r="A241" s="1099"/>
      <c r="B241" s="580" t="s">
        <v>1396</v>
      </c>
      <c r="C241" s="857">
        <v>21992.33106000002</v>
      </c>
      <c r="D241" s="857">
        <v>11458.087049999998</v>
      </c>
      <c r="E241" s="857">
        <v>9330.248660000001</v>
      </c>
      <c r="F241" s="857">
        <v>10650.741649999998</v>
      </c>
      <c r="G241" s="857">
        <v>10592.637570000019</v>
      </c>
      <c r="H241" s="948">
        <v>91.9371965322957</v>
      </c>
      <c r="I241" s="526"/>
      <c r="J241" s="526"/>
    </row>
    <row r="242" spans="1:10" s="842" customFormat="1" ht="38.25">
      <c r="A242" s="1099"/>
      <c r="B242" s="607" t="s">
        <v>1397</v>
      </c>
      <c r="C242" s="942">
        <v>9548.261960000002</v>
      </c>
      <c r="D242" s="942">
        <v>8795.866079999993</v>
      </c>
      <c r="E242" s="942">
        <v>5356.492389999994</v>
      </c>
      <c r="F242" s="942">
        <v>7323.04311</v>
      </c>
      <c r="G242" s="942">
        <v>9536.948610000001</v>
      </c>
      <c r="H242" s="949">
        <v>8.553971526587974</v>
      </c>
      <c r="I242" s="526"/>
      <c r="J242" s="526"/>
    </row>
    <row r="243" spans="1:10" s="842" customFormat="1" ht="25.5">
      <c r="A243" s="1099"/>
      <c r="B243" s="580" t="s">
        <v>1398</v>
      </c>
      <c r="C243" s="857">
        <v>7705.317959999999</v>
      </c>
      <c r="D243" s="857">
        <v>1492.29272</v>
      </c>
      <c r="E243" s="857">
        <v>3183.08849</v>
      </c>
      <c r="F243" s="857">
        <v>6393.322940000001</v>
      </c>
      <c r="G243" s="857">
        <v>1163.15229</v>
      </c>
      <c r="H243" s="948">
        <v>416.3409200307564</v>
      </c>
      <c r="I243" s="526"/>
      <c r="J243" s="526"/>
    </row>
    <row r="244" spans="1:10" s="842" customFormat="1" ht="12.75">
      <c r="A244" s="1099"/>
      <c r="B244" s="607" t="s">
        <v>1399</v>
      </c>
      <c r="C244" s="942">
        <v>6580.549980000008</v>
      </c>
      <c r="D244" s="942">
        <v>4887.21091</v>
      </c>
      <c r="E244" s="942">
        <v>3044.9286899999965</v>
      </c>
      <c r="F244" s="942">
        <v>4110.09219</v>
      </c>
      <c r="G244" s="942">
        <v>5500.266839999999</v>
      </c>
      <c r="H244" s="949">
        <v>34.6483730942565</v>
      </c>
      <c r="I244" s="526"/>
      <c r="J244" s="526"/>
    </row>
    <row r="245" spans="1:10" s="842" customFormat="1" ht="12.75">
      <c r="A245" s="1099"/>
      <c r="B245" s="580" t="s">
        <v>1400</v>
      </c>
      <c r="C245" s="857">
        <v>4739.304580000001</v>
      </c>
      <c r="D245" s="857">
        <v>2149.6801</v>
      </c>
      <c r="E245" s="857">
        <v>666.8414900000001</v>
      </c>
      <c r="F245" s="857">
        <v>1523.63839</v>
      </c>
      <c r="G245" s="857">
        <v>2092.5808399999996</v>
      </c>
      <c r="H245" s="948">
        <v>120.46557438941731</v>
      </c>
      <c r="I245" s="526"/>
      <c r="J245" s="526"/>
    </row>
    <row r="246" spans="1:10" s="842" customFormat="1" ht="12.75">
      <c r="A246" s="1099"/>
      <c r="B246" s="607" t="s">
        <v>1401</v>
      </c>
      <c r="C246" s="942">
        <v>4341.842960000001</v>
      </c>
      <c r="D246" s="942">
        <v>3878.975170000002</v>
      </c>
      <c r="E246" s="942">
        <v>6346.191120000001</v>
      </c>
      <c r="F246" s="942">
        <v>5799.010859999999</v>
      </c>
      <c r="G246" s="942">
        <v>5546.168669999997</v>
      </c>
      <c r="H246" s="949">
        <v>11.9327340267558</v>
      </c>
      <c r="I246" s="526"/>
      <c r="J246" s="526"/>
    </row>
    <row r="247" spans="1:10" s="842" customFormat="1" ht="25.5">
      <c r="A247" s="1099"/>
      <c r="B247" s="607" t="s">
        <v>1402</v>
      </c>
      <c r="C247" s="942">
        <v>4253.392950000001</v>
      </c>
      <c r="D247" s="942">
        <v>2802.2063000000003</v>
      </c>
      <c r="E247" s="942">
        <v>51.82989</v>
      </c>
      <c r="F247" s="942">
        <v>611.9331999999999</v>
      </c>
      <c r="G247" s="942">
        <v>3957.5939700000004</v>
      </c>
      <c r="H247" s="949">
        <v>51.78728810937299</v>
      </c>
      <c r="I247" s="526"/>
      <c r="J247" s="526"/>
    </row>
    <row r="248" spans="1:10" s="842" customFormat="1" ht="38.25">
      <c r="A248" s="1099"/>
      <c r="B248" s="580" t="s">
        <v>1403</v>
      </c>
      <c r="C248" s="857">
        <v>3771.0692199999994</v>
      </c>
      <c r="D248" s="857">
        <v>5249.142000000001</v>
      </c>
      <c r="E248" s="857">
        <v>1762.9761599999997</v>
      </c>
      <c r="F248" s="857">
        <v>1830.35286</v>
      </c>
      <c r="G248" s="857">
        <v>2174.184479999999</v>
      </c>
      <c r="H248" s="948">
        <v>-28.158369120134317</v>
      </c>
      <c r="I248" s="526"/>
      <c r="J248" s="526"/>
    </row>
    <row r="249" spans="1:10" s="842" customFormat="1" ht="25.5">
      <c r="A249" s="1099"/>
      <c r="B249" s="607" t="s">
        <v>1404</v>
      </c>
      <c r="C249" s="942">
        <v>3500.4007</v>
      </c>
      <c r="D249" s="942">
        <v>1111.9267500000003</v>
      </c>
      <c r="E249" s="942">
        <v>332.52558999999997</v>
      </c>
      <c r="F249" s="942">
        <v>964.5817700000002</v>
      </c>
      <c r="G249" s="942">
        <v>794.9282200000001</v>
      </c>
      <c r="H249" s="949">
        <v>214.80497253978274</v>
      </c>
      <c r="I249" s="526"/>
      <c r="J249" s="526"/>
    </row>
    <row r="250" spans="1:10" s="842" customFormat="1" ht="12.75">
      <c r="A250" s="1099"/>
      <c r="B250" s="580" t="s">
        <v>878</v>
      </c>
      <c r="C250" s="857">
        <v>50086.36637</v>
      </c>
      <c r="D250" s="857">
        <v>44518.284620000006</v>
      </c>
      <c r="E250" s="857">
        <v>56636.95765999996</v>
      </c>
      <c r="F250" s="857">
        <v>56593.45547</v>
      </c>
      <c r="G250" s="857">
        <v>69822.51477000004</v>
      </c>
      <c r="H250" s="948">
        <v>12.507404086945694</v>
      </c>
      <c r="I250" s="526"/>
      <c r="J250" s="526"/>
    </row>
    <row r="251" spans="1:10" s="842" customFormat="1" ht="45">
      <c r="A251" s="858" t="s">
        <v>1339</v>
      </c>
      <c r="B251" s="580"/>
      <c r="C251" s="868">
        <v>195100.11460000006</v>
      </c>
      <c r="D251" s="868">
        <v>137384.5202</v>
      </c>
      <c r="E251" s="868">
        <v>125250.33026999998</v>
      </c>
      <c r="F251" s="868">
        <v>156073.02893</v>
      </c>
      <c r="G251" s="868">
        <v>207287.67804000006</v>
      </c>
      <c r="H251" s="948">
        <v>42.01026019232701</v>
      </c>
      <c r="I251" s="526"/>
      <c r="J251" s="526"/>
    </row>
    <row r="252" spans="1:10" s="842" customFormat="1" ht="12.75">
      <c r="A252" s="1099" t="s">
        <v>424</v>
      </c>
      <c r="B252" s="607" t="s">
        <v>1086</v>
      </c>
      <c r="C252" s="942">
        <v>24528.16952000003</v>
      </c>
      <c r="D252" s="942">
        <v>24825.990590000016</v>
      </c>
      <c r="E252" s="942">
        <v>21647.331320000005</v>
      </c>
      <c r="F252" s="942">
        <v>15266.471949999992</v>
      </c>
      <c r="G252" s="942">
        <v>88085.62981</v>
      </c>
      <c r="H252" s="949">
        <v>-1.1996341854731487</v>
      </c>
      <c r="I252" s="526"/>
      <c r="J252" s="526"/>
    </row>
    <row r="253" spans="1:10" s="842" customFormat="1" ht="12.75">
      <c r="A253" s="1099"/>
      <c r="B253" s="580" t="s">
        <v>1087</v>
      </c>
      <c r="C253" s="857">
        <v>17309.02457</v>
      </c>
      <c r="D253" s="857">
        <v>16887.108459999992</v>
      </c>
      <c r="E253" s="857">
        <v>12154.09790999999</v>
      </c>
      <c r="F253" s="857">
        <v>15550.962579999972</v>
      </c>
      <c r="G253" s="857">
        <v>34115.944259999924</v>
      </c>
      <c r="H253" s="948">
        <v>2.498450880441668</v>
      </c>
      <c r="I253" s="526"/>
      <c r="J253" s="526"/>
    </row>
    <row r="254" spans="1:10" s="842" customFormat="1" ht="25.5">
      <c r="A254" s="1099"/>
      <c r="B254" s="607" t="s">
        <v>1088</v>
      </c>
      <c r="C254" s="942">
        <v>16802.882539999922</v>
      </c>
      <c r="D254" s="942">
        <v>15961.812209999996</v>
      </c>
      <c r="E254" s="942">
        <v>15564.667399999991</v>
      </c>
      <c r="F254" s="942">
        <v>17359.858789999984</v>
      </c>
      <c r="G254" s="942">
        <v>31731.078790000007</v>
      </c>
      <c r="H254" s="949">
        <v>5.26926591376009</v>
      </c>
      <c r="I254" s="526"/>
      <c r="J254" s="526"/>
    </row>
    <row r="255" spans="1:10" s="842" customFormat="1" ht="12.75">
      <c r="A255" s="1099"/>
      <c r="B255" s="580" t="s">
        <v>1091</v>
      </c>
      <c r="C255" s="857">
        <v>12813.557250000022</v>
      </c>
      <c r="D255" s="857">
        <v>10550.36269</v>
      </c>
      <c r="E255" s="857">
        <v>7914.202590000006</v>
      </c>
      <c r="F255" s="857">
        <v>7533.015849999998</v>
      </c>
      <c r="G255" s="857">
        <v>14967.796790000028</v>
      </c>
      <c r="H255" s="948">
        <v>21.451343678878036</v>
      </c>
      <c r="I255" s="526"/>
      <c r="J255" s="526"/>
    </row>
    <row r="256" spans="1:10" s="842" customFormat="1" ht="12.75">
      <c r="A256" s="1099"/>
      <c r="B256" s="607" t="s">
        <v>1089</v>
      </c>
      <c r="C256" s="942">
        <v>12545.370039999998</v>
      </c>
      <c r="D256" s="942">
        <v>14173.09583999999</v>
      </c>
      <c r="E256" s="942">
        <v>11272.118930000026</v>
      </c>
      <c r="F256" s="942">
        <v>9110.701039999989</v>
      </c>
      <c r="G256" s="942">
        <v>19447.012369999935</v>
      </c>
      <c r="H256" s="949">
        <v>-11.48461718156274</v>
      </c>
      <c r="I256" s="526"/>
      <c r="J256" s="526"/>
    </row>
    <row r="257" spans="1:10" s="842" customFormat="1" ht="25.5">
      <c r="A257" s="1099"/>
      <c r="B257" s="580" t="s">
        <v>1090</v>
      </c>
      <c r="C257" s="857">
        <v>11189.188480000012</v>
      </c>
      <c r="D257" s="857">
        <v>12602.701499999986</v>
      </c>
      <c r="E257" s="857">
        <v>9825.709480000001</v>
      </c>
      <c r="F257" s="857">
        <v>9347.505340000002</v>
      </c>
      <c r="G257" s="857">
        <v>11707.050899999998</v>
      </c>
      <c r="H257" s="948">
        <v>-11.215952547951535</v>
      </c>
      <c r="I257" s="526"/>
      <c r="J257" s="526"/>
    </row>
    <row r="258" spans="1:10" s="842" customFormat="1" ht="25.5">
      <c r="A258" s="1099"/>
      <c r="B258" s="607" t="s">
        <v>1093</v>
      </c>
      <c r="C258" s="942">
        <v>9131.80276000001</v>
      </c>
      <c r="D258" s="942">
        <v>5758.832159999995</v>
      </c>
      <c r="E258" s="942">
        <v>4623.163420000002</v>
      </c>
      <c r="F258" s="942">
        <v>6000.570090000004</v>
      </c>
      <c r="G258" s="942">
        <v>16854.25516</v>
      </c>
      <c r="H258" s="949">
        <v>58.570392508192434</v>
      </c>
      <c r="I258" s="526"/>
      <c r="J258" s="526"/>
    </row>
    <row r="259" spans="1:10" s="842" customFormat="1" ht="12.75">
      <c r="A259" s="1099"/>
      <c r="B259" s="580" t="s">
        <v>1092</v>
      </c>
      <c r="C259" s="857">
        <v>9104.34126</v>
      </c>
      <c r="D259" s="857">
        <v>8233.211130000002</v>
      </c>
      <c r="E259" s="857">
        <v>5863.75767</v>
      </c>
      <c r="F259" s="857">
        <v>7931.030739999994</v>
      </c>
      <c r="G259" s="857">
        <v>19669.773359999985</v>
      </c>
      <c r="H259" s="948">
        <v>10.580684938660106</v>
      </c>
      <c r="I259" s="526"/>
      <c r="J259" s="526"/>
    </row>
    <row r="260" spans="1:10" s="842" customFormat="1" ht="25.5">
      <c r="A260" s="1099"/>
      <c r="B260" s="607" t="s">
        <v>1419</v>
      </c>
      <c r="C260" s="942">
        <v>7870.20085000001</v>
      </c>
      <c r="D260" s="942">
        <v>5719.052089999994</v>
      </c>
      <c r="E260" s="942">
        <v>8978.869909999987</v>
      </c>
      <c r="F260" s="942">
        <v>7087.886289999997</v>
      </c>
      <c r="G260" s="942">
        <v>18200.462860000032</v>
      </c>
      <c r="H260" s="949">
        <v>37.613729096145</v>
      </c>
      <c r="I260" s="526"/>
      <c r="J260" s="526"/>
    </row>
    <row r="261" spans="1:10" s="842" customFormat="1" ht="12.75">
      <c r="A261" s="1099"/>
      <c r="B261" s="580" t="s">
        <v>1420</v>
      </c>
      <c r="C261" s="857">
        <v>6164.024910000002</v>
      </c>
      <c r="D261" s="857">
        <v>5844.001589999995</v>
      </c>
      <c r="E261" s="857">
        <v>5343.869469999992</v>
      </c>
      <c r="F261" s="857">
        <v>4240.001569999997</v>
      </c>
      <c r="G261" s="857">
        <v>6358.691390000001</v>
      </c>
      <c r="H261" s="948">
        <v>5.4760991261127785</v>
      </c>
      <c r="I261" s="526"/>
      <c r="J261" s="526"/>
    </row>
    <row r="262" spans="1:10" s="842" customFormat="1" ht="12.75">
      <c r="A262" s="1099"/>
      <c r="B262" s="607" t="s">
        <v>1421</v>
      </c>
      <c r="C262" s="942">
        <v>5279.5720900000015</v>
      </c>
      <c r="D262" s="942">
        <v>3826.914359999996</v>
      </c>
      <c r="E262" s="942">
        <v>8392.04822</v>
      </c>
      <c r="F262" s="942">
        <v>3598.155720000002</v>
      </c>
      <c r="G262" s="942">
        <v>8590.712940000005</v>
      </c>
      <c r="H262" s="949">
        <v>37.958981919835985</v>
      </c>
      <c r="I262" s="526"/>
      <c r="J262" s="526"/>
    </row>
    <row r="263" spans="1:10" s="842" customFormat="1" ht="25.5">
      <c r="A263" s="1099"/>
      <c r="B263" s="580" t="s">
        <v>1422</v>
      </c>
      <c r="C263" s="857">
        <v>4833.669090000008</v>
      </c>
      <c r="D263" s="857">
        <v>4072.444879999996</v>
      </c>
      <c r="E263" s="857">
        <v>3433.4623499999993</v>
      </c>
      <c r="F263" s="857">
        <v>2509.0939700000035</v>
      </c>
      <c r="G263" s="857">
        <v>3727.1102299999993</v>
      </c>
      <c r="H263" s="948">
        <v>18.692069074732633</v>
      </c>
      <c r="I263" s="526"/>
      <c r="J263" s="526"/>
    </row>
    <row r="264" spans="1:10" s="842" customFormat="1" ht="12.75">
      <c r="A264" s="1099"/>
      <c r="B264" s="607" t="s">
        <v>1423</v>
      </c>
      <c r="C264" s="942">
        <v>4342.4662299999945</v>
      </c>
      <c r="D264" s="942">
        <v>6439.249289999998</v>
      </c>
      <c r="E264" s="942">
        <v>9224.051729999994</v>
      </c>
      <c r="F264" s="942">
        <v>8127.882760000005</v>
      </c>
      <c r="G264" s="942">
        <v>13902.788550000003</v>
      </c>
      <c r="H264" s="949">
        <v>-32.56253897882565</v>
      </c>
      <c r="I264" s="526"/>
      <c r="J264" s="526"/>
    </row>
    <row r="265" spans="1:10" s="842" customFormat="1" ht="12.75">
      <c r="A265" s="1099"/>
      <c r="B265" s="580" t="s">
        <v>1424</v>
      </c>
      <c r="C265" s="857">
        <v>3601.499730000001</v>
      </c>
      <c r="D265" s="857">
        <v>3911.880090000002</v>
      </c>
      <c r="E265" s="857">
        <v>3156.3773999999985</v>
      </c>
      <c r="F265" s="857">
        <v>4302.763110000002</v>
      </c>
      <c r="G265" s="857">
        <v>8504.570270000013</v>
      </c>
      <c r="H265" s="948">
        <v>-7.934301483152079</v>
      </c>
      <c r="I265" s="526"/>
      <c r="J265" s="526"/>
    </row>
    <row r="266" spans="1:10" s="842" customFormat="1" ht="12.75">
      <c r="A266" s="1099"/>
      <c r="B266" s="607" t="s">
        <v>1425</v>
      </c>
      <c r="C266" s="942">
        <v>3363.203920000001</v>
      </c>
      <c r="D266" s="942">
        <v>3842.084700000006</v>
      </c>
      <c r="E266" s="942">
        <v>4060.804239999998</v>
      </c>
      <c r="F266" s="942">
        <v>5361.061039999998</v>
      </c>
      <c r="G266" s="942">
        <v>20631.734139999986</v>
      </c>
      <c r="H266" s="949">
        <v>-12.464087009846613</v>
      </c>
      <c r="I266" s="526"/>
      <c r="J266" s="526"/>
    </row>
    <row r="267" spans="1:10" s="842" customFormat="1" ht="15">
      <c r="A267" s="856"/>
      <c r="B267" s="580" t="s">
        <v>878</v>
      </c>
      <c r="C267" s="857">
        <v>37585.03145999991</v>
      </c>
      <c r="D267" s="857">
        <v>33848.92082999999</v>
      </c>
      <c r="E267" s="857">
        <v>39245.05753999998</v>
      </c>
      <c r="F267" s="857">
        <v>44350.10101999997</v>
      </c>
      <c r="G267" s="857">
        <v>115250.74194999988</v>
      </c>
      <c r="H267" s="948">
        <v>11.037606335409784</v>
      </c>
      <c r="I267" s="526"/>
      <c r="J267" s="526"/>
    </row>
    <row r="268" spans="1:10" s="842" customFormat="1" ht="38.25">
      <c r="A268" s="951" t="s">
        <v>1338</v>
      </c>
      <c r="B268" s="952"/>
      <c r="C268" s="953">
        <v>186464.00469999993</v>
      </c>
      <c r="D268" s="953">
        <v>176497.66240999993</v>
      </c>
      <c r="E268" s="953">
        <v>170699.58957999997</v>
      </c>
      <c r="F268" s="953">
        <v>167677.0618599999</v>
      </c>
      <c r="G268" s="953">
        <v>431745.35376999975</v>
      </c>
      <c r="H268" s="954">
        <v>5.646727641552793</v>
      </c>
      <c r="I268" s="526"/>
      <c r="J268" s="526"/>
    </row>
    <row r="269" spans="1:10" s="842" customFormat="1" ht="12.75">
      <c r="A269" s="850" t="s">
        <v>528</v>
      </c>
      <c r="B269" s="580"/>
      <c r="C269" s="857"/>
      <c r="D269" s="857"/>
      <c r="E269" s="857"/>
      <c r="F269" s="857"/>
      <c r="G269" s="857"/>
      <c r="H269" s="948"/>
      <c r="I269" s="526"/>
      <c r="J269" s="526"/>
    </row>
    <row r="270" spans="1:10" s="842" customFormat="1" ht="12.75">
      <c r="A270" s="851" t="s">
        <v>1340</v>
      </c>
      <c r="B270" s="866"/>
      <c r="C270" s="526"/>
      <c r="D270" s="526"/>
      <c r="E270" s="526"/>
      <c r="F270" s="526"/>
      <c r="G270" s="526"/>
      <c r="H270" s="948"/>
      <c r="I270" s="526"/>
      <c r="J270" s="526"/>
    </row>
    <row r="271" spans="1:10" s="842" customFormat="1" ht="12.75">
      <c r="A271" s="852" t="s">
        <v>463</v>
      </c>
      <c r="B271" s="867"/>
      <c r="C271" s="525"/>
      <c r="D271" s="525"/>
      <c r="E271" s="525"/>
      <c r="F271" s="525"/>
      <c r="G271" s="525"/>
      <c r="H271" s="948"/>
      <c r="I271" s="526"/>
      <c r="J271" s="526"/>
    </row>
    <row r="272" spans="1:10" s="842" customFormat="1" ht="12.75">
      <c r="A272" s="853" t="s">
        <v>1283</v>
      </c>
      <c r="B272" s="867"/>
      <c r="C272" s="525"/>
      <c r="D272" s="525"/>
      <c r="E272" s="525"/>
      <c r="F272" s="525"/>
      <c r="G272" s="525"/>
      <c r="H272" s="948"/>
      <c r="I272" s="526"/>
      <c r="J272" s="526"/>
    </row>
    <row r="273" spans="1:10" s="842" customFormat="1" ht="12.75">
      <c r="A273" s="853" t="s">
        <v>1169</v>
      </c>
      <c r="B273" s="867"/>
      <c r="C273" s="525"/>
      <c r="D273" s="525"/>
      <c r="E273" s="525"/>
      <c r="F273" s="525"/>
      <c r="G273" s="525"/>
      <c r="H273" s="948"/>
      <c r="I273" s="526"/>
      <c r="J273" s="526"/>
    </row>
    <row r="274" spans="1:10" s="842" customFormat="1" ht="12.75">
      <c r="A274" s="525"/>
      <c r="B274" s="867"/>
      <c r="C274" s="525"/>
      <c r="D274" s="525"/>
      <c r="E274" s="525"/>
      <c r="F274" s="525"/>
      <c r="G274" s="525"/>
      <c r="H274" s="948"/>
      <c r="I274" s="526"/>
      <c r="J274" s="526"/>
    </row>
    <row r="275" spans="1:10" s="842" customFormat="1" ht="12.75">
      <c r="A275" s="525"/>
      <c r="B275" s="867"/>
      <c r="C275" s="525"/>
      <c r="D275" s="525"/>
      <c r="E275" s="525"/>
      <c r="F275" s="525"/>
      <c r="G275" s="525"/>
      <c r="H275" s="948"/>
      <c r="I275" s="526"/>
      <c r="J275" s="526"/>
    </row>
    <row r="276" spans="1:10" s="842" customFormat="1" ht="12.75">
      <c r="A276" s="525"/>
      <c r="B276" s="867"/>
      <c r="C276" s="525"/>
      <c r="D276" s="525"/>
      <c r="E276" s="525"/>
      <c r="F276" s="525"/>
      <c r="G276" s="525"/>
      <c r="H276" s="948"/>
      <c r="I276" s="526"/>
      <c r="J276" s="526"/>
    </row>
    <row r="277" spans="1:10" s="842" customFormat="1" ht="12.75">
      <c r="A277" s="525"/>
      <c r="B277" s="867"/>
      <c r="C277" s="525"/>
      <c r="D277" s="525"/>
      <c r="E277" s="525"/>
      <c r="F277" s="525"/>
      <c r="G277" s="525"/>
      <c r="H277" s="948"/>
      <c r="I277" s="526"/>
      <c r="J277" s="526"/>
    </row>
    <row r="278" spans="1:10" s="842" customFormat="1" ht="12.75">
      <c r="A278" s="525"/>
      <c r="B278" s="867"/>
      <c r="C278" s="525"/>
      <c r="D278" s="525"/>
      <c r="E278" s="525"/>
      <c r="F278" s="525"/>
      <c r="G278" s="525"/>
      <c r="H278" s="948"/>
      <c r="I278" s="526"/>
      <c r="J278" s="526"/>
    </row>
    <row r="279" spans="1:10" s="842" customFormat="1" ht="12.75">
      <c r="A279" s="525"/>
      <c r="B279" s="867"/>
      <c r="C279" s="525"/>
      <c r="D279" s="525"/>
      <c r="E279" s="525"/>
      <c r="F279" s="525"/>
      <c r="G279" s="525"/>
      <c r="H279" s="948"/>
      <c r="I279" s="526"/>
      <c r="J279" s="526"/>
    </row>
    <row r="280" spans="1:10" s="842" customFormat="1" ht="12.75">
      <c r="A280" s="525"/>
      <c r="B280" s="867"/>
      <c r="C280" s="525"/>
      <c r="D280" s="525"/>
      <c r="E280" s="525"/>
      <c r="F280" s="525"/>
      <c r="G280" s="525"/>
      <c r="H280" s="948"/>
      <c r="I280" s="526"/>
      <c r="J280" s="526"/>
    </row>
    <row r="281" spans="1:10" s="842" customFormat="1" ht="12.75">
      <c r="A281" s="525"/>
      <c r="B281" s="867"/>
      <c r="C281" s="525"/>
      <c r="D281" s="525"/>
      <c r="E281" s="525"/>
      <c r="F281" s="525"/>
      <c r="G281" s="525"/>
      <c r="H281" s="948"/>
      <c r="I281" s="526"/>
      <c r="J281" s="526"/>
    </row>
    <row r="282" spans="1:10" s="842" customFormat="1" ht="12.75">
      <c r="A282" s="525"/>
      <c r="B282" s="867"/>
      <c r="C282" s="525"/>
      <c r="D282" s="525"/>
      <c r="E282" s="525"/>
      <c r="F282" s="525"/>
      <c r="G282" s="525"/>
      <c r="H282" s="948"/>
      <c r="I282" s="526"/>
      <c r="J282" s="526"/>
    </row>
    <row r="283" spans="1:10" s="842" customFormat="1" ht="12.75">
      <c r="A283" s="525"/>
      <c r="B283" s="867"/>
      <c r="C283" s="525"/>
      <c r="D283" s="525"/>
      <c r="E283" s="525"/>
      <c r="F283" s="525"/>
      <c r="G283" s="525"/>
      <c r="H283" s="948"/>
      <c r="I283" s="526"/>
      <c r="J283" s="526"/>
    </row>
    <row r="284" spans="1:10" s="842" customFormat="1" ht="12.75">
      <c r="A284" s="525"/>
      <c r="B284" s="867"/>
      <c r="C284" s="525"/>
      <c r="D284" s="525"/>
      <c r="E284" s="525"/>
      <c r="F284" s="525"/>
      <c r="G284" s="525"/>
      <c r="H284" s="948"/>
      <c r="I284" s="526"/>
      <c r="J284" s="526"/>
    </row>
    <row r="285" spans="1:10" s="842" customFormat="1" ht="12.75">
      <c r="A285" s="525"/>
      <c r="B285" s="867"/>
      <c r="C285" s="525"/>
      <c r="D285" s="525"/>
      <c r="E285" s="525"/>
      <c r="F285" s="525"/>
      <c r="G285" s="525"/>
      <c r="H285" s="948"/>
      <c r="I285" s="526"/>
      <c r="J285" s="526"/>
    </row>
    <row r="286" spans="1:10" s="842" customFormat="1" ht="12.75">
      <c r="A286" s="525"/>
      <c r="B286" s="867"/>
      <c r="C286" s="525"/>
      <c r="D286" s="525"/>
      <c r="E286" s="525"/>
      <c r="F286" s="525"/>
      <c r="G286" s="525"/>
      <c r="H286" s="948"/>
      <c r="I286" s="526"/>
      <c r="J286" s="526"/>
    </row>
    <row r="287" spans="1:10" s="842" customFormat="1" ht="12.75">
      <c r="A287" s="525"/>
      <c r="B287" s="867"/>
      <c r="C287" s="525"/>
      <c r="D287" s="525"/>
      <c r="E287" s="525"/>
      <c r="F287" s="525"/>
      <c r="G287" s="525"/>
      <c r="H287" s="948"/>
      <c r="I287" s="526"/>
      <c r="J287" s="526"/>
    </row>
    <row r="288" spans="1:10" s="842" customFormat="1" ht="12.75">
      <c r="A288" s="525"/>
      <c r="B288" s="867"/>
      <c r="C288" s="525"/>
      <c r="D288" s="525"/>
      <c r="E288" s="525"/>
      <c r="F288" s="525"/>
      <c r="G288" s="525"/>
      <c r="H288" s="948"/>
      <c r="I288" s="526"/>
      <c r="J288" s="526"/>
    </row>
    <row r="289" spans="1:10" s="842" customFormat="1" ht="12.75">
      <c r="A289" s="525"/>
      <c r="B289" s="867"/>
      <c r="C289" s="525"/>
      <c r="D289" s="525"/>
      <c r="E289" s="525"/>
      <c r="F289" s="525"/>
      <c r="G289" s="525"/>
      <c r="H289" s="948"/>
      <c r="I289" s="526"/>
      <c r="J289" s="526"/>
    </row>
    <row r="290" spans="1:10" s="842" customFormat="1" ht="12.75">
      <c r="A290" s="525"/>
      <c r="B290" s="867"/>
      <c r="C290" s="525"/>
      <c r="D290" s="525"/>
      <c r="E290" s="525"/>
      <c r="F290" s="525"/>
      <c r="G290" s="525"/>
      <c r="H290" s="948"/>
      <c r="I290" s="526"/>
      <c r="J290" s="526"/>
    </row>
    <row r="291" spans="1:10" s="842" customFormat="1" ht="12.75">
      <c r="A291" s="525"/>
      <c r="B291" s="867"/>
      <c r="C291" s="525"/>
      <c r="D291" s="525"/>
      <c r="E291" s="525"/>
      <c r="F291" s="525"/>
      <c r="G291" s="525"/>
      <c r="H291" s="948"/>
      <c r="I291" s="526"/>
      <c r="J291" s="526"/>
    </row>
    <row r="292" spans="1:10" s="842" customFormat="1" ht="12.75">
      <c r="A292" s="525"/>
      <c r="B292" s="867"/>
      <c r="C292" s="525"/>
      <c r="D292" s="525"/>
      <c r="E292" s="525"/>
      <c r="F292" s="525"/>
      <c r="G292" s="525"/>
      <c r="H292" s="948"/>
      <c r="I292" s="526"/>
      <c r="J292" s="526"/>
    </row>
    <row r="293" spans="1:10" s="842" customFormat="1" ht="12.75">
      <c r="A293" s="525"/>
      <c r="B293" s="867"/>
      <c r="C293" s="525"/>
      <c r="D293" s="525"/>
      <c r="E293" s="525"/>
      <c r="F293" s="525"/>
      <c r="G293" s="525"/>
      <c r="H293" s="948"/>
      <c r="I293" s="526"/>
      <c r="J293" s="526"/>
    </row>
    <row r="294" spans="1:10" s="842" customFormat="1" ht="12.75">
      <c r="A294" s="525"/>
      <c r="B294" s="867"/>
      <c r="C294" s="525"/>
      <c r="D294" s="525"/>
      <c r="E294" s="525"/>
      <c r="F294" s="525"/>
      <c r="G294" s="525"/>
      <c r="H294" s="948"/>
      <c r="I294" s="526"/>
      <c r="J294" s="526"/>
    </row>
    <row r="295" spans="1:10" s="842" customFormat="1" ht="12.75">
      <c r="A295" s="525"/>
      <c r="B295" s="867"/>
      <c r="C295" s="525"/>
      <c r="D295" s="525"/>
      <c r="E295" s="525"/>
      <c r="F295" s="525"/>
      <c r="G295" s="525"/>
      <c r="H295" s="948"/>
      <c r="I295" s="526"/>
      <c r="J295" s="526"/>
    </row>
    <row r="296" spans="1:10" s="842" customFormat="1" ht="12.75">
      <c r="A296" s="525"/>
      <c r="B296" s="867"/>
      <c r="C296" s="525"/>
      <c r="D296" s="525"/>
      <c r="E296" s="525"/>
      <c r="F296" s="525"/>
      <c r="G296" s="525"/>
      <c r="H296" s="948"/>
      <c r="I296" s="526"/>
      <c r="J296" s="526"/>
    </row>
    <row r="297" spans="1:10" s="842" customFormat="1" ht="12.75">
      <c r="A297" s="525"/>
      <c r="B297" s="867"/>
      <c r="C297" s="525"/>
      <c r="D297" s="525"/>
      <c r="E297" s="525"/>
      <c r="F297" s="525"/>
      <c r="G297" s="525"/>
      <c r="H297" s="948"/>
      <c r="I297" s="526"/>
      <c r="J297" s="526"/>
    </row>
    <row r="298" spans="1:10" s="842" customFormat="1" ht="12.75">
      <c r="A298" s="525"/>
      <c r="B298" s="867"/>
      <c r="C298" s="525"/>
      <c r="D298" s="525"/>
      <c r="E298" s="525"/>
      <c r="F298" s="525"/>
      <c r="G298" s="525"/>
      <c r="H298" s="948"/>
      <c r="I298" s="526"/>
      <c r="J298" s="526"/>
    </row>
    <row r="299" spans="1:10" s="842" customFormat="1" ht="12.75">
      <c r="A299" s="525"/>
      <c r="B299" s="867"/>
      <c r="C299" s="525"/>
      <c r="D299" s="525"/>
      <c r="E299" s="525"/>
      <c r="F299" s="525"/>
      <c r="G299" s="525"/>
      <c r="H299" s="948"/>
      <c r="I299" s="526"/>
      <c r="J299" s="526"/>
    </row>
    <row r="300" spans="1:10" s="842" customFormat="1" ht="12.75">
      <c r="A300" s="525"/>
      <c r="B300" s="867"/>
      <c r="C300" s="525"/>
      <c r="D300" s="525"/>
      <c r="E300" s="525"/>
      <c r="F300" s="525"/>
      <c r="G300" s="525"/>
      <c r="H300" s="948"/>
      <c r="I300" s="526"/>
      <c r="J300" s="526"/>
    </row>
    <row r="301" spans="1:10" s="842" customFormat="1" ht="12.75">
      <c r="A301" s="525"/>
      <c r="B301" s="867"/>
      <c r="C301" s="525"/>
      <c r="D301" s="525"/>
      <c r="E301" s="525"/>
      <c r="F301" s="525"/>
      <c r="G301" s="525"/>
      <c r="H301" s="948"/>
      <c r="I301" s="526"/>
      <c r="J301" s="526"/>
    </row>
    <row r="302" spans="1:10" s="842" customFormat="1" ht="12.75">
      <c r="A302" s="525"/>
      <c r="B302" s="867"/>
      <c r="C302" s="525"/>
      <c r="D302" s="525"/>
      <c r="E302" s="525"/>
      <c r="F302" s="525"/>
      <c r="G302" s="525"/>
      <c r="H302" s="948"/>
      <c r="I302" s="526"/>
      <c r="J302" s="526"/>
    </row>
    <row r="303" spans="1:10" s="842" customFormat="1" ht="12.75">
      <c r="A303" s="525"/>
      <c r="B303" s="867"/>
      <c r="C303" s="525"/>
      <c r="D303" s="525"/>
      <c r="E303" s="525"/>
      <c r="F303" s="525"/>
      <c r="G303" s="525"/>
      <c r="H303" s="948"/>
      <c r="I303" s="526"/>
      <c r="J303" s="526"/>
    </row>
    <row r="304" spans="1:10" s="842" customFormat="1" ht="12.75">
      <c r="A304" s="525"/>
      <c r="B304" s="867"/>
      <c r="C304" s="525"/>
      <c r="D304" s="525"/>
      <c r="E304" s="525"/>
      <c r="F304" s="525"/>
      <c r="G304" s="525"/>
      <c r="H304" s="948"/>
      <c r="I304" s="526"/>
      <c r="J304" s="526"/>
    </row>
    <row r="305" spans="1:10" s="842" customFormat="1" ht="12.75">
      <c r="A305" s="525"/>
      <c r="B305" s="867"/>
      <c r="C305" s="525"/>
      <c r="D305" s="525"/>
      <c r="E305" s="525"/>
      <c r="F305" s="525"/>
      <c r="G305" s="525"/>
      <c r="H305" s="948"/>
      <c r="I305" s="526"/>
      <c r="J305" s="526"/>
    </row>
    <row r="306" spans="1:10" s="842" customFormat="1" ht="12.75">
      <c r="A306" s="525"/>
      <c r="B306" s="867"/>
      <c r="C306" s="525"/>
      <c r="D306" s="525"/>
      <c r="E306" s="525"/>
      <c r="F306" s="525"/>
      <c r="G306" s="525"/>
      <c r="H306" s="948"/>
      <c r="I306" s="526"/>
      <c r="J306" s="526"/>
    </row>
    <row r="307" spans="1:10" s="842" customFormat="1" ht="12.75">
      <c r="A307" s="525"/>
      <c r="B307" s="867"/>
      <c r="C307" s="525"/>
      <c r="D307" s="525"/>
      <c r="E307" s="525"/>
      <c r="F307" s="525"/>
      <c r="G307" s="525"/>
      <c r="H307" s="948"/>
      <c r="I307" s="526"/>
      <c r="J307" s="526"/>
    </row>
    <row r="308" spans="1:10" s="842" customFormat="1" ht="12.75">
      <c r="A308" s="525"/>
      <c r="B308" s="867"/>
      <c r="C308" s="525"/>
      <c r="D308" s="525"/>
      <c r="E308" s="525"/>
      <c r="F308" s="525"/>
      <c r="G308" s="525"/>
      <c r="H308" s="948"/>
      <c r="I308" s="526"/>
      <c r="J308" s="526"/>
    </row>
    <row r="309" spans="1:10" s="842" customFormat="1" ht="12.75">
      <c r="A309" s="525"/>
      <c r="B309" s="867"/>
      <c r="C309" s="525"/>
      <c r="D309" s="525"/>
      <c r="E309" s="525"/>
      <c r="F309" s="525"/>
      <c r="G309" s="525"/>
      <c r="H309" s="948"/>
      <c r="I309" s="526"/>
      <c r="J309" s="526"/>
    </row>
    <row r="310" spans="1:10" s="842" customFormat="1" ht="12.75">
      <c r="A310" s="525"/>
      <c r="B310" s="867"/>
      <c r="C310" s="525"/>
      <c r="D310" s="525"/>
      <c r="E310" s="525"/>
      <c r="F310" s="525"/>
      <c r="G310" s="525"/>
      <c r="H310" s="948"/>
      <c r="I310" s="526"/>
      <c r="J310" s="526"/>
    </row>
    <row r="311" spans="1:10" s="842" customFormat="1" ht="12.75">
      <c r="A311" s="525"/>
      <c r="B311" s="867"/>
      <c r="C311" s="525"/>
      <c r="D311" s="525"/>
      <c r="E311" s="525"/>
      <c r="F311" s="525"/>
      <c r="G311" s="525"/>
      <c r="H311" s="948"/>
      <c r="I311" s="526"/>
      <c r="J311" s="526"/>
    </row>
    <row r="312" spans="1:10" s="842" customFormat="1" ht="12.75">
      <c r="A312" s="525"/>
      <c r="B312" s="867"/>
      <c r="C312" s="525"/>
      <c r="D312" s="525"/>
      <c r="E312" s="525"/>
      <c r="F312" s="525"/>
      <c r="G312" s="525"/>
      <c r="H312" s="948"/>
      <c r="I312" s="526"/>
      <c r="J312" s="526"/>
    </row>
    <row r="313" spans="1:10" s="842" customFormat="1" ht="12.75">
      <c r="A313" s="525"/>
      <c r="B313" s="867"/>
      <c r="C313" s="525"/>
      <c r="D313" s="525"/>
      <c r="E313" s="525"/>
      <c r="F313" s="525"/>
      <c r="G313" s="525"/>
      <c r="H313" s="948"/>
      <c r="I313" s="526"/>
      <c r="J313" s="526"/>
    </row>
    <row r="314" spans="1:10" s="842" customFormat="1" ht="12.75">
      <c r="A314" s="525"/>
      <c r="B314" s="867"/>
      <c r="C314" s="525"/>
      <c r="D314" s="525"/>
      <c r="E314" s="525"/>
      <c r="F314" s="525"/>
      <c r="G314" s="525"/>
      <c r="H314" s="948"/>
      <c r="I314" s="526"/>
      <c r="J314" s="526"/>
    </row>
    <row r="315" spans="1:10" s="842" customFormat="1" ht="12.75">
      <c r="A315" s="525"/>
      <c r="B315" s="867"/>
      <c r="C315" s="525"/>
      <c r="D315" s="525"/>
      <c r="E315" s="525"/>
      <c r="F315" s="525"/>
      <c r="G315" s="525"/>
      <c r="H315" s="948"/>
      <c r="I315" s="526"/>
      <c r="J315" s="526"/>
    </row>
    <row r="316" spans="1:10" s="842" customFormat="1" ht="12.75">
      <c r="A316" s="525"/>
      <c r="B316" s="867"/>
      <c r="C316" s="525"/>
      <c r="D316" s="525"/>
      <c r="E316" s="525"/>
      <c r="F316" s="525"/>
      <c r="G316" s="525"/>
      <c r="H316" s="948"/>
      <c r="I316" s="526"/>
      <c r="J316" s="526"/>
    </row>
    <row r="317" spans="1:10" s="842" customFormat="1" ht="12.75">
      <c r="A317" s="525"/>
      <c r="B317" s="867"/>
      <c r="C317" s="525"/>
      <c r="D317" s="525"/>
      <c r="E317" s="525"/>
      <c r="F317" s="525"/>
      <c r="G317" s="525"/>
      <c r="H317" s="948"/>
      <c r="I317" s="526"/>
      <c r="J317" s="526"/>
    </row>
    <row r="318" spans="1:10" s="842" customFormat="1" ht="12.75">
      <c r="A318" s="525"/>
      <c r="B318" s="867"/>
      <c r="C318" s="525"/>
      <c r="D318" s="525"/>
      <c r="E318" s="525"/>
      <c r="F318" s="525"/>
      <c r="G318" s="525"/>
      <c r="H318" s="948"/>
      <c r="I318" s="526"/>
      <c r="J318" s="526"/>
    </row>
    <row r="319" spans="1:10" s="842" customFormat="1" ht="12.75">
      <c r="A319" s="525"/>
      <c r="B319" s="867"/>
      <c r="C319" s="525"/>
      <c r="D319" s="525"/>
      <c r="E319" s="525"/>
      <c r="F319" s="525"/>
      <c r="G319" s="525"/>
      <c r="H319" s="948"/>
      <c r="I319" s="526"/>
      <c r="J319" s="526"/>
    </row>
    <row r="320" spans="1:10" s="842" customFormat="1" ht="12.75">
      <c r="A320" s="525"/>
      <c r="B320" s="867"/>
      <c r="C320" s="525"/>
      <c r="D320" s="525"/>
      <c r="E320" s="525"/>
      <c r="F320" s="525"/>
      <c r="G320" s="525"/>
      <c r="H320" s="948"/>
      <c r="I320" s="526"/>
      <c r="J320" s="526"/>
    </row>
    <row r="321" spans="1:10" s="842" customFormat="1" ht="12.75">
      <c r="A321" s="525"/>
      <c r="B321" s="867"/>
      <c r="C321" s="525"/>
      <c r="D321" s="525"/>
      <c r="E321" s="525"/>
      <c r="F321" s="525"/>
      <c r="G321" s="525"/>
      <c r="H321" s="948"/>
      <c r="I321" s="526"/>
      <c r="J321" s="526"/>
    </row>
    <row r="322" spans="1:10" s="842" customFormat="1" ht="12.75">
      <c r="A322" s="525"/>
      <c r="B322" s="867"/>
      <c r="C322" s="525"/>
      <c r="D322" s="525"/>
      <c r="E322" s="525"/>
      <c r="F322" s="525"/>
      <c r="G322" s="525"/>
      <c r="H322" s="948"/>
      <c r="I322" s="526"/>
      <c r="J322" s="526"/>
    </row>
    <row r="323" spans="1:10" s="842" customFormat="1" ht="12.75">
      <c r="A323" s="525"/>
      <c r="B323" s="867"/>
      <c r="C323" s="525"/>
      <c r="D323" s="525"/>
      <c r="E323" s="525"/>
      <c r="F323" s="525"/>
      <c r="G323" s="525"/>
      <c r="H323" s="948"/>
      <c r="I323" s="526"/>
      <c r="J323" s="526"/>
    </row>
    <row r="324" spans="1:10" s="842" customFormat="1" ht="12.75">
      <c r="A324" s="525"/>
      <c r="B324" s="867"/>
      <c r="C324" s="525"/>
      <c r="D324" s="525"/>
      <c r="E324" s="525"/>
      <c r="F324" s="525"/>
      <c r="G324" s="525"/>
      <c r="H324" s="948"/>
      <c r="I324" s="526"/>
      <c r="J324" s="526"/>
    </row>
    <row r="325" spans="1:10" s="842" customFormat="1" ht="12.75">
      <c r="A325" s="525"/>
      <c r="B325" s="867"/>
      <c r="C325" s="525"/>
      <c r="D325" s="525"/>
      <c r="E325" s="525"/>
      <c r="F325" s="525"/>
      <c r="G325" s="525"/>
      <c r="H325" s="948"/>
      <c r="I325" s="526"/>
      <c r="J325" s="526"/>
    </row>
    <row r="326" spans="1:10" s="842" customFormat="1" ht="12.75">
      <c r="A326" s="525"/>
      <c r="B326" s="867"/>
      <c r="C326" s="525"/>
      <c r="D326" s="525"/>
      <c r="E326" s="525"/>
      <c r="F326" s="525"/>
      <c r="G326" s="525"/>
      <c r="H326" s="948"/>
      <c r="I326" s="526"/>
      <c r="J326" s="526"/>
    </row>
    <row r="327" spans="1:10" s="842" customFormat="1" ht="12.75">
      <c r="A327" s="525"/>
      <c r="B327" s="867"/>
      <c r="C327" s="525"/>
      <c r="D327" s="525"/>
      <c r="E327" s="525"/>
      <c r="F327" s="525"/>
      <c r="G327" s="525"/>
      <c r="H327" s="948"/>
      <c r="I327" s="526"/>
      <c r="J327" s="526"/>
    </row>
    <row r="328" spans="1:10" s="842" customFormat="1" ht="12.75">
      <c r="A328" s="525"/>
      <c r="B328" s="867"/>
      <c r="C328" s="525"/>
      <c r="D328" s="525"/>
      <c r="E328" s="525"/>
      <c r="F328" s="525"/>
      <c r="G328" s="525"/>
      <c r="H328" s="948"/>
      <c r="I328" s="526"/>
      <c r="J328" s="526"/>
    </row>
    <row r="329" spans="1:10" s="842" customFormat="1" ht="12.75">
      <c r="A329" s="525"/>
      <c r="B329" s="867"/>
      <c r="C329" s="525"/>
      <c r="D329" s="525"/>
      <c r="E329" s="525"/>
      <c r="F329" s="525"/>
      <c r="G329" s="525"/>
      <c r="H329" s="948"/>
      <c r="I329" s="526"/>
      <c r="J329" s="526"/>
    </row>
    <row r="330" spans="1:10" s="842" customFormat="1" ht="12.75">
      <c r="A330" s="525"/>
      <c r="B330" s="867"/>
      <c r="C330" s="525"/>
      <c r="D330" s="525"/>
      <c r="E330" s="525"/>
      <c r="F330" s="525"/>
      <c r="G330" s="525"/>
      <c r="H330" s="948"/>
      <c r="I330" s="526"/>
      <c r="J330" s="526"/>
    </row>
    <row r="331" spans="1:10" s="842" customFormat="1" ht="12.75">
      <c r="A331" s="525"/>
      <c r="B331" s="867"/>
      <c r="C331" s="525"/>
      <c r="D331" s="525"/>
      <c r="E331" s="525"/>
      <c r="F331" s="525"/>
      <c r="G331" s="525"/>
      <c r="H331" s="948"/>
      <c r="I331" s="526"/>
      <c r="J331" s="526"/>
    </row>
    <row r="332" spans="1:10" s="842" customFormat="1" ht="12.75">
      <c r="A332" s="525"/>
      <c r="B332" s="867"/>
      <c r="C332" s="525"/>
      <c r="D332" s="525"/>
      <c r="E332" s="525"/>
      <c r="F332" s="525"/>
      <c r="G332" s="525"/>
      <c r="H332" s="948"/>
      <c r="I332" s="526"/>
      <c r="J332" s="526"/>
    </row>
    <row r="333" spans="1:10" s="842" customFormat="1" ht="12.75">
      <c r="A333" s="525"/>
      <c r="B333" s="867"/>
      <c r="C333" s="525"/>
      <c r="D333" s="525"/>
      <c r="E333" s="525"/>
      <c r="F333" s="525"/>
      <c r="G333" s="525"/>
      <c r="H333" s="948"/>
      <c r="I333" s="526"/>
      <c r="J333" s="526"/>
    </row>
    <row r="334" spans="1:10" s="842" customFormat="1" ht="12.75">
      <c r="A334" s="525"/>
      <c r="B334" s="867"/>
      <c r="C334" s="525"/>
      <c r="D334" s="525"/>
      <c r="E334" s="525"/>
      <c r="F334" s="525"/>
      <c r="G334" s="525"/>
      <c r="H334" s="948"/>
      <c r="I334" s="526"/>
      <c r="J334" s="526"/>
    </row>
    <row r="335" spans="1:10" s="842" customFormat="1" ht="12.75">
      <c r="A335" s="525"/>
      <c r="B335" s="867"/>
      <c r="C335" s="525"/>
      <c r="D335" s="525"/>
      <c r="E335" s="525"/>
      <c r="F335" s="525"/>
      <c r="G335" s="525"/>
      <c r="H335" s="948"/>
      <c r="I335" s="526"/>
      <c r="J335" s="526"/>
    </row>
    <row r="336" spans="1:10" s="842" customFormat="1" ht="12.75">
      <c r="A336" s="525"/>
      <c r="B336" s="867"/>
      <c r="C336" s="525"/>
      <c r="D336" s="525"/>
      <c r="E336" s="525"/>
      <c r="F336" s="525"/>
      <c r="G336" s="525"/>
      <c r="H336" s="948"/>
      <c r="I336" s="526"/>
      <c r="J336" s="526"/>
    </row>
    <row r="337" spans="1:10" s="842" customFormat="1" ht="12.75">
      <c r="A337" s="525"/>
      <c r="B337" s="867"/>
      <c r="C337" s="525"/>
      <c r="D337" s="525"/>
      <c r="E337" s="525"/>
      <c r="F337" s="525"/>
      <c r="G337" s="525"/>
      <c r="H337" s="948"/>
      <c r="I337" s="526"/>
      <c r="J337" s="526"/>
    </row>
    <row r="338" spans="1:10" s="842" customFormat="1" ht="12.75">
      <c r="A338" s="525"/>
      <c r="B338" s="867"/>
      <c r="C338" s="525"/>
      <c r="D338" s="525"/>
      <c r="E338" s="525"/>
      <c r="F338" s="525"/>
      <c r="G338" s="525"/>
      <c r="H338" s="948"/>
      <c r="I338" s="526"/>
      <c r="J338" s="526"/>
    </row>
    <row r="339" spans="1:10" s="842" customFormat="1" ht="12.75">
      <c r="A339" s="525"/>
      <c r="B339" s="867"/>
      <c r="C339" s="525"/>
      <c r="D339" s="525"/>
      <c r="E339" s="525"/>
      <c r="F339" s="525"/>
      <c r="G339" s="525"/>
      <c r="H339" s="948"/>
      <c r="I339" s="526"/>
      <c r="J339" s="526"/>
    </row>
    <row r="340" spans="1:10" s="842" customFormat="1" ht="12.75">
      <c r="A340" s="525"/>
      <c r="B340" s="867"/>
      <c r="C340" s="525"/>
      <c r="D340" s="525"/>
      <c r="E340" s="525"/>
      <c r="F340" s="525"/>
      <c r="G340" s="525"/>
      <c r="H340" s="948"/>
      <c r="I340" s="526"/>
      <c r="J340" s="526"/>
    </row>
    <row r="341" spans="1:10" s="842" customFormat="1" ht="12.75">
      <c r="A341" s="525"/>
      <c r="B341" s="867"/>
      <c r="C341" s="525"/>
      <c r="D341" s="525"/>
      <c r="E341" s="525"/>
      <c r="F341" s="525"/>
      <c r="G341" s="525"/>
      <c r="H341" s="948"/>
      <c r="I341" s="526"/>
      <c r="J341" s="526"/>
    </row>
    <row r="342" spans="1:10" s="842" customFormat="1" ht="12.75">
      <c r="A342" s="525"/>
      <c r="B342" s="867"/>
      <c r="C342" s="525"/>
      <c r="D342" s="525"/>
      <c r="E342" s="525"/>
      <c r="F342" s="525"/>
      <c r="G342" s="525"/>
      <c r="H342" s="948"/>
      <c r="I342" s="526"/>
      <c r="J342" s="526"/>
    </row>
    <row r="343" spans="1:10" s="842" customFormat="1" ht="12.75">
      <c r="A343" s="525"/>
      <c r="B343" s="867"/>
      <c r="C343" s="525"/>
      <c r="D343" s="525"/>
      <c r="E343" s="525"/>
      <c r="F343" s="525"/>
      <c r="G343" s="525"/>
      <c r="H343" s="948"/>
      <c r="I343" s="526"/>
      <c r="J343" s="526"/>
    </row>
    <row r="344" spans="1:10" s="842" customFormat="1" ht="12.75">
      <c r="A344" s="525"/>
      <c r="B344" s="867"/>
      <c r="C344" s="525"/>
      <c r="D344" s="525"/>
      <c r="E344" s="525"/>
      <c r="F344" s="525"/>
      <c r="G344" s="525"/>
      <c r="H344" s="948"/>
      <c r="I344" s="526"/>
      <c r="J344" s="526"/>
    </row>
    <row r="345" spans="1:10" s="842" customFormat="1" ht="12.75">
      <c r="A345" s="525"/>
      <c r="B345" s="867"/>
      <c r="C345" s="525"/>
      <c r="D345" s="525"/>
      <c r="E345" s="525"/>
      <c r="F345" s="525"/>
      <c r="G345" s="525"/>
      <c r="H345" s="948"/>
      <c r="I345" s="526"/>
      <c r="J345" s="526"/>
    </row>
    <row r="346" spans="1:10" s="842" customFormat="1" ht="12.75">
      <c r="A346" s="525"/>
      <c r="B346" s="867"/>
      <c r="C346" s="525"/>
      <c r="D346" s="525"/>
      <c r="E346" s="525"/>
      <c r="F346" s="525"/>
      <c r="G346" s="525"/>
      <c r="H346" s="948"/>
      <c r="I346" s="526"/>
      <c r="J346" s="526"/>
    </row>
    <row r="347" spans="1:10" s="842" customFormat="1" ht="12.75">
      <c r="A347" s="525"/>
      <c r="B347" s="867"/>
      <c r="C347" s="525"/>
      <c r="D347" s="525"/>
      <c r="E347" s="525"/>
      <c r="F347" s="525"/>
      <c r="G347" s="525"/>
      <c r="H347" s="948"/>
      <c r="I347" s="526"/>
      <c r="J347" s="526"/>
    </row>
    <row r="348" spans="1:10" s="842" customFormat="1" ht="12.75">
      <c r="A348" s="525"/>
      <c r="B348" s="867"/>
      <c r="C348" s="525"/>
      <c r="D348" s="525"/>
      <c r="E348" s="525"/>
      <c r="F348" s="525"/>
      <c r="G348" s="525"/>
      <c r="H348" s="948"/>
      <c r="I348" s="526"/>
      <c r="J348" s="526"/>
    </row>
    <row r="349" spans="1:10" s="842" customFormat="1" ht="12.75">
      <c r="A349" s="525"/>
      <c r="B349" s="867"/>
      <c r="C349" s="525"/>
      <c r="D349" s="525"/>
      <c r="E349" s="525"/>
      <c r="F349" s="525"/>
      <c r="G349" s="525"/>
      <c r="H349" s="948"/>
      <c r="I349" s="526"/>
      <c r="J349" s="526"/>
    </row>
    <row r="350" spans="1:10" s="842" customFormat="1" ht="12.75">
      <c r="A350" s="525"/>
      <c r="B350" s="867"/>
      <c r="C350" s="525"/>
      <c r="D350" s="525"/>
      <c r="E350" s="525"/>
      <c r="F350" s="525"/>
      <c r="G350" s="525"/>
      <c r="H350" s="948"/>
      <c r="I350" s="526"/>
      <c r="J350" s="526"/>
    </row>
    <row r="351" spans="1:10" s="842" customFormat="1" ht="12.75">
      <c r="A351" s="525"/>
      <c r="B351" s="867"/>
      <c r="C351" s="525"/>
      <c r="D351" s="525"/>
      <c r="E351" s="525"/>
      <c r="F351" s="525"/>
      <c r="G351" s="525"/>
      <c r="H351" s="948"/>
      <c r="I351" s="526"/>
      <c r="J351" s="526"/>
    </row>
    <row r="352" spans="1:10" s="842" customFormat="1" ht="12.75">
      <c r="A352" s="525"/>
      <c r="B352" s="867"/>
      <c r="C352" s="525"/>
      <c r="D352" s="525"/>
      <c r="E352" s="525"/>
      <c r="F352" s="525"/>
      <c r="G352" s="525"/>
      <c r="H352" s="948"/>
      <c r="I352" s="526"/>
      <c r="J352" s="526"/>
    </row>
    <row r="353" spans="1:10" s="842" customFormat="1" ht="12.75">
      <c r="A353" s="525"/>
      <c r="B353" s="867"/>
      <c r="C353" s="525"/>
      <c r="D353" s="525"/>
      <c r="E353" s="525"/>
      <c r="F353" s="525"/>
      <c r="G353" s="525"/>
      <c r="H353" s="948"/>
      <c r="I353" s="526"/>
      <c r="J353" s="526"/>
    </row>
    <row r="354" spans="1:10" s="842" customFormat="1" ht="12.75">
      <c r="A354" s="525"/>
      <c r="B354" s="867"/>
      <c r="C354" s="525"/>
      <c r="D354" s="525"/>
      <c r="E354" s="525"/>
      <c r="F354" s="525"/>
      <c r="G354" s="525"/>
      <c r="H354" s="948"/>
      <c r="I354" s="526"/>
      <c r="J354" s="526"/>
    </row>
    <row r="355" spans="1:10" s="842" customFormat="1" ht="12.75">
      <c r="A355" s="525"/>
      <c r="B355" s="867"/>
      <c r="C355" s="525"/>
      <c r="D355" s="525"/>
      <c r="E355" s="525"/>
      <c r="F355" s="525"/>
      <c r="G355" s="525"/>
      <c r="H355" s="948"/>
      <c r="I355" s="526"/>
      <c r="J355" s="526"/>
    </row>
    <row r="356" spans="1:10" s="842" customFormat="1" ht="12.75">
      <c r="A356" s="525"/>
      <c r="B356" s="867"/>
      <c r="C356" s="525"/>
      <c r="D356" s="525"/>
      <c r="E356" s="525"/>
      <c r="F356" s="525"/>
      <c r="G356" s="525"/>
      <c r="H356" s="948"/>
      <c r="I356" s="526"/>
      <c r="J356" s="526"/>
    </row>
    <row r="357" spans="1:10" s="842" customFormat="1" ht="12.75">
      <c r="A357" s="525"/>
      <c r="B357" s="867"/>
      <c r="C357" s="525"/>
      <c r="D357" s="525"/>
      <c r="E357" s="525"/>
      <c r="F357" s="525"/>
      <c r="G357" s="525"/>
      <c r="H357" s="948"/>
      <c r="I357" s="526"/>
      <c r="J357" s="526"/>
    </row>
    <row r="358" spans="1:10" s="842" customFormat="1" ht="12.75">
      <c r="A358" s="525"/>
      <c r="B358" s="867"/>
      <c r="C358" s="525"/>
      <c r="D358" s="525"/>
      <c r="E358" s="525"/>
      <c r="F358" s="525"/>
      <c r="G358" s="525"/>
      <c r="H358" s="948"/>
      <c r="I358" s="526"/>
      <c r="J358" s="526"/>
    </row>
    <row r="359" spans="1:10" s="842" customFormat="1" ht="12.75">
      <c r="A359" s="525"/>
      <c r="B359" s="867"/>
      <c r="C359" s="525"/>
      <c r="D359" s="525"/>
      <c r="E359" s="525"/>
      <c r="F359" s="525"/>
      <c r="G359" s="525"/>
      <c r="H359" s="948"/>
      <c r="I359" s="526"/>
      <c r="J359" s="526"/>
    </row>
    <row r="360" spans="1:10" s="842" customFormat="1" ht="12.75">
      <c r="A360" s="525"/>
      <c r="B360" s="867"/>
      <c r="C360" s="525"/>
      <c r="D360" s="525"/>
      <c r="E360" s="525"/>
      <c r="F360" s="525"/>
      <c r="G360" s="525"/>
      <c r="H360" s="948"/>
      <c r="I360" s="526"/>
      <c r="J360" s="526"/>
    </row>
    <row r="361" spans="1:10" s="842" customFormat="1" ht="12.75">
      <c r="A361" s="525"/>
      <c r="B361" s="867"/>
      <c r="C361" s="525"/>
      <c r="D361" s="525"/>
      <c r="E361" s="525"/>
      <c r="F361" s="525"/>
      <c r="G361" s="525"/>
      <c r="H361" s="948"/>
      <c r="I361" s="526"/>
      <c r="J361" s="526"/>
    </row>
    <row r="362" spans="1:10" s="842" customFormat="1" ht="12.75">
      <c r="A362" s="525"/>
      <c r="B362" s="867"/>
      <c r="C362" s="525"/>
      <c r="D362" s="525"/>
      <c r="E362" s="525"/>
      <c r="F362" s="525"/>
      <c r="G362" s="525"/>
      <c r="H362" s="948"/>
      <c r="I362" s="526"/>
      <c r="J362" s="526"/>
    </row>
    <row r="363" spans="1:10" s="842" customFormat="1" ht="12.75">
      <c r="A363" s="525"/>
      <c r="B363" s="867"/>
      <c r="C363" s="525"/>
      <c r="D363" s="525"/>
      <c r="E363" s="525"/>
      <c r="F363" s="525"/>
      <c r="G363" s="525"/>
      <c r="H363" s="948"/>
      <c r="I363" s="526"/>
      <c r="J363" s="526"/>
    </row>
    <row r="364" spans="1:10" s="842" customFormat="1" ht="12.75">
      <c r="A364" s="525"/>
      <c r="B364" s="867"/>
      <c r="C364" s="525"/>
      <c r="D364" s="525"/>
      <c r="E364" s="525"/>
      <c r="F364" s="525"/>
      <c r="G364" s="525"/>
      <c r="H364" s="948"/>
      <c r="I364" s="526"/>
      <c r="J364" s="526"/>
    </row>
    <row r="365" spans="1:10" s="842" customFormat="1" ht="12.75">
      <c r="A365" s="525"/>
      <c r="B365" s="867"/>
      <c r="C365" s="525"/>
      <c r="D365" s="525"/>
      <c r="E365" s="525"/>
      <c r="F365" s="525"/>
      <c r="G365" s="525"/>
      <c r="H365" s="948"/>
      <c r="I365" s="526"/>
      <c r="J365" s="526"/>
    </row>
    <row r="366" spans="1:10" s="842" customFormat="1" ht="12.75">
      <c r="A366" s="525"/>
      <c r="B366" s="867"/>
      <c r="C366" s="525"/>
      <c r="D366" s="525"/>
      <c r="E366" s="525"/>
      <c r="F366" s="525"/>
      <c r="G366" s="525"/>
      <c r="H366" s="948"/>
      <c r="I366" s="526"/>
      <c r="J366" s="526"/>
    </row>
    <row r="367" spans="1:10" s="842" customFormat="1" ht="12.75">
      <c r="A367" s="525"/>
      <c r="B367" s="867"/>
      <c r="C367" s="525"/>
      <c r="D367" s="525"/>
      <c r="E367" s="525"/>
      <c r="F367" s="525"/>
      <c r="G367" s="525"/>
      <c r="H367" s="948"/>
      <c r="I367" s="526"/>
      <c r="J367" s="526"/>
    </row>
    <row r="368" ht="12.75">
      <c r="H368" s="948"/>
    </row>
    <row r="369" ht="12.75">
      <c r="H369" s="948"/>
    </row>
    <row r="370" ht="12.75">
      <c r="H370" s="948"/>
    </row>
    <row r="371" ht="12.75">
      <c r="H371" s="948"/>
    </row>
    <row r="372" ht="12.75">
      <c r="H372" s="948"/>
    </row>
    <row r="373" ht="12.75">
      <c r="H373" s="948"/>
    </row>
    <row r="374" ht="12.75">
      <c r="H374" s="948"/>
    </row>
    <row r="375" ht="12.75">
      <c r="H375" s="948"/>
    </row>
    <row r="376" ht="12.75">
      <c r="H376" s="948"/>
    </row>
    <row r="377" ht="12.75">
      <c r="H377" s="948"/>
    </row>
    <row r="378" ht="12.75">
      <c r="H378" s="948"/>
    </row>
    <row r="379" ht="12.75">
      <c r="H379" s="948"/>
    </row>
    <row r="380" ht="12.75">
      <c r="H380" s="948"/>
    </row>
    <row r="381" ht="12.75">
      <c r="H381" s="948"/>
    </row>
    <row r="382" spans="3:8" ht="12.75">
      <c r="C382" s="525">
        <v>186464004.69999993</v>
      </c>
      <c r="D382" s="525">
        <v>176497662.40999994</v>
      </c>
      <c r="E382" s="525">
        <v>170699589.57999998</v>
      </c>
      <c r="F382" s="525">
        <v>167677061.8599999</v>
      </c>
      <c r="G382" s="525">
        <v>431745353.76999974</v>
      </c>
      <c r="H382" s="948">
        <v>5.646727641552789</v>
      </c>
    </row>
  </sheetData>
  <sheetProtection/>
  <mergeCells count="29">
    <mergeCell ref="E2:F4"/>
    <mergeCell ref="A7:J7"/>
    <mergeCell ref="A8:B8"/>
    <mergeCell ref="A10:A11"/>
    <mergeCell ref="B10:B11"/>
    <mergeCell ref="H10:H11"/>
    <mergeCell ref="A23:A30"/>
    <mergeCell ref="A32:A36"/>
    <mergeCell ref="A38:A53"/>
    <mergeCell ref="A55:A61"/>
    <mergeCell ref="A63:A78"/>
    <mergeCell ref="A213:A219"/>
    <mergeCell ref="A221:A231"/>
    <mergeCell ref="A233:A238"/>
    <mergeCell ref="A240:A250"/>
    <mergeCell ref="A252:A266"/>
    <mergeCell ref="C10:G10"/>
    <mergeCell ref="A160:A175"/>
    <mergeCell ref="A143:A158"/>
    <mergeCell ref="A177:A187"/>
    <mergeCell ref="A189:A199"/>
    <mergeCell ref="A13:A21"/>
    <mergeCell ref="A201:A211"/>
    <mergeCell ref="A80:A89"/>
    <mergeCell ref="A91:A98"/>
    <mergeCell ref="A100:A110"/>
    <mergeCell ref="A112:A122"/>
    <mergeCell ref="A131:A141"/>
    <mergeCell ref="A124:A12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="110" zoomScaleNormal="110" zoomScalePageLayoutView="0" workbookViewId="0" topLeftCell="A1">
      <selection activeCell="A1" sqref="A1"/>
    </sheetView>
  </sheetViews>
  <sheetFormatPr defaultColWidth="6.7109375" defaultRowHeight="12.75"/>
  <cols>
    <col min="1" max="1" width="26.28125" style="525" customWidth="1"/>
    <col min="2" max="2" width="11.57421875" style="749" customWidth="1"/>
    <col min="3" max="3" width="61.57421875" style="525" customWidth="1"/>
    <col min="4" max="4" width="16.8515625" style="766" customWidth="1"/>
    <col min="5" max="5" width="16.8515625" style="800" customWidth="1"/>
    <col min="6" max="6" width="16.140625" style="751" customWidth="1"/>
    <col min="7" max="7" width="15.57421875" style="525" bestFit="1" customWidth="1"/>
    <col min="8" max="8" width="1.8515625" style="525" customWidth="1"/>
    <col min="9" max="12" width="15.7109375" style="525" customWidth="1"/>
    <col min="13" max="16384" width="6.7109375" style="525" customWidth="1"/>
  </cols>
  <sheetData>
    <row r="1" spans="4:5" ht="3" customHeight="1">
      <c r="D1" s="857"/>
      <c r="E1" s="750"/>
    </row>
    <row r="2" spans="4:5" ht="12.75">
      <c r="D2" s="857"/>
      <c r="E2" s="750"/>
    </row>
    <row r="3" spans="4:5" ht="12.75">
      <c r="D3" s="857"/>
      <c r="E3" s="750"/>
    </row>
    <row r="4" spans="4:5" ht="12.75">
      <c r="D4" s="857"/>
      <c r="E4" s="750"/>
    </row>
    <row r="5" spans="4:5" ht="12.75">
      <c r="D5" s="857"/>
      <c r="E5" s="750"/>
    </row>
    <row r="6" spans="1:5" ht="15">
      <c r="A6" s="956" t="s">
        <v>1241</v>
      </c>
      <c r="B6" s="752"/>
      <c r="C6" s="956"/>
      <c r="D6" s="753"/>
      <c r="E6" s="754"/>
    </row>
    <row r="7" spans="1:7" ht="15">
      <c r="A7" s="996" t="s">
        <v>1242</v>
      </c>
      <c r="B7" s="996"/>
      <c r="C7" s="996"/>
      <c r="D7" s="996"/>
      <c r="E7" s="754"/>
      <c r="F7" s="755"/>
      <c r="G7" s="756"/>
    </row>
    <row r="8" spans="1:6" s="549" customFormat="1" ht="15">
      <c r="A8" s="956" t="s">
        <v>351</v>
      </c>
      <c r="B8" s="752"/>
      <c r="C8" s="956"/>
      <c r="D8" s="753"/>
      <c r="E8" s="754"/>
      <c r="F8" s="755"/>
    </row>
    <row r="9" spans="1:7" s="549" customFormat="1" ht="15">
      <c r="A9" s="996" t="s">
        <v>1287</v>
      </c>
      <c r="B9" s="996"/>
      <c r="C9" s="996"/>
      <c r="D9" s="996"/>
      <c r="F9" s="756"/>
      <c r="G9" s="757"/>
    </row>
    <row r="10" spans="1:12" ht="13.5" thickBot="1">
      <c r="A10" s="758"/>
      <c r="B10" s="759"/>
      <c r="C10" s="758"/>
      <c r="D10" s="760"/>
      <c r="E10" s="760"/>
      <c r="F10" s="525"/>
      <c r="H10" s="758"/>
      <c r="K10" s="761"/>
      <c r="L10" s="762" t="s">
        <v>877</v>
      </c>
    </row>
    <row r="11" spans="1:12" ht="13.5" customHeight="1">
      <c r="A11" s="997" t="s">
        <v>1243</v>
      </c>
      <c r="B11" s="997" t="s">
        <v>1244</v>
      </c>
      <c r="C11" s="999" t="s">
        <v>1245</v>
      </c>
      <c r="D11" s="987" t="s">
        <v>1288</v>
      </c>
      <c r="E11" s="987"/>
      <c r="F11" s="987"/>
      <c r="G11" s="987"/>
      <c r="I11" s="991" t="s">
        <v>1289</v>
      </c>
      <c r="J11" s="992"/>
      <c r="K11" s="992"/>
      <c r="L11" s="992"/>
    </row>
    <row r="12" spans="1:12" ht="27.75" customHeight="1" thickBot="1">
      <c r="A12" s="998"/>
      <c r="B12" s="998"/>
      <c r="C12" s="1000"/>
      <c r="D12" s="962" t="s">
        <v>1100</v>
      </c>
      <c r="E12" s="962" t="s">
        <v>548</v>
      </c>
      <c r="F12" s="958" t="s">
        <v>358</v>
      </c>
      <c r="G12" s="957" t="s">
        <v>792</v>
      </c>
      <c r="H12" s="758"/>
      <c r="I12" s="962" t="s">
        <v>1100</v>
      </c>
      <c r="J12" s="962" t="s">
        <v>548</v>
      </c>
      <c r="K12" s="958" t="s">
        <v>358</v>
      </c>
      <c r="L12" s="957" t="s">
        <v>792</v>
      </c>
    </row>
    <row r="13" spans="4:8" ht="5.25" customHeight="1">
      <c r="D13" s="857"/>
      <c r="E13" s="750"/>
      <c r="H13" s="763"/>
    </row>
    <row r="14" spans="1:12" s="765" customFormat="1" ht="15" customHeight="1">
      <c r="A14" s="993" t="s">
        <v>476</v>
      </c>
      <c r="B14" s="993"/>
      <c r="C14" s="993"/>
      <c r="D14" s="764">
        <v>39873646.45071</v>
      </c>
      <c r="E14" s="764">
        <v>37039666.286210015</v>
      </c>
      <c r="F14" s="763">
        <v>7.651203287312238</v>
      </c>
      <c r="G14" s="763">
        <v>7.651203287312238</v>
      </c>
      <c r="H14" s="763"/>
      <c r="I14" s="764">
        <v>4589141.46954</v>
      </c>
      <c r="J14" s="764">
        <v>4965178.764229998</v>
      </c>
      <c r="K14" s="763">
        <v>-7.5734895468222625</v>
      </c>
      <c r="L14" s="763">
        <v>-7.5734895468222625</v>
      </c>
    </row>
    <row r="15" spans="5:12" ht="5.25" customHeight="1">
      <c r="E15" s="766"/>
      <c r="F15" s="767"/>
      <c r="G15" s="767"/>
      <c r="H15" s="767"/>
      <c r="I15" s="766"/>
      <c r="J15" s="766"/>
      <c r="K15" s="767"/>
      <c r="L15" s="767"/>
    </row>
    <row r="16" spans="1:12" s="768" customFormat="1" ht="25.5" customHeight="1">
      <c r="A16" s="990" t="s">
        <v>1247</v>
      </c>
      <c r="B16" s="990"/>
      <c r="C16" s="990"/>
      <c r="D16" s="919">
        <v>4513089.933550009</v>
      </c>
      <c r="E16" s="919">
        <v>4827448.664300005</v>
      </c>
      <c r="F16" s="920">
        <v>-6.511902095919633</v>
      </c>
      <c r="G16" s="920">
        <v>-0.8487083234522367</v>
      </c>
      <c r="H16" s="920"/>
      <c r="I16" s="919">
        <v>583745.2921299998</v>
      </c>
      <c r="J16" s="919">
        <v>527888.46276</v>
      </c>
      <c r="K16" s="920">
        <v>10.58118017544072</v>
      </c>
      <c r="L16" s="920">
        <v>1.124971164631616</v>
      </c>
    </row>
    <row r="17" spans="1:12" s="773" customFormat="1" ht="14.25">
      <c r="A17" s="995" t="s">
        <v>1250</v>
      </c>
      <c r="B17" s="769"/>
      <c r="C17" s="770" t="s">
        <v>1248</v>
      </c>
      <c r="D17" s="771">
        <v>3292682.2062800075</v>
      </c>
      <c r="E17" s="771">
        <v>3557488.937760008</v>
      </c>
      <c r="F17" s="772">
        <v>-7.443641740365818</v>
      </c>
      <c r="G17" s="772">
        <v>-0.7149274224929745</v>
      </c>
      <c r="H17" s="772"/>
      <c r="I17" s="771">
        <v>454665.3555300002</v>
      </c>
      <c r="J17" s="771">
        <v>395597.71821</v>
      </c>
      <c r="K17" s="772">
        <v>14.93123812424128</v>
      </c>
      <c r="L17" s="772">
        <v>1.1896376772077883</v>
      </c>
    </row>
    <row r="18" spans="1:12" s="773" customFormat="1" ht="12.75">
      <c r="A18" s="995"/>
      <c r="B18" s="769"/>
      <c r="C18" s="770"/>
      <c r="D18" s="771"/>
      <c r="E18" s="771"/>
      <c r="F18" s="772"/>
      <c r="G18" s="772"/>
      <c r="H18" s="772"/>
      <c r="I18" s="771"/>
      <c r="J18" s="771"/>
      <c r="K18" s="772"/>
      <c r="L18" s="772"/>
    </row>
    <row r="19" spans="1:12" s="779" customFormat="1" ht="12.75">
      <c r="A19" s="995"/>
      <c r="B19" s="769"/>
      <c r="C19" s="774" t="s">
        <v>1465</v>
      </c>
      <c r="D19" s="771">
        <v>213309.72561000005</v>
      </c>
      <c r="E19" s="771">
        <v>31270.22297</v>
      </c>
      <c r="F19" s="772">
        <v>582.1496789921996</v>
      </c>
      <c r="G19" s="772">
        <v>0.49147176768105477</v>
      </c>
      <c r="H19" s="772"/>
      <c r="I19" s="771">
        <v>48350.75184</v>
      </c>
      <c r="J19" s="771">
        <v>238.08305</v>
      </c>
      <c r="K19" s="772" t="s">
        <v>1208</v>
      </c>
      <c r="L19" s="772">
        <v>0.9690017434339313</v>
      </c>
    </row>
    <row r="20" spans="1:12" s="773" customFormat="1" ht="10.5" customHeight="1">
      <c r="A20" s="995"/>
      <c r="B20" s="769"/>
      <c r="C20" s="770"/>
      <c r="D20" s="771"/>
      <c r="E20" s="771"/>
      <c r="F20" s="772"/>
      <c r="G20" s="772"/>
      <c r="H20" s="772"/>
      <c r="I20" s="771"/>
      <c r="J20" s="771"/>
      <c r="K20" s="772"/>
      <c r="L20" s="772"/>
    </row>
    <row r="21" spans="1:12" s="773" customFormat="1" ht="15.75" customHeight="1">
      <c r="A21" s="995"/>
      <c r="B21" s="960" t="s">
        <v>35</v>
      </c>
      <c r="C21" s="775" t="s">
        <v>36</v>
      </c>
      <c r="D21" s="776">
        <v>213309.72561000005</v>
      </c>
      <c r="E21" s="776">
        <v>31270.22297</v>
      </c>
      <c r="F21" s="778">
        <v>582.1496789921996</v>
      </c>
      <c r="G21" s="778">
        <v>0.49147176768105477</v>
      </c>
      <c r="H21" s="778"/>
      <c r="I21" s="776">
        <v>48350.75184</v>
      </c>
      <c r="J21" s="777">
        <v>238.08305</v>
      </c>
      <c r="K21" s="778" t="s">
        <v>1208</v>
      </c>
      <c r="L21" s="778">
        <v>0.9690017434339313</v>
      </c>
    </row>
    <row r="22" s="779" customFormat="1" ht="15.75" customHeight="1">
      <c r="A22" s="995"/>
    </row>
    <row r="23" spans="1:12" s="779" customFormat="1" ht="13.5">
      <c r="A23" s="995"/>
      <c r="B23" s="769"/>
      <c r="C23" s="774" t="s">
        <v>1249</v>
      </c>
      <c r="D23" s="771">
        <v>3079372.480670007</v>
      </c>
      <c r="E23" s="771">
        <v>3526218.714790008</v>
      </c>
      <c r="F23" s="772">
        <v>-12.672107723942231</v>
      </c>
      <c r="G23" s="772">
        <v>-1.2063991901740307</v>
      </c>
      <c r="H23" s="772"/>
      <c r="I23" s="771">
        <v>406314.6036899999</v>
      </c>
      <c r="J23" s="771">
        <v>395359.63515999995</v>
      </c>
      <c r="K23" s="772">
        <v>2.7708869484277256</v>
      </c>
      <c r="L23" s="772">
        <v>0.22063593377385304</v>
      </c>
    </row>
    <row r="24" spans="1:12" s="779" customFormat="1" ht="12.75">
      <c r="A24" s="995"/>
      <c r="B24" s="769"/>
      <c r="C24" s="774"/>
      <c r="D24" s="771"/>
      <c r="E24" s="771"/>
      <c r="F24" s="772"/>
      <c r="G24" s="772"/>
      <c r="H24" s="772"/>
      <c r="I24" s="771"/>
      <c r="J24" s="771"/>
      <c r="K24" s="772"/>
      <c r="L24" s="772"/>
    </row>
    <row r="25" spans="1:12" s="779" customFormat="1" ht="12.75">
      <c r="A25" s="995"/>
      <c r="B25" s="784" t="s">
        <v>554</v>
      </c>
      <c r="C25" s="785" t="s">
        <v>37</v>
      </c>
      <c r="D25" s="776">
        <v>34668.04649000001</v>
      </c>
      <c r="E25" s="776">
        <v>15717.278570000006</v>
      </c>
      <c r="F25" s="781">
        <v>120.57283222155166</v>
      </c>
      <c r="G25" s="781">
        <v>0.05116344130523506</v>
      </c>
      <c r="H25" s="781"/>
      <c r="I25" s="776">
        <v>1043.4832900000001</v>
      </c>
      <c r="J25" s="777">
        <v>2576.1937099999996</v>
      </c>
      <c r="K25" s="781">
        <v>-59.49515419009387</v>
      </c>
      <c r="L25" s="781">
        <v>-0.03086918906207182</v>
      </c>
    </row>
    <row r="26" spans="1:12" s="779" customFormat="1" ht="12.75">
      <c r="A26" s="995"/>
      <c r="B26" s="784" t="s">
        <v>562</v>
      </c>
      <c r="C26" s="785" t="s">
        <v>38</v>
      </c>
      <c r="D26" s="776">
        <v>4037.620399999999</v>
      </c>
      <c r="E26" s="776">
        <v>3547.55472</v>
      </c>
      <c r="F26" s="781">
        <v>13.814182406748015</v>
      </c>
      <c r="G26" s="781">
        <v>0.0013230834106689883</v>
      </c>
      <c r="H26" s="781"/>
      <c r="I26" s="776">
        <v>406.39302999999995</v>
      </c>
      <c r="J26" s="777">
        <v>687.1259</v>
      </c>
      <c r="K26" s="781">
        <v>-40.85610366309872</v>
      </c>
      <c r="L26" s="781">
        <v>-0.005654033486617803</v>
      </c>
    </row>
    <row r="27" spans="1:12" s="779" customFormat="1" ht="12.75">
      <c r="A27" s="995"/>
      <c r="B27" s="780" t="s">
        <v>39</v>
      </c>
      <c r="C27" s="783" t="s">
        <v>1251</v>
      </c>
      <c r="D27" s="776">
        <v>142350.15301999994</v>
      </c>
      <c r="E27" s="776">
        <v>115127.01830999994</v>
      </c>
      <c r="F27" s="781">
        <v>23.64617368678556</v>
      </c>
      <c r="G27" s="782">
        <v>0.07349724616751005</v>
      </c>
      <c r="H27" s="782"/>
      <c r="I27" s="776">
        <v>16504.25113</v>
      </c>
      <c r="J27" s="777">
        <v>13153.830939999998</v>
      </c>
      <c r="K27" s="781">
        <v>25.471060144247236</v>
      </c>
      <c r="L27" s="782">
        <v>0.06747833963475806</v>
      </c>
    </row>
    <row r="28" spans="1:12" s="779" customFormat="1" ht="12.75">
      <c r="A28" s="995"/>
      <c r="B28" s="780" t="s">
        <v>41</v>
      </c>
      <c r="C28" s="783" t="s">
        <v>42</v>
      </c>
      <c r="D28" s="776">
        <v>77696.29211000002</v>
      </c>
      <c r="E28" s="776">
        <v>63443.28135000001</v>
      </c>
      <c r="F28" s="781">
        <v>22.46575280583278</v>
      </c>
      <c r="G28" s="782">
        <v>0.038480397339072284</v>
      </c>
      <c r="H28" s="782"/>
      <c r="I28" s="776">
        <v>11760.66969</v>
      </c>
      <c r="J28" s="777">
        <v>6131.6186199999975</v>
      </c>
      <c r="K28" s="781">
        <v>91.8036723882218</v>
      </c>
      <c r="L28" s="782">
        <v>0.11337056201385248</v>
      </c>
    </row>
    <row r="29" spans="1:12" s="779" customFormat="1" ht="12.75">
      <c r="A29" s="995"/>
      <c r="B29" s="780" t="s">
        <v>566</v>
      </c>
      <c r="C29" s="783" t="s">
        <v>43</v>
      </c>
      <c r="D29" s="776">
        <v>610569.1971100003</v>
      </c>
      <c r="E29" s="776">
        <v>614273.9795299997</v>
      </c>
      <c r="F29" s="781">
        <v>-0.6031156362563181</v>
      </c>
      <c r="G29" s="782">
        <v>-0.010002202480368094</v>
      </c>
      <c r="H29" s="782"/>
      <c r="I29" s="776">
        <v>77941.30939999997</v>
      </c>
      <c r="J29" s="777">
        <v>88883.83549999993</v>
      </c>
      <c r="K29" s="781">
        <v>-12.311041752918008</v>
      </c>
      <c r="L29" s="782">
        <v>-0.22038533997671528</v>
      </c>
    </row>
    <row r="30" spans="1:12" s="779" customFormat="1" ht="12.75">
      <c r="A30" s="995"/>
      <c r="B30" s="784" t="s">
        <v>44</v>
      </c>
      <c r="C30" s="785" t="s">
        <v>1252</v>
      </c>
      <c r="D30" s="776">
        <v>511427.4404299998</v>
      </c>
      <c r="E30" s="776">
        <v>527761.2624400003</v>
      </c>
      <c r="F30" s="781">
        <v>-3.0949262805845805</v>
      </c>
      <c r="G30" s="781">
        <v>-0.04409818890858005</v>
      </c>
      <c r="H30" s="781"/>
      <c r="I30" s="776">
        <v>80346.98267000003</v>
      </c>
      <c r="J30" s="777">
        <v>84329.41235</v>
      </c>
      <c r="K30" s="781">
        <v>-4.722468198250125</v>
      </c>
      <c r="L30" s="781">
        <v>-0.08020717619857058</v>
      </c>
    </row>
    <row r="31" spans="1:12" s="779" customFormat="1" ht="12.75">
      <c r="A31" s="995"/>
      <c r="B31" s="780" t="s">
        <v>46</v>
      </c>
      <c r="C31" s="783" t="s">
        <v>1253</v>
      </c>
      <c r="D31" s="776">
        <v>1589259.280270007</v>
      </c>
      <c r="E31" s="776">
        <v>2093705.548320008</v>
      </c>
      <c r="F31" s="781">
        <v>-24.09346760602365</v>
      </c>
      <c r="G31" s="782">
        <v>-1.361908242239774</v>
      </c>
      <c r="H31" s="782"/>
      <c r="I31" s="776">
        <v>204787.27824999994</v>
      </c>
      <c r="J31" s="777">
        <v>188604.29888000002</v>
      </c>
      <c r="K31" s="781">
        <v>8.580387332685548</v>
      </c>
      <c r="L31" s="782">
        <v>0.32592944057895523</v>
      </c>
    </row>
    <row r="32" spans="1:12" s="779" customFormat="1" ht="12.75">
      <c r="A32" s="995"/>
      <c r="B32" s="780" t="s">
        <v>48</v>
      </c>
      <c r="C32" s="783" t="s">
        <v>49</v>
      </c>
      <c r="D32" s="776">
        <v>18740.3643</v>
      </c>
      <c r="E32" s="776">
        <v>16097.339859999998</v>
      </c>
      <c r="F32" s="781">
        <v>16.419013718953703</v>
      </c>
      <c r="G32" s="782">
        <v>0.007135659429480359</v>
      </c>
      <c r="H32" s="782"/>
      <c r="I32" s="776">
        <v>3004.39201</v>
      </c>
      <c r="J32" s="777">
        <v>1483.4105500000003</v>
      </c>
      <c r="K32" s="781">
        <v>102.53273849238835</v>
      </c>
      <c r="L32" s="782">
        <v>0.030632964737491674</v>
      </c>
    </row>
    <row r="33" spans="1:12" s="779" customFormat="1" ht="12.75">
      <c r="A33" s="995"/>
      <c r="B33" s="784" t="s">
        <v>50</v>
      </c>
      <c r="C33" s="785" t="s">
        <v>51</v>
      </c>
      <c r="D33" s="776">
        <v>90624.08654000013</v>
      </c>
      <c r="E33" s="776">
        <v>76545.45168999991</v>
      </c>
      <c r="F33" s="781">
        <v>18.392516523407608</v>
      </c>
      <c r="G33" s="781">
        <v>0.0380096158027259</v>
      </c>
      <c r="H33" s="781"/>
      <c r="I33" s="776">
        <v>10519.844219999997</v>
      </c>
      <c r="J33" s="777">
        <v>9509.908709999996</v>
      </c>
      <c r="K33" s="781">
        <v>10.619823394708508</v>
      </c>
      <c r="L33" s="781">
        <v>0.020340365532772974</v>
      </c>
    </row>
    <row r="34" spans="1:12" s="779" customFormat="1" ht="12.75">
      <c r="A34" s="995"/>
      <c r="B34" s="784"/>
      <c r="C34" s="785"/>
      <c r="D34" s="776"/>
      <c r="E34" s="776"/>
      <c r="F34" s="781"/>
      <c r="G34" s="781"/>
      <c r="H34" s="781"/>
      <c r="I34" s="776"/>
      <c r="J34" s="777"/>
      <c r="K34" s="781"/>
      <c r="L34" s="781"/>
    </row>
    <row r="35" spans="1:12" s="970" customFormat="1" ht="12.75">
      <c r="A35" s="995"/>
      <c r="B35" s="966"/>
      <c r="C35" s="774" t="s">
        <v>1466</v>
      </c>
      <c r="D35" s="771">
        <v>1220407.7272700013</v>
      </c>
      <c r="E35" s="771">
        <v>1269959.7265399972</v>
      </c>
      <c r="F35" s="968">
        <v>-3.9018559592436968</v>
      </c>
      <c r="G35" s="968">
        <v>-0.13378090095926215</v>
      </c>
      <c r="H35" s="968"/>
      <c r="I35" s="771">
        <v>129079.9366</v>
      </c>
      <c r="J35" s="771">
        <v>132290.74455</v>
      </c>
      <c r="K35" s="968">
        <v>-2.4270843443521932</v>
      </c>
      <c r="L35" s="968">
        <v>-0.06730624955692316</v>
      </c>
    </row>
    <row r="36" spans="1:12" s="779" customFormat="1" ht="12.75">
      <c r="A36" s="995"/>
      <c r="B36" s="784"/>
      <c r="C36" s="785"/>
      <c r="D36" s="776"/>
      <c r="E36" s="776"/>
      <c r="F36" s="781"/>
      <c r="G36" s="781"/>
      <c r="H36" s="781"/>
      <c r="I36" s="776"/>
      <c r="J36" s="777"/>
      <c r="K36" s="781"/>
      <c r="L36" s="781"/>
    </row>
    <row r="37" spans="1:12" s="779" customFormat="1" ht="12" customHeight="1">
      <c r="A37" s="995"/>
      <c r="B37" s="960">
        <v>11</v>
      </c>
      <c r="C37" s="775" t="s">
        <v>54</v>
      </c>
      <c r="D37" s="776">
        <v>20678.97941</v>
      </c>
      <c r="E37" s="776">
        <v>21930.52006999999</v>
      </c>
      <c r="F37" s="778">
        <v>-5.706844415933598</v>
      </c>
      <c r="G37" s="778">
        <v>-0.0033789199133955053</v>
      </c>
      <c r="H37" s="778"/>
      <c r="I37" s="776">
        <v>2833.7842300000007</v>
      </c>
      <c r="J37" s="777">
        <v>2796.9041199999997</v>
      </c>
      <c r="K37" s="778">
        <v>1.3186047292890686</v>
      </c>
      <c r="L37" s="778">
        <v>0.0007427750691614863</v>
      </c>
    </row>
    <row r="38" spans="1:12" s="779" customFormat="1" ht="12.75">
      <c r="A38" s="995"/>
      <c r="B38" s="960">
        <v>12</v>
      </c>
      <c r="C38" s="775" t="s">
        <v>56</v>
      </c>
      <c r="D38" s="776">
        <v>24738.220650000003</v>
      </c>
      <c r="E38" s="776">
        <v>24069.80332</v>
      </c>
      <c r="F38" s="778">
        <v>2.7769953959058933</v>
      </c>
      <c r="G38" s="778">
        <v>0.0018045986830309475</v>
      </c>
      <c r="H38" s="778"/>
      <c r="I38" s="776">
        <v>2484.0813599999997</v>
      </c>
      <c r="J38" s="777">
        <v>4131.52936</v>
      </c>
      <c r="K38" s="778">
        <v>-39.87501616108569</v>
      </c>
      <c r="L38" s="778">
        <v>-0.033180033957055065</v>
      </c>
    </row>
    <row r="39" spans="1:12" s="779" customFormat="1" ht="12.75">
      <c r="A39" s="995"/>
      <c r="B39" s="960">
        <v>21</v>
      </c>
      <c r="C39" s="775" t="s">
        <v>1258</v>
      </c>
      <c r="D39" s="776">
        <v>20187.28966</v>
      </c>
      <c r="E39" s="776">
        <v>14250.172489999995</v>
      </c>
      <c r="F39" s="778">
        <v>41.66347582224954</v>
      </c>
      <c r="G39" s="778">
        <v>0.01602907845908539</v>
      </c>
      <c r="H39" s="778"/>
      <c r="I39" s="776">
        <v>3112.1924599999998</v>
      </c>
      <c r="J39" s="777">
        <v>2233.89791</v>
      </c>
      <c r="K39" s="778">
        <v>39.31668256048459</v>
      </c>
      <c r="L39" s="778">
        <v>0.017689082139950022</v>
      </c>
    </row>
    <row r="40" spans="1:12" s="779" customFormat="1" ht="12.75">
      <c r="A40" s="995"/>
      <c r="B40" s="960">
        <v>22</v>
      </c>
      <c r="C40" s="775" t="s">
        <v>62</v>
      </c>
      <c r="D40" s="776">
        <v>7215.42021</v>
      </c>
      <c r="E40" s="776">
        <v>3782.01589</v>
      </c>
      <c r="F40" s="778">
        <v>90.78238748489234</v>
      </c>
      <c r="G40" s="778">
        <v>0.009269533622332519</v>
      </c>
      <c r="H40" s="778"/>
      <c r="I40" s="776">
        <v>587.5226100000001</v>
      </c>
      <c r="J40" s="777">
        <v>415.18796</v>
      </c>
      <c r="K40" s="778">
        <v>41.507622234517626</v>
      </c>
      <c r="L40" s="778">
        <v>0.0034708649614295585</v>
      </c>
    </row>
    <row r="41" spans="1:12" s="779" customFormat="1" ht="12.75">
      <c r="A41" s="995"/>
      <c r="B41" s="960">
        <v>23</v>
      </c>
      <c r="C41" s="775" t="s">
        <v>64</v>
      </c>
      <c r="D41" s="776">
        <v>607.9461799999999</v>
      </c>
      <c r="E41" s="776">
        <v>1284.53847</v>
      </c>
      <c r="F41" s="778">
        <v>-52.672014564110334</v>
      </c>
      <c r="G41" s="778">
        <v>-0.001826669508229067</v>
      </c>
      <c r="H41" s="778"/>
      <c r="I41" s="776">
        <v>20.113799999999998</v>
      </c>
      <c r="J41" s="777">
        <v>463.33537</v>
      </c>
      <c r="K41" s="778">
        <v>-95.65891116838328</v>
      </c>
      <c r="L41" s="778">
        <v>-0.00892659843776511</v>
      </c>
    </row>
    <row r="42" spans="1:12" s="779" customFormat="1" ht="12.75">
      <c r="A42" s="995"/>
      <c r="B42" s="960">
        <v>24</v>
      </c>
      <c r="C42" s="775" t="s">
        <v>66</v>
      </c>
      <c r="D42" s="776">
        <v>14263.187450000001</v>
      </c>
      <c r="E42" s="776">
        <v>8868.83412</v>
      </c>
      <c r="F42" s="778">
        <v>60.823703059630596</v>
      </c>
      <c r="G42" s="778">
        <v>0.01456372011647507</v>
      </c>
      <c r="H42" s="778"/>
      <c r="I42" s="776">
        <v>1622.6126300000003</v>
      </c>
      <c r="J42" s="777">
        <v>1344.94366</v>
      </c>
      <c r="K42" s="778">
        <v>20.64539788975253</v>
      </c>
      <c r="L42" s="778">
        <v>0.0055923257386093625</v>
      </c>
    </row>
    <row r="43" spans="1:12" s="779" customFormat="1" ht="12.75">
      <c r="A43" s="995"/>
      <c r="B43" s="960">
        <v>25</v>
      </c>
      <c r="C43" s="775" t="s">
        <v>68</v>
      </c>
      <c r="D43" s="776">
        <v>637.8671100000001</v>
      </c>
      <c r="E43" s="776">
        <v>1330.9881099999998</v>
      </c>
      <c r="F43" s="778">
        <v>-52.07567181047168</v>
      </c>
      <c r="G43" s="778">
        <v>-0.001871293857358674</v>
      </c>
      <c r="H43" s="778"/>
      <c r="I43" s="776">
        <v>144.62548999999999</v>
      </c>
      <c r="J43" s="777">
        <v>738.77483</v>
      </c>
      <c r="K43" s="778">
        <v>-80.42360349499184</v>
      </c>
      <c r="L43" s="778">
        <v>-0.011966323232515898</v>
      </c>
    </row>
    <row r="44" spans="1:12" s="779" customFormat="1" ht="24">
      <c r="A44" s="995"/>
      <c r="B44" s="960">
        <v>26</v>
      </c>
      <c r="C44" s="775" t="s">
        <v>1256</v>
      </c>
      <c r="D44" s="776">
        <v>6397.457280000002</v>
      </c>
      <c r="E44" s="776">
        <v>8641.757980000002</v>
      </c>
      <c r="F44" s="778">
        <v>-25.970418347679754</v>
      </c>
      <c r="G44" s="778">
        <v>-0.006059181750337638</v>
      </c>
      <c r="H44" s="778"/>
      <c r="I44" s="776">
        <v>772.6507800000002</v>
      </c>
      <c r="J44" s="777">
        <v>714.32701</v>
      </c>
      <c r="K44" s="778">
        <v>8.164855757029283</v>
      </c>
      <c r="L44" s="778">
        <v>0.0011746559946677977</v>
      </c>
    </row>
    <row r="45" spans="1:12" s="779" customFormat="1" ht="12.75">
      <c r="A45" s="995"/>
      <c r="B45" s="960">
        <v>29</v>
      </c>
      <c r="C45" s="775" t="s">
        <v>1255</v>
      </c>
      <c r="D45" s="776">
        <v>955011.9307400014</v>
      </c>
      <c r="E45" s="776">
        <v>971767.519669997</v>
      </c>
      <c r="F45" s="778">
        <v>-1.7242384202844832</v>
      </c>
      <c r="G45" s="778">
        <v>-0.045236878757284646</v>
      </c>
      <c r="H45" s="778"/>
      <c r="I45" s="776">
        <v>93148.15271000001</v>
      </c>
      <c r="J45" s="777">
        <v>95164.83523</v>
      </c>
      <c r="K45" s="778">
        <v>-2.119146757440349</v>
      </c>
      <c r="L45" s="778">
        <v>-0.04061651384092198</v>
      </c>
    </row>
    <row r="46" spans="1:12" s="779" customFormat="1" ht="12.75">
      <c r="A46" s="995"/>
      <c r="B46" s="960">
        <v>41</v>
      </c>
      <c r="C46" s="775" t="s">
        <v>90</v>
      </c>
      <c r="D46" s="776">
        <v>218.62750999999997</v>
      </c>
      <c r="E46" s="776">
        <v>18.1175</v>
      </c>
      <c r="F46" s="778">
        <v>1106.7200772733543</v>
      </c>
      <c r="G46" s="778">
        <v>0.0005413385975203844</v>
      </c>
      <c r="H46" s="778"/>
      <c r="I46" s="776">
        <v>131.06766</v>
      </c>
      <c r="J46" s="777">
        <v>0</v>
      </c>
      <c r="K46" s="778" t="s">
        <v>1209</v>
      </c>
      <c r="L46" s="778">
        <v>0</v>
      </c>
    </row>
    <row r="47" spans="1:12" s="779" customFormat="1" ht="12.75">
      <c r="A47" s="995"/>
      <c r="B47" s="960">
        <v>42</v>
      </c>
      <c r="C47" s="775" t="s">
        <v>1254</v>
      </c>
      <c r="D47" s="776">
        <v>163928.4400199999</v>
      </c>
      <c r="E47" s="776">
        <v>206208.23821000004</v>
      </c>
      <c r="F47" s="778">
        <v>-20.50344765903237</v>
      </c>
      <c r="G47" s="778">
        <v>-0.11414735182358016</v>
      </c>
      <c r="H47" s="778"/>
      <c r="I47" s="776">
        <v>23150.48945</v>
      </c>
      <c r="J47" s="777">
        <v>23011.75568</v>
      </c>
      <c r="K47" s="778">
        <v>0.6028821613145146</v>
      </c>
      <c r="L47" s="778">
        <v>0.0027941344428414443</v>
      </c>
    </row>
    <row r="48" spans="1:12" s="779" customFormat="1" ht="36">
      <c r="A48" s="995"/>
      <c r="B48" s="960">
        <v>43</v>
      </c>
      <c r="C48" s="775" t="s">
        <v>1257</v>
      </c>
      <c r="D48" s="776">
        <v>6522.361049999999</v>
      </c>
      <c r="E48" s="776">
        <v>7807.22071</v>
      </c>
      <c r="F48" s="778">
        <v>-16.45732467066377</v>
      </c>
      <c r="G48" s="778">
        <v>-0.003468874827520674</v>
      </c>
      <c r="H48" s="778"/>
      <c r="I48" s="776">
        <v>1072.6434199999999</v>
      </c>
      <c r="J48" s="777">
        <v>1275.25342</v>
      </c>
      <c r="K48" s="778">
        <v>-15.887822516092529</v>
      </c>
      <c r="L48" s="778">
        <v>-0.004080618435324773</v>
      </c>
    </row>
    <row r="49" spans="1:12" s="787" customFormat="1" ht="6" customHeight="1">
      <c r="A49" s="995"/>
      <c r="B49" s="786"/>
      <c r="C49" s="775"/>
      <c r="D49" s="776"/>
      <c r="E49" s="777"/>
      <c r="F49" s="778"/>
      <c r="G49" s="778"/>
      <c r="H49" s="778"/>
      <c r="I49" s="776"/>
      <c r="J49" s="777"/>
      <c r="K49" s="778"/>
      <c r="L49" s="778"/>
    </row>
    <row r="50" spans="1:12" s="768" customFormat="1" ht="25.5" customHeight="1">
      <c r="A50" s="990" t="s">
        <v>1259</v>
      </c>
      <c r="B50" s="990"/>
      <c r="C50" s="990"/>
      <c r="D50" s="919">
        <v>26296301.505169995</v>
      </c>
      <c r="E50" s="919">
        <v>24156912.135870002</v>
      </c>
      <c r="F50" s="920">
        <v>8.856220353276305</v>
      </c>
      <c r="G50" s="920">
        <v>5.775941264612566</v>
      </c>
      <c r="H50" s="920"/>
      <c r="I50" s="919">
        <v>2735200.23417</v>
      </c>
      <c r="J50" s="919">
        <v>3283461.0992599996</v>
      </c>
      <c r="K50" s="920">
        <v>-16.697650695894108</v>
      </c>
      <c r="L50" s="920">
        <v>-11.042117336031591</v>
      </c>
    </row>
    <row r="51" spans="1:12" s="768" customFormat="1" ht="13.5">
      <c r="A51" s="918"/>
      <c r="B51" s="918"/>
      <c r="C51" s="918"/>
      <c r="D51" s="919"/>
      <c r="E51" s="919"/>
      <c r="F51" s="920"/>
      <c r="G51" s="920"/>
      <c r="H51" s="920"/>
      <c r="I51" s="919"/>
      <c r="J51" s="919"/>
      <c r="K51" s="920"/>
      <c r="L51" s="920"/>
    </row>
    <row r="52" spans="1:12" s="779" customFormat="1" ht="24">
      <c r="A52" s="994" t="s">
        <v>805</v>
      </c>
      <c r="B52" s="960">
        <v>27</v>
      </c>
      <c r="C52" s="775" t="s">
        <v>1262</v>
      </c>
      <c r="D52" s="776">
        <v>31201.393759999974</v>
      </c>
      <c r="E52" s="777">
        <v>20978.018409999997</v>
      </c>
      <c r="F52" s="778">
        <v>48.73375144492486</v>
      </c>
      <c r="G52" s="778">
        <v>0.027601154046590783</v>
      </c>
      <c r="H52" s="778"/>
      <c r="I52" s="776">
        <v>1699.3515100000004</v>
      </c>
      <c r="J52" s="777">
        <v>3026.430560000001</v>
      </c>
      <c r="K52" s="778">
        <v>-43.84964477757587</v>
      </c>
      <c r="L52" s="778">
        <v>-0.026727719444071308</v>
      </c>
    </row>
    <row r="53" spans="1:12" s="779" customFormat="1" ht="12.75">
      <c r="A53" s="994"/>
      <c r="B53" s="960">
        <v>28</v>
      </c>
      <c r="C53" s="775" t="s">
        <v>74</v>
      </c>
      <c r="D53" s="776">
        <v>304385.24574999994</v>
      </c>
      <c r="E53" s="777">
        <v>341806.2427000002</v>
      </c>
      <c r="F53" s="778">
        <v>-10.948014481655989</v>
      </c>
      <c r="G53" s="778">
        <v>-0.10102951970690997</v>
      </c>
      <c r="H53" s="778"/>
      <c r="I53" s="776">
        <v>48484.27581000003</v>
      </c>
      <c r="J53" s="777">
        <v>41853.659780000016</v>
      </c>
      <c r="K53" s="778">
        <v>15.842380486803886</v>
      </c>
      <c r="L53" s="778">
        <v>0.13354234247854493</v>
      </c>
    </row>
    <row r="54" spans="1:12" s="779" customFormat="1" ht="12.75">
      <c r="A54" s="994"/>
      <c r="B54" s="960">
        <v>32</v>
      </c>
      <c r="C54" s="775" t="s">
        <v>1261</v>
      </c>
      <c r="D54" s="776">
        <v>5451146.20442</v>
      </c>
      <c r="E54" s="777">
        <v>5583412.032730002</v>
      </c>
      <c r="F54" s="778">
        <v>-2.36890681781424</v>
      </c>
      <c r="G54" s="778">
        <v>-0.3570923865457304</v>
      </c>
      <c r="H54" s="778"/>
      <c r="I54" s="776">
        <v>393391.32768000005</v>
      </c>
      <c r="J54" s="777">
        <v>879851.4903</v>
      </c>
      <c r="K54" s="778">
        <v>-55.28889454447968</v>
      </c>
      <c r="L54" s="778">
        <v>-9.797435011293905</v>
      </c>
    </row>
    <row r="55" spans="1:12" s="779" customFormat="1" ht="12.75">
      <c r="A55" s="994"/>
      <c r="B55" s="960">
        <v>33</v>
      </c>
      <c r="C55" s="775" t="s">
        <v>1260</v>
      </c>
      <c r="D55" s="776">
        <v>20040788.64424</v>
      </c>
      <c r="E55" s="777">
        <v>17824220.62963</v>
      </c>
      <c r="F55" s="778">
        <v>12.435707909300111</v>
      </c>
      <c r="G55" s="778">
        <v>5.984308814993928</v>
      </c>
      <c r="H55" s="778"/>
      <c r="I55" s="776">
        <v>2224756.53606</v>
      </c>
      <c r="J55" s="777">
        <v>2311130.79442</v>
      </c>
      <c r="K55" s="778">
        <v>-3.7373158874669645</v>
      </c>
      <c r="L55" s="778">
        <v>-1.7396001727521908</v>
      </c>
    </row>
    <row r="56" spans="1:12" s="779" customFormat="1" ht="12.75">
      <c r="A56" s="994"/>
      <c r="B56" s="960">
        <v>34</v>
      </c>
      <c r="C56" s="775" t="s">
        <v>84</v>
      </c>
      <c r="D56" s="776">
        <v>330903.37837</v>
      </c>
      <c r="E56" s="777">
        <v>192505.70163</v>
      </c>
      <c r="F56" s="778">
        <v>71.89276762617828</v>
      </c>
      <c r="G56" s="778">
        <v>0.3736472020848792</v>
      </c>
      <c r="H56" s="778"/>
      <c r="I56" s="776">
        <v>47370.41278</v>
      </c>
      <c r="J56" s="777">
        <v>28239.069809999997</v>
      </c>
      <c r="K56" s="778">
        <v>67.74778028710148</v>
      </c>
      <c r="L56" s="778">
        <v>0.38531025524852175</v>
      </c>
    </row>
    <row r="57" spans="1:12" s="779" customFormat="1" ht="12.75">
      <c r="A57" s="994"/>
      <c r="B57" s="960">
        <v>35</v>
      </c>
      <c r="C57" s="775" t="s">
        <v>86</v>
      </c>
      <c r="D57" s="776">
        <v>56448.170900000005</v>
      </c>
      <c r="E57" s="777">
        <v>91370.57904</v>
      </c>
      <c r="F57" s="778">
        <v>-38.22062693146745</v>
      </c>
      <c r="G57" s="778">
        <v>-0.09428380879608982</v>
      </c>
      <c r="H57" s="778"/>
      <c r="I57" s="776">
        <v>9213.64281</v>
      </c>
      <c r="J57" s="777">
        <v>4652.862</v>
      </c>
      <c r="K57" s="778">
        <v>98.02097741132229</v>
      </c>
      <c r="L57" s="778">
        <v>0.0918553193463375</v>
      </c>
    </row>
    <row r="58" spans="1:12" s="779" customFormat="1" ht="12.75">
      <c r="A58" s="994"/>
      <c r="B58" s="960">
        <v>68</v>
      </c>
      <c r="C58" s="775" t="s">
        <v>129</v>
      </c>
      <c r="D58" s="776">
        <v>81428.46772999999</v>
      </c>
      <c r="E58" s="777">
        <v>102618.93173000005</v>
      </c>
      <c r="F58" s="778">
        <v>-20.64966341274546</v>
      </c>
      <c r="G58" s="778">
        <v>-0.057210191464088164</v>
      </c>
      <c r="H58" s="778"/>
      <c r="I58" s="776">
        <v>10284.68752</v>
      </c>
      <c r="J58" s="777">
        <v>14706.79239</v>
      </c>
      <c r="K58" s="778">
        <v>-30.06845240439272</v>
      </c>
      <c r="L58" s="778">
        <v>-0.08906234961483371</v>
      </c>
    </row>
    <row r="59" spans="1:12" s="787" customFormat="1" ht="6.75" customHeight="1">
      <c r="A59" s="788"/>
      <c r="B59" s="959"/>
      <c r="C59" s="775"/>
      <c r="D59" s="776"/>
      <c r="E59" s="777"/>
      <c r="F59" s="778"/>
      <c r="G59" s="778"/>
      <c r="H59" s="778"/>
      <c r="I59" s="776"/>
      <c r="J59" s="777"/>
      <c r="K59" s="778"/>
      <c r="L59" s="778"/>
    </row>
    <row r="60" spans="1:12" s="768" customFormat="1" ht="25.5" customHeight="1">
      <c r="A60" s="990" t="s">
        <v>1263</v>
      </c>
      <c r="B60" s="990"/>
      <c r="C60" s="990"/>
      <c r="D60" s="919">
        <v>6870540.513409997</v>
      </c>
      <c r="E60" s="919">
        <v>6358246.832599997</v>
      </c>
      <c r="F60" s="920">
        <v>8.057153084768101</v>
      </c>
      <c r="G60" s="920">
        <v>1.3830947526671677</v>
      </c>
      <c r="H60" s="920"/>
      <c r="I60" s="919">
        <v>967757.9454100002</v>
      </c>
      <c r="J60" s="919">
        <v>883438.8356599997</v>
      </c>
      <c r="K60" s="920">
        <v>9.54441964134476</v>
      </c>
      <c r="L60" s="920">
        <v>1.698208941789767</v>
      </c>
    </row>
    <row r="61" spans="1:12" s="779" customFormat="1" ht="12.75">
      <c r="A61" s="988" t="s">
        <v>1264</v>
      </c>
      <c r="B61" s="960">
        <v>51</v>
      </c>
      <c r="C61" s="775" t="s">
        <v>391</v>
      </c>
      <c r="D61" s="776">
        <v>139588.6379500001</v>
      </c>
      <c r="E61" s="777">
        <v>129871.86813000009</v>
      </c>
      <c r="F61" s="778">
        <v>7.481812620323317</v>
      </c>
      <c r="G61" s="778">
        <v>0.026233416210927327</v>
      </c>
      <c r="H61" s="778"/>
      <c r="I61" s="776">
        <v>18604.593200000007</v>
      </c>
      <c r="J61" s="777">
        <v>17443.643560000004</v>
      </c>
      <c r="K61" s="778">
        <v>6.655430879487681</v>
      </c>
      <c r="L61" s="778">
        <v>0.02338182964052947</v>
      </c>
    </row>
    <row r="62" spans="1:12" s="779" customFormat="1" ht="12.75">
      <c r="A62" s="988"/>
      <c r="B62" s="965">
        <v>52</v>
      </c>
      <c r="C62" s="775" t="s">
        <v>390</v>
      </c>
      <c r="D62" s="776">
        <v>85667.43519000009</v>
      </c>
      <c r="E62" s="777">
        <v>82103.12771</v>
      </c>
      <c r="F62" s="778">
        <v>4.3412566359100655</v>
      </c>
      <c r="G62" s="778">
        <v>0.009622947065608671</v>
      </c>
      <c r="H62" s="778"/>
      <c r="I62" s="776">
        <v>8821.002160000002</v>
      </c>
      <c r="J62" s="777">
        <v>10999.01041</v>
      </c>
      <c r="K62" s="778">
        <v>-19.801856429009398</v>
      </c>
      <c r="L62" s="778">
        <v>-0.04386565627184955</v>
      </c>
    </row>
    <row r="63" spans="1:12" s="779" customFormat="1" ht="12.75">
      <c r="A63" s="988"/>
      <c r="B63" s="960">
        <v>53</v>
      </c>
      <c r="C63" s="775" t="s">
        <v>100</v>
      </c>
      <c r="D63" s="776">
        <v>117031.04685000007</v>
      </c>
      <c r="E63" s="777">
        <v>126357.06636000006</v>
      </c>
      <c r="F63" s="778">
        <v>-7.380686952187943</v>
      </c>
      <c r="G63" s="778">
        <v>-0.025178465264607666</v>
      </c>
      <c r="H63" s="778"/>
      <c r="I63" s="776">
        <v>12404.511629999997</v>
      </c>
      <c r="J63" s="777">
        <v>23115.325379999987</v>
      </c>
      <c r="K63" s="778">
        <v>-46.33641782636242</v>
      </c>
      <c r="L63" s="778">
        <v>-0.21571859259454135</v>
      </c>
    </row>
    <row r="64" spans="1:12" s="779" customFormat="1" ht="12.75">
      <c r="A64" s="988"/>
      <c r="B64" s="965">
        <v>54</v>
      </c>
      <c r="C64" s="775" t="s">
        <v>102</v>
      </c>
      <c r="D64" s="776">
        <v>301380.2320799995</v>
      </c>
      <c r="E64" s="777">
        <v>265125.01827000006</v>
      </c>
      <c r="F64" s="778">
        <v>13.674761456528255</v>
      </c>
      <c r="G64" s="778">
        <v>0.09788212866134108</v>
      </c>
      <c r="H64" s="778"/>
      <c r="I64" s="776">
        <v>44654.94859000004</v>
      </c>
      <c r="J64" s="777">
        <v>32455.23388999998</v>
      </c>
      <c r="K64" s="778">
        <v>37.58935998227085</v>
      </c>
      <c r="L64" s="778">
        <v>0.24570544746321932</v>
      </c>
    </row>
    <row r="65" spans="1:12" s="779" customFormat="1" ht="24">
      <c r="A65" s="988"/>
      <c r="B65" s="965">
        <v>55</v>
      </c>
      <c r="C65" s="775" t="s">
        <v>104</v>
      </c>
      <c r="D65" s="776">
        <v>438496.65915000037</v>
      </c>
      <c r="E65" s="777">
        <v>419920.121140001</v>
      </c>
      <c r="F65" s="778">
        <v>4.42382659815579</v>
      </c>
      <c r="G65" s="778">
        <v>0.050153092272636056</v>
      </c>
      <c r="H65" s="778"/>
      <c r="I65" s="776">
        <v>63190.83068999999</v>
      </c>
      <c r="J65" s="777">
        <v>52678.01253000001</v>
      </c>
      <c r="K65" s="778">
        <v>19.956747901248086</v>
      </c>
      <c r="L65" s="778">
        <v>0.21173090958448731</v>
      </c>
    </row>
    <row r="66" spans="1:12" s="779" customFormat="1" ht="12.75">
      <c r="A66" s="988"/>
      <c r="B66" s="965">
        <v>56</v>
      </c>
      <c r="C66" s="775" t="s">
        <v>106</v>
      </c>
      <c r="D66" s="776">
        <v>36488.32271999999</v>
      </c>
      <c r="E66" s="777">
        <v>73540.79999999996</v>
      </c>
      <c r="F66" s="778">
        <v>-50.38356569414528</v>
      </c>
      <c r="G66" s="778">
        <v>-0.100034587227895</v>
      </c>
      <c r="H66" s="778"/>
      <c r="I66" s="776">
        <v>7294.33972</v>
      </c>
      <c r="J66" s="777">
        <v>8134.82567</v>
      </c>
      <c r="K66" s="778">
        <v>-10.331947900243081</v>
      </c>
      <c r="L66" s="778">
        <v>-0.016927607039146416</v>
      </c>
    </row>
    <row r="67" spans="1:12" s="779" customFormat="1" ht="12.75">
      <c r="A67" s="988"/>
      <c r="B67" s="965">
        <v>57</v>
      </c>
      <c r="C67" s="775" t="s">
        <v>108</v>
      </c>
      <c r="D67" s="776">
        <v>668824.6508699985</v>
      </c>
      <c r="E67" s="777">
        <v>662551.9031500014</v>
      </c>
      <c r="F67" s="778">
        <v>0.9467556715442604</v>
      </c>
      <c r="G67" s="778">
        <v>0.01693521661757638</v>
      </c>
      <c r="H67" s="778"/>
      <c r="I67" s="776">
        <v>98266.58171000001</v>
      </c>
      <c r="J67" s="777">
        <v>97418.25023999996</v>
      </c>
      <c r="K67" s="778">
        <v>0.8708137006260028</v>
      </c>
      <c r="L67" s="778">
        <v>0.017085617865595686</v>
      </c>
    </row>
    <row r="68" spans="1:12" s="779" customFormat="1" ht="12.75">
      <c r="A68" s="988"/>
      <c r="B68" s="965">
        <v>58</v>
      </c>
      <c r="C68" s="775" t="s">
        <v>110</v>
      </c>
      <c r="D68" s="776">
        <v>207196.89220000047</v>
      </c>
      <c r="E68" s="777">
        <v>211904.30748000005</v>
      </c>
      <c r="F68" s="778">
        <v>-2.2214816376226207</v>
      </c>
      <c r="G68" s="778">
        <v>-0.012709119039099345</v>
      </c>
      <c r="H68" s="778"/>
      <c r="I68" s="776">
        <v>28738.599849999995</v>
      </c>
      <c r="J68" s="777">
        <v>27811.805099999994</v>
      </c>
      <c r="K68" s="778">
        <v>3.3323789903877907</v>
      </c>
      <c r="L68" s="778">
        <v>0.018665888863393775</v>
      </c>
    </row>
    <row r="69" spans="1:12" s="779" customFormat="1" ht="12.75">
      <c r="A69" s="988"/>
      <c r="B69" s="960">
        <v>59</v>
      </c>
      <c r="C69" s="775" t="s">
        <v>1268</v>
      </c>
      <c r="D69" s="776">
        <v>287589.81673999986</v>
      </c>
      <c r="E69" s="777">
        <v>252907.62106999994</v>
      </c>
      <c r="F69" s="778">
        <v>13.713384959799438</v>
      </c>
      <c r="G69" s="778">
        <v>0.0936352811658895</v>
      </c>
      <c r="H69" s="778"/>
      <c r="I69" s="776">
        <v>46844.72259</v>
      </c>
      <c r="J69" s="777">
        <v>35124.942579999995</v>
      </c>
      <c r="K69" s="778">
        <v>33.36597628112051</v>
      </c>
      <c r="L69" s="778">
        <v>0.2360394371786029</v>
      </c>
    </row>
    <row r="70" spans="1:12" s="779" customFormat="1" ht="12.75">
      <c r="A70" s="988"/>
      <c r="B70" s="965">
        <v>61</v>
      </c>
      <c r="C70" s="775" t="s">
        <v>1277</v>
      </c>
      <c r="D70" s="776">
        <v>106108.23857000009</v>
      </c>
      <c r="E70" s="777">
        <v>116385.3998499999</v>
      </c>
      <c r="F70" s="778">
        <v>-8.830283947338108</v>
      </c>
      <c r="G70" s="778">
        <v>-0.027746365749051122</v>
      </c>
      <c r="H70" s="778"/>
      <c r="I70" s="776">
        <v>13910.308299999997</v>
      </c>
      <c r="J70" s="777">
        <v>14304.593160000002</v>
      </c>
      <c r="K70" s="778">
        <v>-2.7563514431332834</v>
      </c>
      <c r="L70" s="778">
        <v>-0.00794100028866032</v>
      </c>
    </row>
    <row r="71" spans="1:12" s="779" customFormat="1" ht="12.75">
      <c r="A71" s="988"/>
      <c r="B71" s="960">
        <v>62</v>
      </c>
      <c r="C71" s="775" t="s">
        <v>1278</v>
      </c>
      <c r="D71" s="776">
        <v>99656.49486000004</v>
      </c>
      <c r="E71" s="777">
        <v>117621.66122000004</v>
      </c>
      <c r="F71" s="778">
        <v>-15.273688684261892</v>
      </c>
      <c r="G71" s="778">
        <v>-0.04850250599230828</v>
      </c>
      <c r="H71" s="778"/>
      <c r="I71" s="776">
        <v>14739.973440000003</v>
      </c>
      <c r="J71" s="777">
        <v>17913.55827000001</v>
      </c>
      <c r="K71" s="778">
        <v>-17.716105210179457</v>
      </c>
      <c r="L71" s="778">
        <v>-0.06391682919581981</v>
      </c>
    </row>
    <row r="72" spans="1:12" s="779" customFormat="1" ht="12.75">
      <c r="A72" s="988"/>
      <c r="B72" s="960">
        <v>63</v>
      </c>
      <c r="C72" s="775" t="s">
        <v>120</v>
      </c>
      <c r="D72" s="776">
        <v>12782.506709999985</v>
      </c>
      <c r="E72" s="777">
        <v>12858.04526</v>
      </c>
      <c r="F72" s="778">
        <v>-0.587480822104492</v>
      </c>
      <c r="G72" s="778">
        <v>-0.000203939607382853</v>
      </c>
      <c r="H72" s="778"/>
      <c r="I72" s="776">
        <v>1745.5414700000003</v>
      </c>
      <c r="J72" s="777">
        <v>1569.0861200000002</v>
      </c>
      <c r="K72" s="778">
        <v>11.245740291170272</v>
      </c>
      <c r="L72" s="778">
        <v>0.0035538569380666623</v>
      </c>
    </row>
    <row r="73" spans="1:12" s="779" customFormat="1" ht="12.75">
      <c r="A73" s="988"/>
      <c r="B73" s="960">
        <v>64</v>
      </c>
      <c r="C73" s="775" t="s">
        <v>1270</v>
      </c>
      <c r="D73" s="776">
        <v>390325.13220000046</v>
      </c>
      <c r="E73" s="777">
        <v>385280.9120600001</v>
      </c>
      <c r="F73" s="778">
        <v>1.3092317792309416</v>
      </c>
      <c r="G73" s="778">
        <v>0.013618427609533613</v>
      </c>
      <c r="H73" s="778"/>
      <c r="I73" s="776">
        <v>49575.01945999999</v>
      </c>
      <c r="J73" s="777">
        <v>50522.278019999976</v>
      </c>
      <c r="K73" s="778">
        <v>-1.8749324003660355</v>
      </c>
      <c r="L73" s="778">
        <v>-0.01907803535341368</v>
      </c>
    </row>
    <row r="74" spans="1:12" s="779" customFormat="1" ht="24">
      <c r="A74" s="988"/>
      <c r="B74" s="960">
        <v>65</v>
      </c>
      <c r="C74" s="775" t="s">
        <v>1280</v>
      </c>
      <c r="D74" s="776">
        <v>302124.87925999926</v>
      </c>
      <c r="E74" s="777">
        <v>330784.7451899986</v>
      </c>
      <c r="F74" s="778">
        <v>-8.664204243619961</v>
      </c>
      <c r="G74" s="778">
        <v>-0.07737614509952939</v>
      </c>
      <c r="H74" s="778"/>
      <c r="I74" s="776">
        <v>38911.34923000009</v>
      </c>
      <c r="J74" s="777">
        <v>43009.26251000007</v>
      </c>
      <c r="K74" s="778">
        <v>-9.52797848846439</v>
      </c>
      <c r="L74" s="778">
        <v>-0.08253304613163294</v>
      </c>
    </row>
    <row r="75" spans="1:12" s="779" customFormat="1" ht="12.75">
      <c r="A75" s="988"/>
      <c r="B75" s="960">
        <v>66</v>
      </c>
      <c r="C75" s="775" t="s">
        <v>1267</v>
      </c>
      <c r="D75" s="776">
        <v>376318.2400899997</v>
      </c>
      <c r="E75" s="777">
        <v>343690.22954999976</v>
      </c>
      <c r="F75" s="778">
        <v>9.493435580848606</v>
      </c>
      <c r="G75" s="778">
        <v>0.08808937501725667</v>
      </c>
      <c r="H75" s="778"/>
      <c r="I75" s="776">
        <v>49660.665310000026</v>
      </c>
      <c r="J75" s="777">
        <v>46546.09424999997</v>
      </c>
      <c r="K75" s="778">
        <v>6.6913692978655375</v>
      </c>
      <c r="L75" s="778">
        <v>0.06272827642053817</v>
      </c>
    </row>
    <row r="76" spans="1:12" s="779" customFormat="1" ht="12.75">
      <c r="A76" s="988"/>
      <c r="B76" s="965">
        <v>67</v>
      </c>
      <c r="C76" s="775" t="s">
        <v>127</v>
      </c>
      <c r="D76" s="776">
        <v>801552.8058699988</v>
      </c>
      <c r="E76" s="777">
        <v>674374.0939199998</v>
      </c>
      <c r="F76" s="778">
        <v>18.85877780546624</v>
      </c>
      <c r="G76" s="778">
        <v>0.34335814736362247</v>
      </c>
      <c r="H76" s="778"/>
      <c r="I76" s="776">
        <v>109400.40545000002</v>
      </c>
      <c r="J76" s="777">
        <v>95325.59879</v>
      </c>
      <c r="K76" s="778">
        <v>14.76498111593977</v>
      </c>
      <c r="L76" s="778">
        <v>0.2834702903629038</v>
      </c>
    </row>
    <row r="77" spans="1:12" s="779" customFormat="1" ht="12.75">
      <c r="A77" s="988"/>
      <c r="B77" s="960">
        <v>69</v>
      </c>
      <c r="C77" s="775" t="s">
        <v>1269</v>
      </c>
      <c r="D77" s="776">
        <v>208746.77396000025</v>
      </c>
      <c r="E77" s="777">
        <v>185129.8771999999</v>
      </c>
      <c r="F77" s="778">
        <v>12.75693427619276</v>
      </c>
      <c r="G77" s="778">
        <v>0.06376109486924021</v>
      </c>
      <c r="H77" s="778"/>
      <c r="I77" s="776">
        <v>27598.65557000001</v>
      </c>
      <c r="J77" s="777">
        <v>26349.52522999999</v>
      </c>
      <c r="K77" s="778">
        <v>4.740618015302369</v>
      </c>
      <c r="L77" s="778">
        <v>0.025157812020766952</v>
      </c>
    </row>
    <row r="78" spans="1:12" s="789" customFormat="1" ht="12">
      <c r="A78" s="988"/>
      <c r="B78" s="965">
        <v>71</v>
      </c>
      <c r="C78" s="775" t="s">
        <v>135</v>
      </c>
      <c r="D78" s="776">
        <v>29488.1484</v>
      </c>
      <c r="E78" s="777">
        <v>44373.12083999998</v>
      </c>
      <c r="F78" s="778">
        <v>-33.545020404744626</v>
      </c>
      <c r="G78" s="778">
        <v>-0.04018657275414413</v>
      </c>
      <c r="H78" s="778"/>
      <c r="I78" s="776">
        <v>4422.56888</v>
      </c>
      <c r="J78" s="777">
        <v>3070.6033700000003</v>
      </c>
      <c r="K78" s="778">
        <v>44.02931108617912</v>
      </c>
      <c r="L78" s="778">
        <v>0.02722893926276717</v>
      </c>
    </row>
    <row r="79" spans="1:12" s="779" customFormat="1" ht="12.75">
      <c r="A79" s="988"/>
      <c r="B79" s="960">
        <v>72</v>
      </c>
      <c r="C79" s="775" t="s">
        <v>137</v>
      </c>
      <c r="D79" s="776">
        <v>71807.00806999992</v>
      </c>
      <c r="E79" s="777">
        <v>55631.11661999999</v>
      </c>
      <c r="F79" s="778">
        <v>29.07705692929507</v>
      </c>
      <c r="G79" s="778">
        <v>0.04367180666533776</v>
      </c>
      <c r="H79" s="778"/>
      <c r="I79" s="776">
        <v>11571.95298</v>
      </c>
      <c r="J79" s="777">
        <v>6203.717860000002</v>
      </c>
      <c r="K79" s="778">
        <v>86.53254775838562</v>
      </c>
      <c r="L79" s="778">
        <v>0.10811766050950047</v>
      </c>
    </row>
    <row r="80" spans="1:12" s="779" customFormat="1" ht="12.75">
      <c r="A80" s="988"/>
      <c r="B80" s="960">
        <v>73</v>
      </c>
      <c r="C80" s="775" t="s">
        <v>139</v>
      </c>
      <c r="D80" s="776">
        <v>3068.861140000001</v>
      </c>
      <c r="E80" s="777">
        <v>1819.6582999999994</v>
      </c>
      <c r="F80" s="778">
        <v>68.65040760674694</v>
      </c>
      <c r="G80" s="778">
        <v>0.0033726082474589783</v>
      </c>
      <c r="H80" s="778"/>
      <c r="I80" s="776">
        <v>245.18879000000004</v>
      </c>
      <c r="J80" s="777">
        <v>260.72079</v>
      </c>
      <c r="K80" s="778">
        <v>-5.957330828891693</v>
      </c>
      <c r="L80" s="778">
        <v>-0.000312818545666375</v>
      </c>
    </row>
    <row r="81" spans="1:12" s="779" customFormat="1" ht="24">
      <c r="A81" s="988"/>
      <c r="B81" s="960">
        <v>74</v>
      </c>
      <c r="C81" s="775" t="s">
        <v>1276</v>
      </c>
      <c r="D81" s="776">
        <v>118435.94164000008</v>
      </c>
      <c r="E81" s="777">
        <v>120511.13126999991</v>
      </c>
      <c r="F81" s="778">
        <v>-1.721990000534027</v>
      </c>
      <c r="G81" s="778">
        <v>-0.005602614272938072</v>
      </c>
      <c r="H81" s="778"/>
      <c r="I81" s="776">
        <v>16433.404130000006</v>
      </c>
      <c r="J81" s="777">
        <v>15002.85518999999</v>
      </c>
      <c r="K81" s="778">
        <v>9.53517795035131</v>
      </c>
      <c r="L81" s="778">
        <v>0.028811630113017014</v>
      </c>
    </row>
    <row r="82" spans="1:12" s="779" customFormat="1" ht="12.75">
      <c r="A82" s="988"/>
      <c r="B82" s="965">
        <v>75</v>
      </c>
      <c r="C82" s="775" t="s">
        <v>143</v>
      </c>
      <c r="D82" s="776">
        <v>6117.894949999999</v>
      </c>
      <c r="E82" s="777">
        <v>5780.1007199999995</v>
      </c>
      <c r="F82" s="778">
        <v>5.844088993660296</v>
      </c>
      <c r="G82" s="778">
        <v>0.000911979679810888</v>
      </c>
      <c r="H82" s="778"/>
      <c r="I82" s="776">
        <v>1267.90784</v>
      </c>
      <c r="J82" s="777">
        <v>624.3926599999999</v>
      </c>
      <c r="K82" s="778">
        <v>103.06257924300395</v>
      </c>
      <c r="L82" s="778">
        <v>0.012960564172150142</v>
      </c>
    </row>
    <row r="83" spans="1:12" s="779" customFormat="1" ht="24">
      <c r="A83" s="988"/>
      <c r="B83" s="965">
        <v>76</v>
      </c>
      <c r="C83" s="775" t="s">
        <v>145</v>
      </c>
      <c r="D83" s="776">
        <v>42004.72971000001</v>
      </c>
      <c r="E83" s="777">
        <v>26979.91481999999</v>
      </c>
      <c r="F83" s="778">
        <v>55.688889272779484</v>
      </c>
      <c r="G83" s="778">
        <v>0.0405641205671278</v>
      </c>
      <c r="H83" s="778"/>
      <c r="I83" s="776">
        <v>2565.2879700000008</v>
      </c>
      <c r="J83" s="777">
        <v>3823.8692600000004</v>
      </c>
      <c r="K83" s="778">
        <v>-32.91381593940791</v>
      </c>
      <c r="L83" s="778">
        <v>-0.025348156627653284</v>
      </c>
    </row>
    <row r="84" spans="1:12" s="779" customFormat="1" ht="36">
      <c r="A84" s="988"/>
      <c r="B84" s="965">
        <v>77</v>
      </c>
      <c r="C84" s="775" t="s">
        <v>1266</v>
      </c>
      <c r="D84" s="776">
        <v>289848.2352600003</v>
      </c>
      <c r="E84" s="777">
        <v>257141.0472999998</v>
      </c>
      <c r="F84" s="778">
        <v>12.719551508181363</v>
      </c>
      <c r="G84" s="778">
        <v>0.08830313887622002</v>
      </c>
      <c r="H84" s="778"/>
      <c r="I84" s="776">
        <v>32790.267589999996</v>
      </c>
      <c r="J84" s="777">
        <v>32981.14120000002</v>
      </c>
      <c r="K84" s="778">
        <v>-0.5787356139150869</v>
      </c>
      <c r="L84" s="778">
        <v>-0.0038442444686001657</v>
      </c>
    </row>
    <row r="85" spans="1:12" s="779" customFormat="1" ht="12.75">
      <c r="A85" s="988"/>
      <c r="B85" s="960">
        <v>78</v>
      </c>
      <c r="C85" s="775" t="s">
        <v>149</v>
      </c>
      <c r="D85" s="776">
        <v>349013.6684500003</v>
      </c>
      <c r="E85" s="777">
        <v>274022.1640999998</v>
      </c>
      <c r="F85" s="778">
        <v>27.366948435103073</v>
      </c>
      <c r="G85" s="778">
        <v>0.20246268897384762</v>
      </c>
      <c r="H85" s="778"/>
      <c r="I85" s="776">
        <v>59210.74196000001</v>
      </c>
      <c r="J85" s="777">
        <v>36005.848150000005</v>
      </c>
      <c r="K85" s="778">
        <v>64.44756894304682</v>
      </c>
      <c r="L85" s="778">
        <v>0.46735263546142686</v>
      </c>
    </row>
    <row r="86" spans="1:12" s="779" customFormat="1" ht="12.75">
      <c r="A86" s="988"/>
      <c r="B86" s="960">
        <v>79</v>
      </c>
      <c r="C86" s="775" t="s">
        <v>1265</v>
      </c>
      <c r="D86" s="776">
        <v>341279.5320499999</v>
      </c>
      <c r="E86" s="777">
        <v>151531.84108999997</v>
      </c>
      <c r="F86" s="778">
        <v>125.21968293601229</v>
      </c>
      <c r="G86" s="778">
        <v>0.5122823988040184</v>
      </c>
      <c r="H86" s="778"/>
      <c r="I86" s="776">
        <v>72101.05490999999</v>
      </c>
      <c r="J86" s="777">
        <v>40746.57262</v>
      </c>
      <c r="K86" s="778">
        <v>76.94998689192819</v>
      </c>
      <c r="L86" s="778">
        <v>0.6314874806901835</v>
      </c>
    </row>
    <row r="87" spans="1:12" s="779" customFormat="1" ht="24">
      <c r="A87" s="988"/>
      <c r="B87" s="960">
        <v>81</v>
      </c>
      <c r="C87" s="775" t="s">
        <v>1271</v>
      </c>
      <c r="D87" s="776">
        <v>61023.17763999999</v>
      </c>
      <c r="E87" s="777">
        <v>56402.26005999998</v>
      </c>
      <c r="F87" s="778">
        <v>8.192787975312225</v>
      </c>
      <c r="G87" s="778">
        <v>0.012475591827133686</v>
      </c>
      <c r="H87" s="778"/>
      <c r="I87" s="776">
        <v>8548.420150000002</v>
      </c>
      <c r="J87" s="777">
        <v>9723.94781</v>
      </c>
      <c r="K87" s="778">
        <v>-12.088995981561096</v>
      </c>
      <c r="L87" s="778">
        <v>-0.023675434779281298</v>
      </c>
    </row>
    <row r="88" spans="1:12" s="779" customFormat="1" ht="24">
      <c r="A88" s="988"/>
      <c r="B88" s="965">
        <v>82</v>
      </c>
      <c r="C88" s="775" t="s">
        <v>1279</v>
      </c>
      <c r="D88" s="776">
        <v>74496.81517000009</v>
      </c>
      <c r="E88" s="777">
        <v>95683.81090000007</v>
      </c>
      <c r="F88" s="778">
        <v>-22.14271727966885</v>
      </c>
      <c r="G88" s="778">
        <v>-0.05720082779981192</v>
      </c>
      <c r="H88" s="778"/>
      <c r="I88" s="776">
        <v>10337.408480000004</v>
      </c>
      <c r="J88" s="777">
        <v>8369.869110000003</v>
      </c>
      <c r="K88" s="778">
        <v>23.50740906628109</v>
      </c>
      <c r="L88" s="778">
        <v>0.03962675793617933</v>
      </c>
    </row>
    <row r="89" spans="1:12" s="779" customFormat="1" ht="24">
      <c r="A89" s="988"/>
      <c r="B89" s="965">
        <v>83</v>
      </c>
      <c r="C89" s="775" t="s">
        <v>1273</v>
      </c>
      <c r="D89" s="776">
        <v>27147.50638000003</v>
      </c>
      <c r="E89" s="777">
        <v>26370.335169999962</v>
      </c>
      <c r="F89" s="778">
        <v>2.9471419494288917</v>
      </c>
      <c r="G89" s="778">
        <v>0.0020982133154083325</v>
      </c>
      <c r="H89" s="778"/>
      <c r="I89" s="776">
        <v>3489.2438699999993</v>
      </c>
      <c r="J89" s="777">
        <v>3734.076899999998</v>
      </c>
      <c r="K89" s="778">
        <v>-6.556721689368502</v>
      </c>
      <c r="L89" s="778">
        <v>-0.004931001311852418</v>
      </c>
    </row>
    <row r="90" spans="1:12" s="779" customFormat="1" ht="12.75">
      <c r="A90" s="988"/>
      <c r="B90" s="965">
        <v>84</v>
      </c>
      <c r="C90" s="775" t="s">
        <v>161</v>
      </c>
      <c r="D90" s="776">
        <v>447393.869860001</v>
      </c>
      <c r="E90" s="777">
        <v>416412.7626999972</v>
      </c>
      <c r="F90" s="778">
        <v>7.439999427280764</v>
      </c>
      <c r="G90" s="778">
        <v>0.08364305153456031</v>
      </c>
      <c r="H90" s="778"/>
      <c r="I90" s="776">
        <v>55253.616439999896</v>
      </c>
      <c r="J90" s="777">
        <v>58664.939279999955</v>
      </c>
      <c r="K90" s="778">
        <v>-5.814926056120629</v>
      </c>
      <c r="L90" s="778">
        <v>-0.0687049349476764</v>
      </c>
    </row>
    <row r="91" spans="1:12" s="779" customFormat="1" ht="12.75">
      <c r="A91" s="988"/>
      <c r="B91" s="965">
        <v>85</v>
      </c>
      <c r="C91" s="775" t="s">
        <v>163</v>
      </c>
      <c r="D91" s="776">
        <v>31187.289599999996</v>
      </c>
      <c r="E91" s="777">
        <v>31399.30558999998</v>
      </c>
      <c r="F91" s="778">
        <v>-0.675225091817024</v>
      </c>
      <c r="G91" s="778">
        <v>-0.0005724025382996486</v>
      </c>
      <c r="H91" s="778"/>
      <c r="I91" s="776">
        <v>3912.62415</v>
      </c>
      <c r="J91" s="777">
        <v>5180.155489999998</v>
      </c>
      <c r="K91" s="778">
        <v>-24.46898249380539</v>
      </c>
      <c r="L91" s="778">
        <v>-0.025528412977424145</v>
      </c>
    </row>
    <row r="92" spans="1:12" s="779" customFormat="1" ht="12.75">
      <c r="A92" s="988"/>
      <c r="B92" s="965">
        <v>87</v>
      </c>
      <c r="C92" s="775" t="s">
        <v>1272</v>
      </c>
      <c r="D92" s="776">
        <v>36057.98691000001</v>
      </c>
      <c r="E92" s="777">
        <v>31323.193750000024</v>
      </c>
      <c r="F92" s="778">
        <v>15.11593357238669</v>
      </c>
      <c r="G92" s="778">
        <v>0.012783034067892671</v>
      </c>
      <c r="H92" s="778"/>
      <c r="I92" s="776">
        <v>4250.3787999999995</v>
      </c>
      <c r="J92" s="777">
        <v>3895.4853</v>
      </c>
      <c r="K92" s="778">
        <v>9.110379648974675</v>
      </c>
      <c r="L92" s="778">
        <v>0.0071476479871523235</v>
      </c>
    </row>
    <row r="93" spans="1:12" s="779" customFormat="1" ht="24">
      <c r="A93" s="988"/>
      <c r="B93" s="960">
        <v>88</v>
      </c>
      <c r="C93" s="775" t="s">
        <v>1274</v>
      </c>
      <c r="D93" s="776">
        <v>3826.46215</v>
      </c>
      <c r="E93" s="777">
        <v>3370.99137</v>
      </c>
      <c r="F93" s="778">
        <v>13.511478672222161</v>
      </c>
      <c r="G93" s="778">
        <v>0.0012296838110811299</v>
      </c>
      <c r="H93" s="778"/>
      <c r="I93" s="776">
        <v>490.51416000000006</v>
      </c>
      <c r="J93" s="777">
        <v>390.18374</v>
      </c>
      <c r="K93" s="778">
        <v>25.713634299573844</v>
      </c>
      <c r="L93" s="778">
        <v>0.0020206809213556953</v>
      </c>
    </row>
    <row r="94" spans="1:12" s="779" customFormat="1" ht="12.75">
      <c r="A94" s="988"/>
      <c r="B94" s="960">
        <v>89</v>
      </c>
      <c r="C94" s="775" t="s">
        <v>1275</v>
      </c>
      <c r="D94" s="776">
        <v>358464.62075999845</v>
      </c>
      <c r="E94" s="777">
        <v>369087.28043999994</v>
      </c>
      <c r="F94" s="778">
        <v>-2.87808879984645</v>
      </c>
      <c r="G94" s="778">
        <v>-0.028679145211295668</v>
      </c>
      <c r="H94" s="778"/>
      <c r="I94" s="776">
        <v>46505.31594000003</v>
      </c>
      <c r="J94" s="777">
        <v>54039.411219999995</v>
      </c>
      <c r="K94" s="778">
        <v>-13.941853010440635</v>
      </c>
      <c r="L94" s="778">
        <v>-0.15173865106885742</v>
      </c>
    </row>
    <row r="95" spans="1:12" s="787" customFormat="1" ht="6.75" customHeight="1">
      <c r="A95" s="788"/>
      <c r="B95" s="959"/>
      <c r="C95" s="775"/>
      <c r="D95" s="776"/>
      <c r="E95" s="777"/>
      <c r="F95" s="778"/>
      <c r="G95" s="778"/>
      <c r="H95" s="778"/>
      <c r="I95" s="776"/>
      <c r="J95" s="777"/>
      <c r="K95" s="778"/>
      <c r="L95" s="778"/>
    </row>
    <row r="96" spans="1:12" s="768" customFormat="1" ht="25.5" customHeight="1">
      <c r="A96" s="990" t="s">
        <v>1281</v>
      </c>
      <c r="B96" s="990"/>
      <c r="C96" s="990"/>
      <c r="D96" s="919">
        <v>2193714.498580001</v>
      </c>
      <c r="E96" s="919">
        <v>1697058.6534400003</v>
      </c>
      <c r="F96" s="920">
        <v>29.265685315782157</v>
      </c>
      <c r="G96" s="920">
        <v>1.3408755934847802</v>
      </c>
      <c r="H96" s="920"/>
      <c r="I96" s="919">
        <v>302437.99783</v>
      </c>
      <c r="J96" s="919">
        <v>270390.36655</v>
      </c>
      <c r="K96" s="920">
        <v>11.852356904909872</v>
      </c>
      <c r="L96" s="920">
        <v>0.6454476827879125</v>
      </c>
    </row>
    <row r="97" spans="1:12" s="779" customFormat="1" ht="12.75">
      <c r="A97" s="988" t="s">
        <v>1282</v>
      </c>
      <c r="B97" s="790">
        <v>89</v>
      </c>
      <c r="C97" s="775" t="s">
        <v>1275</v>
      </c>
      <c r="D97" s="776">
        <v>9365.62956</v>
      </c>
      <c r="E97" s="777">
        <v>6811.7064199999995</v>
      </c>
      <c r="F97" s="778">
        <v>37.49314756874093</v>
      </c>
      <c r="G97" s="778">
        <v>0.0068951029965160174</v>
      </c>
      <c r="H97" s="778"/>
      <c r="I97" s="776">
        <v>629.29913</v>
      </c>
      <c r="J97" s="777">
        <v>411.33959999999996</v>
      </c>
      <c r="K97" s="778">
        <v>52.987733250093115</v>
      </c>
      <c r="L97" s="778">
        <v>0.004389761987427683</v>
      </c>
    </row>
    <row r="98" spans="1:12" s="779" customFormat="1" ht="12.75">
      <c r="A98" s="988"/>
      <c r="B98" s="955">
        <v>91</v>
      </c>
      <c r="C98" s="775" t="s">
        <v>173</v>
      </c>
      <c r="D98" s="776">
        <v>238.38139</v>
      </c>
      <c r="E98" s="777">
        <v>184.0253</v>
      </c>
      <c r="F98" s="778">
        <v>29.537291883235632</v>
      </c>
      <c r="G98" s="778">
        <v>0.00014675102518468683</v>
      </c>
      <c r="H98" s="778"/>
      <c r="I98" s="776">
        <v>41.43446</v>
      </c>
      <c r="J98" s="777">
        <v>84.14956</v>
      </c>
      <c r="K98" s="778">
        <v>-50.760930894944664</v>
      </c>
      <c r="L98" s="778">
        <v>-0.0008602932951322302</v>
      </c>
    </row>
    <row r="99" spans="1:12" s="779" customFormat="1" ht="12.75">
      <c r="A99" s="988"/>
      <c r="B99" s="790">
        <v>93</v>
      </c>
      <c r="C99" s="775" t="s">
        <v>175</v>
      </c>
      <c r="D99" s="776">
        <v>5789.20581</v>
      </c>
      <c r="E99" s="777">
        <v>5756.876020000001</v>
      </c>
      <c r="F99" s="778">
        <v>0.5615856566596646</v>
      </c>
      <c r="G99" s="778">
        <v>8.728423671580501E-05</v>
      </c>
      <c r="H99" s="778"/>
      <c r="I99" s="776">
        <v>1353.5178700000001</v>
      </c>
      <c r="J99" s="777">
        <v>953.8859199999999</v>
      </c>
      <c r="K99" s="778">
        <v>41.89515136149616</v>
      </c>
      <c r="L99" s="778">
        <v>0.008048692080917961</v>
      </c>
    </row>
    <row r="100" spans="1:12" s="779" customFormat="1" ht="13.5" customHeight="1">
      <c r="A100" s="988"/>
      <c r="B100" s="955">
        <v>96</v>
      </c>
      <c r="C100" s="775" t="s">
        <v>1295</v>
      </c>
      <c r="D100" s="776">
        <v>0.005</v>
      </c>
      <c r="E100" s="777">
        <v>2</v>
      </c>
      <c r="F100" s="778">
        <v>-99.75</v>
      </c>
      <c r="G100" s="778">
        <v>-5.3861176409754665E-06</v>
      </c>
      <c r="H100" s="778"/>
      <c r="I100" s="776">
        <v>0.005</v>
      </c>
      <c r="J100" s="777">
        <v>2</v>
      </c>
      <c r="K100" s="778">
        <v>-99.75</v>
      </c>
      <c r="L100" s="778">
        <v>-4.017982221249159E-05</v>
      </c>
    </row>
    <row r="101" spans="1:12" s="779" customFormat="1" ht="13.5" customHeight="1" thickBot="1">
      <c r="A101" s="989"/>
      <c r="B101" s="971">
        <v>97</v>
      </c>
      <c r="C101" s="921" t="s">
        <v>179</v>
      </c>
      <c r="D101" s="922">
        <v>2178321.2768200007</v>
      </c>
      <c r="E101" s="923">
        <v>1684304.0457000004</v>
      </c>
      <c r="F101" s="924">
        <v>29.330644451114274</v>
      </c>
      <c r="G101" s="924">
        <v>1.3337518413440042</v>
      </c>
      <c r="H101" s="924"/>
      <c r="I101" s="922">
        <v>300413.74137</v>
      </c>
      <c r="J101" s="923">
        <v>268938.99146999995</v>
      </c>
      <c r="K101" s="924">
        <v>11.703304800825444</v>
      </c>
      <c r="L101" s="924">
        <v>0.6339097018369118</v>
      </c>
    </row>
    <row r="102" spans="1:12" ht="13.5">
      <c r="A102" s="795" t="s">
        <v>529</v>
      </c>
      <c r="B102" s="955"/>
      <c r="C102" s="775"/>
      <c r="D102" s="776"/>
      <c r="E102" s="777"/>
      <c r="F102" s="778"/>
      <c r="G102" s="778"/>
      <c r="H102" s="778"/>
      <c r="I102" s="776"/>
      <c r="J102" s="777"/>
      <c r="K102" s="778"/>
      <c r="L102" s="778"/>
    </row>
    <row r="103" spans="1:5" ht="13.5">
      <c r="A103" s="797" t="s">
        <v>782</v>
      </c>
      <c r="B103" s="796"/>
      <c r="E103" s="766"/>
    </row>
    <row r="104" spans="1:12" s="751" customFormat="1" ht="12.75">
      <c r="A104" s="797" t="s">
        <v>1283</v>
      </c>
      <c r="B104" s="798"/>
      <c r="C104" s="525"/>
      <c r="D104" s="766"/>
      <c r="E104" s="766"/>
      <c r="G104" s="525"/>
      <c r="H104" s="525"/>
      <c r="I104" s="525"/>
      <c r="J104" s="525"/>
      <c r="K104" s="525"/>
      <c r="L104" s="525"/>
    </row>
    <row r="105" spans="1:5" s="751" customFormat="1" ht="12.75">
      <c r="A105" s="670" t="s">
        <v>1284</v>
      </c>
      <c r="B105" s="798"/>
      <c r="C105" s="525"/>
      <c r="D105" s="766"/>
      <c r="E105" s="766"/>
    </row>
    <row r="106" spans="1:5" s="751" customFormat="1" ht="13.5">
      <c r="A106" s="670" t="s">
        <v>1285</v>
      </c>
      <c r="B106" s="799"/>
      <c r="C106" s="525"/>
      <c r="D106" s="766"/>
      <c r="E106" s="800"/>
    </row>
    <row r="107" spans="1:5" s="751" customFormat="1" ht="13.5">
      <c r="A107" s="670" t="s">
        <v>1286</v>
      </c>
      <c r="B107" s="749"/>
      <c r="C107" s="525"/>
      <c r="D107" s="766"/>
      <c r="E107" s="800"/>
    </row>
    <row r="108" spans="1:12" ht="12.75">
      <c r="A108" s="697" t="s">
        <v>528</v>
      </c>
      <c r="G108" s="751"/>
      <c r="H108" s="751"/>
      <c r="I108" s="751"/>
      <c r="J108" s="751"/>
      <c r="K108" s="751"/>
      <c r="L108" s="751"/>
    </row>
    <row r="109" ht="12.75">
      <c r="A109" s="811" t="s">
        <v>1169</v>
      </c>
    </row>
  </sheetData>
  <sheetProtection/>
  <mergeCells count="16">
    <mergeCell ref="A7:D7"/>
    <mergeCell ref="A9:D9"/>
    <mergeCell ref="A11:A12"/>
    <mergeCell ref="B11:B12"/>
    <mergeCell ref="C11:C12"/>
    <mergeCell ref="D11:G11"/>
    <mergeCell ref="A97:A101"/>
    <mergeCell ref="A60:C60"/>
    <mergeCell ref="A61:A94"/>
    <mergeCell ref="A96:C96"/>
    <mergeCell ref="I11:L11"/>
    <mergeCell ref="A14:C14"/>
    <mergeCell ref="A16:C16"/>
    <mergeCell ref="A50:C50"/>
    <mergeCell ref="A52:A58"/>
    <mergeCell ref="A17:A49"/>
  </mergeCells>
  <printOptions/>
  <pageMargins left="0.7" right="0.7" top="0.75" bottom="0.75" header="0.3" footer="0.3"/>
  <pageSetup horizontalDpi="600" verticalDpi="600" orientation="portrait" r:id="rId2"/>
  <ignoredErrors>
    <ignoredError sqref="B21:B3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C24" sqref="C24"/>
    </sheetView>
  </sheetViews>
  <sheetFormatPr defaultColWidth="6.7109375" defaultRowHeight="12.75"/>
  <cols>
    <col min="1" max="1" width="26.28125" style="525" customWidth="1"/>
    <col min="2" max="2" width="11.57421875" style="749" customWidth="1"/>
    <col min="3" max="3" width="61.57421875" style="525" customWidth="1"/>
    <col min="4" max="4" width="17.8515625" style="766" bestFit="1" customWidth="1"/>
    <col min="5" max="5" width="16.8515625" style="800" customWidth="1"/>
    <col min="6" max="6" width="16.140625" style="805" customWidth="1"/>
    <col min="7" max="7" width="15.57421875" style="806" bestFit="1" customWidth="1"/>
    <col min="8" max="8" width="1.8515625" style="806" customWidth="1"/>
    <col min="9" max="9" width="15.7109375" style="806" customWidth="1"/>
    <col min="10" max="10" width="16.7109375" style="806" bestFit="1" customWidth="1"/>
    <col min="11" max="12" width="15.7109375" style="806" customWidth="1"/>
    <col min="13" max="16384" width="6.7109375" style="525" customWidth="1"/>
  </cols>
  <sheetData>
    <row r="1" spans="4:5" ht="3" customHeight="1">
      <c r="D1" s="857"/>
      <c r="E1" s="750"/>
    </row>
    <row r="2" spans="4:5" ht="12.75">
      <c r="D2" s="857"/>
      <c r="E2" s="750"/>
    </row>
    <row r="3" spans="4:5" ht="12.75">
      <c r="D3" s="857"/>
      <c r="E3" s="750"/>
    </row>
    <row r="4" spans="4:5" ht="12.75">
      <c r="D4" s="857"/>
      <c r="E4" s="750"/>
    </row>
    <row r="5" spans="4:5" ht="12.75">
      <c r="D5" s="857"/>
      <c r="E5" s="750"/>
    </row>
    <row r="6" spans="1:5" ht="15">
      <c r="A6" s="956" t="s">
        <v>1291</v>
      </c>
      <c r="B6" s="752"/>
      <c r="C6" s="956"/>
      <c r="D6" s="753"/>
      <c r="E6" s="754"/>
    </row>
    <row r="7" spans="1:7" ht="15">
      <c r="A7" s="996" t="s">
        <v>1242</v>
      </c>
      <c r="B7" s="996"/>
      <c r="C7" s="996"/>
      <c r="D7" s="996"/>
      <c r="E7" s="754"/>
      <c r="F7" s="755"/>
      <c r="G7" s="756"/>
    </row>
    <row r="8" spans="1:12" s="549" customFormat="1" ht="15">
      <c r="A8" s="956" t="s">
        <v>351</v>
      </c>
      <c r="B8" s="752"/>
      <c r="C8" s="956"/>
      <c r="D8" s="753"/>
      <c r="E8" s="753"/>
      <c r="F8" s="753"/>
      <c r="G8" s="681"/>
      <c r="H8" s="753">
        <f>+H16+H51+H59+H95</f>
        <v>0</v>
      </c>
      <c r="I8" s="753"/>
      <c r="J8" s="753"/>
      <c r="K8" s="753"/>
      <c r="L8" s="681"/>
    </row>
    <row r="9" spans="1:7" s="549" customFormat="1" ht="15">
      <c r="A9" s="996" t="s">
        <v>1287</v>
      </c>
      <c r="B9" s="996"/>
      <c r="C9" s="996"/>
      <c r="D9" s="996"/>
      <c r="F9" s="756"/>
      <c r="G9" s="757"/>
    </row>
    <row r="10" spans="1:12" ht="13.5" thickBot="1">
      <c r="A10" s="758"/>
      <c r="B10" s="759"/>
      <c r="C10" s="758"/>
      <c r="D10" s="760"/>
      <c r="E10" s="760"/>
      <c r="F10" s="806"/>
      <c r="H10" s="807"/>
      <c r="K10" s="761"/>
      <c r="L10" s="762" t="s">
        <v>825</v>
      </c>
    </row>
    <row r="11" spans="1:12" ht="13.5" customHeight="1">
      <c r="A11" s="997" t="s">
        <v>1243</v>
      </c>
      <c r="B11" s="997" t="s">
        <v>1244</v>
      </c>
      <c r="C11" s="999" t="s">
        <v>1245</v>
      </c>
      <c r="D11" s="987" t="s">
        <v>1288</v>
      </c>
      <c r="E11" s="987"/>
      <c r="F11" s="987"/>
      <c r="G11" s="987"/>
      <c r="I11" s="991" t="s">
        <v>1289</v>
      </c>
      <c r="J11" s="992"/>
      <c r="K11" s="992"/>
      <c r="L11" s="992"/>
    </row>
    <row r="12" spans="1:12" ht="27.75" customHeight="1" thickBot="1">
      <c r="A12" s="998"/>
      <c r="B12" s="998"/>
      <c r="C12" s="1000"/>
      <c r="D12" s="962" t="s">
        <v>1100</v>
      </c>
      <c r="E12" s="962" t="s">
        <v>548</v>
      </c>
      <c r="F12" s="958" t="s">
        <v>358</v>
      </c>
      <c r="G12" s="957" t="s">
        <v>1292</v>
      </c>
      <c r="H12" s="807"/>
      <c r="I12" s="962" t="s">
        <v>1293</v>
      </c>
      <c r="J12" s="962" t="s">
        <v>548</v>
      </c>
      <c r="K12" s="958" t="s">
        <v>358</v>
      </c>
      <c r="L12" s="957" t="s">
        <v>1292</v>
      </c>
    </row>
    <row r="13" spans="4:8" ht="5.25" customHeight="1">
      <c r="D13" s="857"/>
      <c r="E13" s="750"/>
      <c r="H13" s="763"/>
    </row>
    <row r="14" spans="1:12" s="765" customFormat="1" ht="15" customHeight="1">
      <c r="A14" s="993" t="s">
        <v>476</v>
      </c>
      <c r="B14" s="993"/>
      <c r="C14" s="993"/>
      <c r="D14" s="764">
        <v>86236501.94223993</v>
      </c>
      <c r="E14" s="764">
        <v>86537674.40905003</v>
      </c>
      <c r="F14" s="763">
        <v>-0.3480246827370379</v>
      </c>
      <c r="G14" s="763">
        <v>-0.3480246827370379</v>
      </c>
      <c r="H14" s="763"/>
      <c r="I14" s="764">
        <v>7629976.000310001</v>
      </c>
      <c r="J14" s="764">
        <v>12687795.156339997</v>
      </c>
      <c r="K14" s="763">
        <v>-39.8636571106891</v>
      </c>
      <c r="L14" s="763">
        <v>-5.8446441859790195</v>
      </c>
    </row>
    <row r="15" spans="5:12" ht="5.25" customHeight="1">
      <c r="E15" s="766"/>
      <c r="F15" s="767"/>
      <c r="G15" s="767"/>
      <c r="H15" s="767"/>
      <c r="I15" s="766"/>
      <c r="J15" s="766"/>
      <c r="K15" s="767"/>
      <c r="L15" s="767"/>
    </row>
    <row r="16" spans="1:12" s="768" customFormat="1" ht="25.5" customHeight="1">
      <c r="A16" s="990" t="s">
        <v>1247</v>
      </c>
      <c r="B16" s="990"/>
      <c r="C16" s="990"/>
      <c r="D16" s="919">
        <v>2674841.80445</v>
      </c>
      <c r="E16" s="919">
        <v>2688824.37066</v>
      </c>
      <c r="F16" s="920">
        <v>-0.5200252706192067</v>
      </c>
      <c r="G16" s="920">
        <v>-0.016157779031484538</v>
      </c>
      <c r="H16" s="920"/>
      <c r="I16" s="919">
        <v>384611.75560999993</v>
      </c>
      <c r="J16" s="919">
        <v>380375.41838</v>
      </c>
      <c r="K16" s="920">
        <v>1.1137252896210528</v>
      </c>
      <c r="L16" s="920">
        <v>0.004895367548214254</v>
      </c>
    </row>
    <row r="17" spans="1:12" s="773" customFormat="1" ht="14.25">
      <c r="A17" s="769"/>
      <c r="B17" s="769"/>
      <c r="C17" s="770" t="s">
        <v>1248</v>
      </c>
      <c r="D17" s="808">
        <v>2316822.23474</v>
      </c>
      <c r="E17" s="808">
        <v>2308867.7132400004</v>
      </c>
      <c r="F17" s="772">
        <v>0.3445204527910061</v>
      </c>
      <c r="G17" s="772">
        <v>0.009191975118721149</v>
      </c>
      <c r="H17" s="772"/>
      <c r="I17" s="808">
        <v>337378.41734</v>
      </c>
      <c r="J17" s="808">
        <v>336049.19878000004</v>
      </c>
      <c r="K17" s="772">
        <v>0.3955428445672755</v>
      </c>
      <c r="L17" s="772">
        <v>0.0015359998625765494</v>
      </c>
    </row>
    <row r="18" spans="1:12" s="773" customFormat="1" ht="12.75">
      <c r="A18" s="769"/>
      <c r="B18" s="769"/>
      <c r="C18" s="770"/>
      <c r="D18" s="808"/>
      <c r="E18" s="808"/>
      <c r="F18" s="772"/>
      <c r="G18" s="772"/>
      <c r="H18" s="772"/>
      <c r="I18" s="808"/>
      <c r="J18" s="808"/>
      <c r="K18" s="772"/>
      <c r="L18" s="772"/>
    </row>
    <row r="19" spans="1:12" s="773" customFormat="1" ht="12.75">
      <c r="A19" s="769"/>
      <c r="B19" s="769"/>
      <c r="C19" s="774" t="s">
        <v>1465</v>
      </c>
      <c r="D19" s="967">
        <v>80921.02639</v>
      </c>
      <c r="E19" s="967">
        <v>16055.455869999998</v>
      </c>
      <c r="F19" s="969">
        <v>404.0095220292241</v>
      </c>
      <c r="G19" s="969">
        <v>0.07495645216139112</v>
      </c>
      <c r="H19" s="969"/>
      <c r="I19" s="967">
        <v>17753.8207</v>
      </c>
      <c r="J19" s="967">
        <v>11.113050000000001</v>
      </c>
      <c r="K19" s="969">
        <v>159656.50878921626</v>
      </c>
      <c r="L19" s="969">
        <v>0.020502870883880007</v>
      </c>
    </row>
    <row r="20" s="773" customFormat="1" ht="12.75">
      <c r="A20" s="769"/>
    </row>
    <row r="21" spans="1:12" s="773" customFormat="1" ht="12.75">
      <c r="A21" s="769"/>
      <c r="B21" s="960" t="s">
        <v>35</v>
      </c>
      <c r="C21" s="775" t="s">
        <v>1294</v>
      </c>
      <c r="D21" s="776">
        <v>80921.02639</v>
      </c>
      <c r="E21" s="776">
        <v>16055.455869999998</v>
      </c>
      <c r="F21" s="778">
        <v>404.0095220292241</v>
      </c>
      <c r="G21" s="778">
        <v>0.07495645216139112</v>
      </c>
      <c r="H21" s="778"/>
      <c r="I21" s="776">
        <v>17753.8207</v>
      </c>
      <c r="J21" s="776">
        <v>11.113050000000001</v>
      </c>
      <c r="K21" s="778">
        <v>159656.50878921626</v>
      </c>
      <c r="L21" s="778">
        <v>0.020502870883880007</v>
      </c>
    </row>
    <row r="22" spans="1:12" s="773" customFormat="1" ht="12.75">
      <c r="A22" s="769"/>
      <c r="B22" s="769"/>
      <c r="C22" s="770"/>
      <c r="D22" s="808"/>
      <c r="E22" s="808"/>
      <c r="F22" s="772"/>
      <c r="G22" s="772"/>
      <c r="H22" s="772"/>
      <c r="I22" s="808"/>
      <c r="J22" s="808"/>
      <c r="K22" s="772"/>
      <c r="L22" s="772"/>
    </row>
    <row r="23" spans="1:12" s="773" customFormat="1" ht="25.5" customHeight="1">
      <c r="A23" s="769"/>
      <c r="B23" s="769"/>
      <c r="C23" s="774" t="s">
        <v>1249</v>
      </c>
      <c r="D23" s="771">
        <v>2235901.2083500004</v>
      </c>
      <c r="E23" s="771">
        <v>2292812.25737</v>
      </c>
      <c r="F23" s="772">
        <v>-2.4821504175522815</v>
      </c>
      <c r="G23" s="772">
        <v>-0.06576447704266898</v>
      </c>
      <c r="H23" s="772"/>
      <c r="I23" s="771">
        <v>319624.59664</v>
      </c>
      <c r="J23" s="771">
        <v>336038.08573</v>
      </c>
      <c r="K23" s="772">
        <v>-4.884413340929428</v>
      </c>
      <c r="L23" s="772">
        <v>-0.01896687102130339</v>
      </c>
    </row>
    <row r="24" s="779" customFormat="1" ht="14.25" customHeight="1">
      <c r="A24" s="988" t="s">
        <v>1250</v>
      </c>
    </row>
    <row r="25" spans="1:12" s="779" customFormat="1" ht="12.75">
      <c r="A25" s="988"/>
      <c r="B25" s="780" t="s">
        <v>554</v>
      </c>
      <c r="C25" s="783" t="s">
        <v>37</v>
      </c>
      <c r="D25" s="776">
        <v>7144.37411</v>
      </c>
      <c r="E25" s="776">
        <v>6139.03766</v>
      </c>
      <c r="F25" s="781">
        <v>16.37612449505644</v>
      </c>
      <c r="G25" s="782">
        <v>0.0011617326867924965</v>
      </c>
      <c r="H25" s="782"/>
      <c r="I25" s="776">
        <v>174.21098</v>
      </c>
      <c r="J25" s="776">
        <v>625.81468</v>
      </c>
      <c r="K25" s="781">
        <v>-72.16252900938662</v>
      </c>
      <c r="L25" s="782">
        <v>-0.0005218579111166543</v>
      </c>
    </row>
    <row r="26" spans="1:12" s="779" customFormat="1" ht="12.75">
      <c r="A26" s="988"/>
      <c r="B26" s="780" t="s">
        <v>562</v>
      </c>
      <c r="C26" s="783" t="s">
        <v>38</v>
      </c>
      <c r="D26" s="776">
        <v>1263.923320000001</v>
      </c>
      <c r="E26" s="776">
        <v>1353.72343</v>
      </c>
      <c r="F26" s="781">
        <v>-6.6335639917231095</v>
      </c>
      <c r="G26" s="782">
        <v>-0.00010376995986225367</v>
      </c>
      <c r="H26" s="782"/>
      <c r="I26" s="776">
        <v>96.12631000000002</v>
      </c>
      <c r="J26" s="776">
        <v>344.40504</v>
      </c>
      <c r="K26" s="781">
        <v>-72.08916861379264</v>
      </c>
      <c r="L26" s="782">
        <v>-0.000286902475361685</v>
      </c>
    </row>
    <row r="27" spans="1:12" s="779" customFormat="1" ht="12.75">
      <c r="A27" s="988"/>
      <c r="B27" s="780" t="s">
        <v>39</v>
      </c>
      <c r="C27" s="783" t="s">
        <v>1251</v>
      </c>
      <c r="D27" s="776">
        <v>42482.71605</v>
      </c>
      <c r="E27" s="776">
        <v>40258.64051999998</v>
      </c>
      <c r="F27" s="781">
        <v>5.524467546029358</v>
      </c>
      <c r="G27" s="782">
        <v>0.0025700662112632783</v>
      </c>
      <c r="H27" s="782"/>
      <c r="I27" s="776">
        <v>5036.14002</v>
      </c>
      <c r="J27" s="776">
        <v>3619.01473</v>
      </c>
      <c r="K27" s="781">
        <v>39.15776518544317</v>
      </c>
      <c r="L27" s="782">
        <v>0.00163758189676033</v>
      </c>
    </row>
    <row r="28" spans="1:12" s="779" customFormat="1" ht="12.75">
      <c r="A28" s="988"/>
      <c r="B28" s="784" t="s">
        <v>41</v>
      </c>
      <c r="C28" s="785" t="s">
        <v>42</v>
      </c>
      <c r="D28" s="776">
        <v>51249.13079000001</v>
      </c>
      <c r="E28" s="776">
        <v>37993.05447999998</v>
      </c>
      <c r="F28" s="781">
        <v>34.890788570258806</v>
      </c>
      <c r="G28" s="781">
        <v>0.01531827195556543</v>
      </c>
      <c r="H28" s="781"/>
      <c r="I28" s="776">
        <v>7455.986340000001</v>
      </c>
      <c r="J28" s="776">
        <v>2622.0485100000005</v>
      </c>
      <c r="K28" s="781">
        <v>184.3572997053361</v>
      </c>
      <c r="L28" s="781">
        <v>0.005585934522749864</v>
      </c>
    </row>
    <row r="29" spans="1:12" s="779" customFormat="1" ht="12.75">
      <c r="A29" s="988"/>
      <c r="B29" s="780" t="s">
        <v>566</v>
      </c>
      <c r="C29" s="783" t="s">
        <v>43</v>
      </c>
      <c r="D29" s="776">
        <v>1210157.9985799997</v>
      </c>
      <c r="E29" s="776">
        <v>1234205.5200900002</v>
      </c>
      <c r="F29" s="781">
        <v>-1.9484211598929644</v>
      </c>
      <c r="G29" s="782">
        <v>-0.027788499834571136</v>
      </c>
      <c r="H29" s="782"/>
      <c r="I29" s="776">
        <v>161480.60512</v>
      </c>
      <c r="J29" s="776">
        <v>204795.77944</v>
      </c>
      <c r="K29" s="781">
        <v>-21.15042333315774</v>
      </c>
      <c r="L29" s="782">
        <v>-0.05005354559825121</v>
      </c>
    </row>
    <row r="30" spans="1:12" s="779" customFormat="1" ht="12.75">
      <c r="A30" s="988"/>
      <c r="B30" s="780" t="s">
        <v>44</v>
      </c>
      <c r="C30" s="783" t="s">
        <v>1252</v>
      </c>
      <c r="D30" s="776">
        <v>568835.0435700003</v>
      </c>
      <c r="E30" s="776">
        <v>589311.1191400002</v>
      </c>
      <c r="F30" s="781">
        <v>-3.474578182044356</v>
      </c>
      <c r="G30" s="782">
        <v>-0.023661458098830652</v>
      </c>
      <c r="H30" s="782"/>
      <c r="I30" s="776">
        <v>98894.38928</v>
      </c>
      <c r="J30" s="776">
        <v>91147.06184000001</v>
      </c>
      <c r="K30" s="781">
        <v>8.499810398276676</v>
      </c>
      <c r="L30" s="782">
        <v>0.008952548693855106</v>
      </c>
    </row>
    <row r="31" spans="1:12" s="779" customFormat="1" ht="12.75">
      <c r="A31" s="988"/>
      <c r="B31" s="780" t="s">
        <v>46</v>
      </c>
      <c r="C31" s="783" t="s">
        <v>1253</v>
      </c>
      <c r="D31" s="776">
        <v>291595.5774500004</v>
      </c>
      <c r="E31" s="776">
        <v>338228.6035299998</v>
      </c>
      <c r="F31" s="781">
        <v>-13.787428263991636</v>
      </c>
      <c r="G31" s="782">
        <v>-0.053887542504981574</v>
      </c>
      <c r="H31" s="782"/>
      <c r="I31" s="776">
        <v>41672.05074</v>
      </c>
      <c r="J31" s="776">
        <v>28394.916699999998</v>
      </c>
      <c r="K31" s="781">
        <v>46.75884131049415</v>
      </c>
      <c r="L31" s="782">
        <v>0.01534260555378582</v>
      </c>
    </row>
    <row r="32" spans="1:12" s="779" customFormat="1" ht="12.75">
      <c r="A32" s="988"/>
      <c r="B32" s="784" t="s">
        <v>48</v>
      </c>
      <c r="C32" s="785" t="s">
        <v>49</v>
      </c>
      <c r="D32" s="776">
        <v>38578.48709</v>
      </c>
      <c r="E32" s="776">
        <v>17589.41435</v>
      </c>
      <c r="F32" s="781">
        <v>119.32786573988466</v>
      </c>
      <c r="G32" s="781">
        <v>0.024254260220569302</v>
      </c>
      <c r="H32" s="781"/>
      <c r="I32" s="776">
        <v>1905.07278</v>
      </c>
      <c r="J32" s="776">
        <v>1308.15619</v>
      </c>
      <c r="K32" s="781">
        <v>45.63037614032924</v>
      </c>
      <c r="L32" s="781">
        <v>0.0006897765557905668</v>
      </c>
    </row>
    <row r="33" spans="1:12" s="779" customFormat="1" ht="12.75">
      <c r="A33" s="988"/>
      <c r="B33" s="780" t="s">
        <v>50</v>
      </c>
      <c r="C33" s="783" t="s">
        <v>51</v>
      </c>
      <c r="D33" s="776">
        <v>24593.957390000003</v>
      </c>
      <c r="E33" s="776">
        <v>27733.14417000001</v>
      </c>
      <c r="F33" s="781">
        <v>-11.319260307296076</v>
      </c>
      <c r="G33" s="782">
        <v>-0.0036275377186143955</v>
      </c>
      <c r="H33" s="782"/>
      <c r="I33" s="776">
        <v>2910.0150700000004</v>
      </c>
      <c r="J33" s="776">
        <v>3180.8886000000007</v>
      </c>
      <c r="K33" s="781">
        <v>-8.51565597110192</v>
      </c>
      <c r="L33" s="782">
        <v>-0.0003130122595155765</v>
      </c>
    </row>
    <row r="34" spans="1:12" s="779" customFormat="1" ht="12.75">
      <c r="A34" s="988"/>
      <c r="B34" s="784"/>
      <c r="C34" s="785"/>
      <c r="D34" s="776"/>
      <c r="E34" s="776"/>
      <c r="F34" s="781"/>
      <c r="G34" s="781"/>
      <c r="H34" s="781"/>
      <c r="I34" s="776"/>
      <c r="J34" s="776"/>
      <c r="K34" s="781"/>
      <c r="L34" s="781"/>
    </row>
    <row r="35" spans="1:12" s="779" customFormat="1" ht="12.75">
      <c r="A35" s="988"/>
      <c r="B35" s="784"/>
      <c r="C35" s="774" t="s">
        <v>1466</v>
      </c>
      <c r="D35" s="967">
        <v>358019.56971</v>
      </c>
      <c r="E35" s="967">
        <v>379956.65741999977</v>
      </c>
      <c r="F35" s="967">
        <v>-5.7735763491967855</v>
      </c>
      <c r="G35" s="967">
        <v>-0.02534975415020582</v>
      </c>
      <c r="H35" s="967"/>
      <c r="I35" s="967">
        <v>47233.33827000001</v>
      </c>
      <c r="J35" s="967">
        <v>44326.2196</v>
      </c>
      <c r="K35" s="967">
        <v>6.558462905778708</v>
      </c>
      <c r="L35" s="967">
        <v>0.0033593676856377213</v>
      </c>
    </row>
    <row r="36" spans="1:12" s="779" customFormat="1" ht="12.75">
      <c r="A36" s="988"/>
      <c r="B36" s="784"/>
      <c r="C36" s="785"/>
      <c r="D36" s="776"/>
      <c r="E36" s="776"/>
      <c r="F36" s="781"/>
      <c r="G36" s="781"/>
      <c r="H36" s="781"/>
      <c r="I36" s="776"/>
      <c r="J36" s="776"/>
      <c r="K36" s="781"/>
      <c r="L36" s="781"/>
    </row>
    <row r="37" spans="1:12" s="779" customFormat="1" ht="11.25" customHeight="1">
      <c r="A37" s="988"/>
      <c r="B37" s="960">
        <v>11</v>
      </c>
      <c r="C37" s="775" t="s">
        <v>54</v>
      </c>
      <c r="D37" s="776">
        <v>19455.24819999999</v>
      </c>
      <c r="E37" s="776">
        <v>26488.987830000005</v>
      </c>
      <c r="F37" s="778">
        <v>-26.553448078653947</v>
      </c>
      <c r="G37" s="778">
        <v>-0.008127950835323618</v>
      </c>
      <c r="H37" s="778"/>
      <c r="I37" s="776">
        <v>2417.3444099999997</v>
      </c>
      <c r="J37" s="776">
        <v>2497.27682</v>
      </c>
      <c r="K37" s="778">
        <v>-3.200782923216351</v>
      </c>
      <c r="L37" s="778">
        <v>-9.236718059023906E-05</v>
      </c>
    </row>
    <row r="38" spans="1:12" s="779" customFormat="1" ht="12" customHeight="1">
      <c r="A38" s="988"/>
      <c r="B38" s="960">
        <v>12</v>
      </c>
      <c r="C38" s="775" t="s">
        <v>56</v>
      </c>
      <c r="D38" s="776">
        <v>6862.9438800000025</v>
      </c>
      <c r="E38" s="776">
        <v>4016.3766899999996</v>
      </c>
      <c r="F38" s="778">
        <v>70.8740093300363</v>
      </c>
      <c r="G38" s="778">
        <v>0.0032893964500879994</v>
      </c>
      <c r="H38" s="778"/>
      <c r="I38" s="776">
        <v>2083.9062</v>
      </c>
      <c r="J38" s="776">
        <v>666.2495200000001</v>
      </c>
      <c r="K38" s="778">
        <v>212.78164373011475</v>
      </c>
      <c r="L38" s="778">
        <v>0.0016381959530122783</v>
      </c>
    </row>
    <row r="39" spans="1:12" s="779" customFormat="1" ht="12.75">
      <c r="A39" s="988"/>
      <c r="B39" s="960">
        <v>21</v>
      </c>
      <c r="C39" s="775" t="s">
        <v>1258</v>
      </c>
      <c r="D39" s="776">
        <v>9094.131690000002</v>
      </c>
      <c r="E39" s="776">
        <v>6694.02825</v>
      </c>
      <c r="F39" s="778">
        <v>35.85439664076711</v>
      </c>
      <c r="G39" s="778">
        <v>0.0027734780907736076</v>
      </c>
      <c r="H39" s="778"/>
      <c r="I39" s="776">
        <v>1334.9165</v>
      </c>
      <c r="J39" s="776">
        <v>1289.2739199999999</v>
      </c>
      <c r="K39" s="778">
        <v>3.5401770944067636</v>
      </c>
      <c r="L39" s="778">
        <v>5.2743016624476006E-05</v>
      </c>
    </row>
    <row r="40" spans="1:12" s="779" customFormat="1" ht="12.75">
      <c r="A40" s="988"/>
      <c r="B40" s="960">
        <v>22</v>
      </c>
      <c r="C40" s="775" t="s">
        <v>62</v>
      </c>
      <c r="D40" s="776">
        <v>251.52685000000005</v>
      </c>
      <c r="E40" s="776">
        <v>369.13681</v>
      </c>
      <c r="F40" s="778">
        <v>-31.860805212029643</v>
      </c>
      <c r="G40" s="778">
        <v>-0.0001359060788299858</v>
      </c>
      <c r="H40" s="778"/>
      <c r="I40" s="776">
        <v>4.639270000000001</v>
      </c>
      <c r="J40" s="776">
        <v>10.507</v>
      </c>
      <c r="K40" s="778">
        <v>-55.84591224897687</v>
      </c>
      <c r="L40" s="778">
        <v>-6.780549673965305E-06</v>
      </c>
    </row>
    <row r="41" spans="1:12" s="779" customFormat="1" ht="12.75">
      <c r="A41" s="988"/>
      <c r="B41" s="960">
        <v>23</v>
      </c>
      <c r="C41" s="775" t="s">
        <v>64</v>
      </c>
      <c r="D41" s="776">
        <v>163.19169</v>
      </c>
      <c r="E41" s="776">
        <v>374.0343700000001</v>
      </c>
      <c r="F41" s="778">
        <v>-56.369867827921816</v>
      </c>
      <c r="G41" s="778">
        <v>-0.00024364264632693937</v>
      </c>
      <c r="H41" s="778"/>
      <c r="I41" s="776">
        <v>2.77319</v>
      </c>
      <c r="J41" s="776">
        <v>166.33156</v>
      </c>
      <c r="K41" s="778">
        <v>-98.33273372774235</v>
      </c>
      <c r="L41" s="778">
        <v>-0.00018900250222450538</v>
      </c>
    </row>
    <row r="42" spans="1:12" s="779" customFormat="1" ht="12.75">
      <c r="A42" s="988"/>
      <c r="B42" s="960">
        <v>24</v>
      </c>
      <c r="C42" s="775" t="s">
        <v>66</v>
      </c>
      <c r="D42" s="776">
        <v>34740.67318</v>
      </c>
      <c r="E42" s="776">
        <v>22696.68559</v>
      </c>
      <c r="F42" s="778">
        <v>53.06496202822888</v>
      </c>
      <c r="G42" s="778">
        <v>0.013917623361439034</v>
      </c>
      <c r="H42" s="778"/>
      <c r="I42" s="776">
        <v>4195.6366</v>
      </c>
      <c r="J42" s="776">
        <v>3296.09373</v>
      </c>
      <c r="K42" s="778">
        <v>27.291179914352732</v>
      </c>
      <c r="L42" s="778">
        <v>0.001039481215716523</v>
      </c>
    </row>
    <row r="43" spans="1:12" s="779" customFormat="1" ht="12.75">
      <c r="A43" s="988"/>
      <c r="B43" s="960">
        <v>25</v>
      </c>
      <c r="C43" s="775" t="s">
        <v>68</v>
      </c>
      <c r="D43" s="776">
        <v>2176.16285</v>
      </c>
      <c r="E43" s="776">
        <v>1942.73565</v>
      </c>
      <c r="F43" s="778">
        <v>12.015386653351426</v>
      </c>
      <c r="G43" s="778">
        <v>0.0002697405512616693</v>
      </c>
      <c r="H43" s="778"/>
      <c r="I43" s="776">
        <v>318.79571999999996</v>
      </c>
      <c r="J43" s="776">
        <v>319.47096</v>
      </c>
      <c r="K43" s="778">
        <v>-0.2113619341175895</v>
      </c>
      <c r="L43" s="778">
        <v>-7.802844305802314E-07</v>
      </c>
    </row>
    <row r="44" spans="1:12" s="779" customFormat="1" ht="24">
      <c r="A44" s="988"/>
      <c r="B44" s="960">
        <v>26</v>
      </c>
      <c r="C44" s="775" t="s">
        <v>1256</v>
      </c>
      <c r="D44" s="776">
        <v>3794.3544699999998</v>
      </c>
      <c r="E44" s="776">
        <v>4847.29708</v>
      </c>
      <c r="F44" s="778">
        <v>-21.722262791452437</v>
      </c>
      <c r="G44" s="778">
        <v>-0.0012167447498333567</v>
      </c>
      <c r="H44" s="778"/>
      <c r="I44" s="776">
        <v>404.32464999999996</v>
      </c>
      <c r="J44" s="776">
        <v>527.8376999999999</v>
      </c>
      <c r="K44" s="778">
        <v>-23.399815890376907</v>
      </c>
      <c r="L44" s="778">
        <v>-0.00014272748932005398</v>
      </c>
    </row>
    <row r="45" spans="1:12" s="779" customFormat="1" ht="12.75">
      <c r="A45" s="988"/>
      <c r="B45" s="960">
        <v>29</v>
      </c>
      <c r="C45" s="775" t="s">
        <v>1255</v>
      </c>
      <c r="D45" s="776">
        <v>146372.41746000006</v>
      </c>
      <c r="E45" s="776">
        <v>156452.14748999977</v>
      </c>
      <c r="F45" s="778">
        <v>-6.442692025460373</v>
      </c>
      <c r="G45" s="778">
        <v>-0.011647793979711555</v>
      </c>
      <c r="H45" s="778"/>
      <c r="I45" s="776">
        <v>15740.918770000006</v>
      </c>
      <c r="J45" s="776">
        <v>16803.749269999997</v>
      </c>
      <c r="K45" s="778">
        <v>-6.324960477108994</v>
      </c>
      <c r="L45" s="778">
        <v>-0.0012281708599842394</v>
      </c>
    </row>
    <row r="46" spans="1:12" s="779" customFormat="1" ht="12.75">
      <c r="A46" s="988"/>
      <c r="B46" s="960">
        <v>41</v>
      </c>
      <c r="C46" s="775" t="s">
        <v>90</v>
      </c>
      <c r="D46" s="776">
        <v>122.43982000000001</v>
      </c>
      <c r="E46" s="776">
        <v>2.24624</v>
      </c>
      <c r="F46" s="778">
        <v>5350.878801908969</v>
      </c>
      <c r="G46" s="778">
        <v>0.00013889162243009188</v>
      </c>
      <c r="H46" s="778"/>
      <c r="I46" s="776">
        <v>97.82</v>
      </c>
      <c r="J46" s="776">
        <v>0</v>
      </c>
      <c r="K46" s="778"/>
      <c r="L46" s="778"/>
    </row>
    <row r="47" spans="1:12" s="779" customFormat="1" ht="12.75">
      <c r="A47" s="988"/>
      <c r="B47" s="960">
        <v>42</v>
      </c>
      <c r="C47" s="775" t="s">
        <v>1254</v>
      </c>
      <c r="D47" s="776">
        <v>130737.66052999998</v>
      </c>
      <c r="E47" s="776">
        <v>151950.70992</v>
      </c>
      <c r="F47" s="778">
        <v>-13.960480606618027</v>
      </c>
      <c r="G47" s="778">
        <v>-0.024513080036943507</v>
      </c>
      <c r="H47" s="778"/>
      <c r="I47" s="776">
        <v>19961.45326</v>
      </c>
      <c r="J47" s="776">
        <v>18034.63912</v>
      </c>
      <c r="K47" s="778">
        <v>10.683962829415345</v>
      </c>
      <c r="L47" s="778">
        <v>0.002226561036170501</v>
      </c>
    </row>
    <row r="48" spans="1:12" s="779" customFormat="1" ht="36">
      <c r="A48" s="988"/>
      <c r="B48" s="960">
        <v>43</v>
      </c>
      <c r="C48" s="775" t="s">
        <v>1257</v>
      </c>
      <c r="D48" s="776">
        <v>4248.81909</v>
      </c>
      <c r="E48" s="776">
        <v>4122.2715</v>
      </c>
      <c r="F48" s="778">
        <v>3.0698509304882062</v>
      </c>
      <c r="G48" s="778">
        <v>0.00014623410077075735</v>
      </c>
      <c r="H48" s="778"/>
      <c r="I48" s="776">
        <v>670.8096999999999</v>
      </c>
      <c r="J48" s="776">
        <v>714.79</v>
      </c>
      <c r="K48" s="778">
        <v>-6.152898053973903</v>
      </c>
      <c r="L48" s="778">
        <v>-5.082214226385617E-05</v>
      </c>
    </row>
    <row r="49" spans="1:12" s="779" customFormat="1" ht="12.75">
      <c r="A49" s="988"/>
      <c r="B49" s="960"/>
      <c r="C49" s="775"/>
      <c r="D49" s="776"/>
      <c r="E49" s="777"/>
      <c r="F49" s="778"/>
      <c r="G49" s="778"/>
      <c r="H49" s="778"/>
      <c r="I49" s="776"/>
      <c r="J49" s="777"/>
      <c r="K49" s="778"/>
      <c r="L49" s="778"/>
    </row>
    <row r="50" spans="1:12" s="787" customFormat="1" ht="6" customHeight="1">
      <c r="A50" s="786"/>
      <c r="B50" s="786"/>
      <c r="C50" s="775"/>
      <c r="D50" s="776"/>
      <c r="E50" s="777"/>
      <c r="F50" s="778"/>
      <c r="G50" s="778"/>
      <c r="H50" s="778"/>
      <c r="I50" s="776"/>
      <c r="J50" s="777"/>
      <c r="K50" s="778"/>
      <c r="L50" s="778"/>
    </row>
    <row r="51" spans="1:12" s="768" customFormat="1" ht="25.5" customHeight="1">
      <c r="A51" s="990" t="s">
        <v>1259</v>
      </c>
      <c r="B51" s="990"/>
      <c r="C51" s="990"/>
      <c r="D51" s="919">
        <v>81321882.12889004</v>
      </c>
      <c r="E51" s="919">
        <v>81476087.34380001</v>
      </c>
      <c r="F51" s="920">
        <v>-0.18926438411221172</v>
      </c>
      <c r="G51" s="920">
        <v>-0.1781943135900173</v>
      </c>
      <c r="H51" s="920"/>
      <c r="I51" s="919">
        <v>6935161.30191</v>
      </c>
      <c r="J51" s="919">
        <v>12001918.69454</v>
      </c>
      <c r="K51" s="920">
        <v>-42.216228268026896</v>
      </c>
      <c r="L51" s="920">
        <v>-5.854972908886171</v>
      </c>
    </row>
    <row r="52" spans="1:12" s="779" customFormat="1" ht="12.75">
      <c r="A52" s="988" t="s">
        <v>805</v>
      </c>
      <c r="B52" s="955">
        <v>32</v>
      </c>
      <c r="C52" s="775" t="s">
        <v>1261</v>
      </c>
      <c r="D52" s="776">
        <v>53187874.24324</v>
      </c>
      <c r="E52" s="777">
        <v>54733511.00444</v>
      </c>
      <c r="F52" s="778">
        <v>-2.8239313225760734</v>
      </c>
      <c r="G52" s="778">
        <v>-1.7860853920039732</v>
      </c>
      <c r="H52" s="778"/>
      <c r="I52" s="776">
        <v>3698384.3362399996</v>
      </c>
      <c r="J52" s="777">
        <v>8442704.613</v>
      </c>
      <c r="K52" s="778">
        <v>-56.19431798495875</v>
      </c>
      <c r="L52" s="778">
        <v>-5.482375519284632</v>
      </c>
    </row>
    <row r="53" spans="1:12" s="779" customFormat="1" ht="24">
      <c r="A53" s="988"/>
      <c r="B53" s="955">
        <v>27</v>
      </c>
      <c r="C53" s="775" t="s">
        <v>1262</v>
      </c>
      <c r="D53" s="776">
        <v>119041.85068999998</v>
      </c>
      <c r="E53" s="777">
        <v>170175.94434999998</v>
      </c>
      <c r="F53" s="778">
        <v>-30.047780169700587</v>
      </c>
      <c r="G53" s="778">
        <v>-0.05908882346236525</v>
      </c>
      <c r="H53" s="778"/>
      <c r="I53" s="776">
        <v>18064.15772</v>
      </c>
      <c r="J53" s="777">
        <v>25487.554640000002</v>
      </c>
      <c r="K53" s="778">
        <v>-29.125575304700956</v>
      </c>
      <c r="L53" s="778">
        <v>-0.00857822557711774</v>
      </c>
    </row>
    <row r="54" spans="1:12" s="779" customFormat="1" ht="12.75">
      <c r="A54" s="988"/>
      <c r="B54" s="955">
        <v>28</v>
      </c>
      <c r="C54" s="775" t="s">
        <v>74</v>
      </c>
      <c r="D54" s="776">
        <v>100574.34917</v>
      </c>
      <c r="E54" s="777">
        <v>133964.71853999997</v>
      </c>
      <c r="F54" s="778">
        <v>-24.924748645689185</v>
      </c>
      <c r="G54" s="778">
        <v>-0.0385847777837996</v>
      </c>
      <c r="H54" s="778"/>
      <c r="I54" s="776">
        <v>18692.707160000005</v>
      </c>
      <c r="J54" s="777">
        <v>16530.894399999997</v>
      </c>
      <c r="K54" s="778">
        <v>13.077409532057796</v>
      </c>
      <c r="L54" s="778">
        <v>0.0024981174670600207</v>
      </c>
    </row>
    <row r="55" spans="1:12" s="779" customFormat="1" ht="12.75">
      <c r="A55" s="988"/>
      <c r="B55" s="955">
        <v>68</v>
      </c>
      <c r="C55" s="775" t="s">
        <v>129</v>
      </c>
      <c r="D55" s="776">
        <v>7728.699450000001</v>
      </c>
      <c r="E55" s="777">
        <v>13408.976700000012</v>
      </c>
      <c r="F55" s="778">
        <v>-42.36175046825166</v>
      </c>
      <c r="G55" s="778">
        <v>-0.006563935637038534</v>
      </c>
      <c r="H55" s="778"/>
      <c r="I55" s="776">
        <v>1103.5737499999996</v>
      </c>
      <c r="J55" s="777">
        <v>1189.6023899999993</v>
      </c>
      <c r="K55" s="778">
        <v>-7.23171378295565</v>
      </c>
      <c r="L55" s="778">
        <v>-9.941177711034371E-05</v>
      </c>
    </row>
    <row r="56" spans="1:12" s="779" customFormat="1" ht="12.75">
      <c r="A56" s="988"/>
      <c r="B56" s="955">
        <v>34</v>
      </c>
      <c r="C56" s="775" t="s">
        <v>84</v>
      </c>
      <c r="D56" s="776">
        <v>441729.7029</v>
      </c>
      <c r="E56" s="777">
        <v>60480.20757999999</v>
      </c>
      <c r="F56" s="778">
        <v>630.3706792270901</v>
      </c>
      <c r="G56" s="778">
        <v>0.4405589795698615</v>
      </c>
      <c r="H56" s="778"/>
      <c r="I56" s="776">
        <v>118633.95628</v>
      </c>
      <c r="J56" s="777">
        <v>1658.89689</v>
      </c>
      <c r="K56" s="778">
        <v>7051.376134052551</v>
      </c>
      <c r="L56" s="778">
        <v>0.13517240922962317</v>
      </c>
    </row>
    <row r="57" spans="1:12" s="779" customFormat="1" ht="12.75">
      <c r="A57" s="988"/>
      <c r="B57" s="955">
        <v>33</v>
      </c>
      <c r="C57" s="775" t="s">
        <v>1260</v>
      </c>
      <c r="D57" s="776">
        <v>27464933.28344003</v>
      </c>
      <c r="E57" s="777">
        <v>26364546.49219</v>
      </c>
      <c r="F57" s="778">
        <v>4.173736846093674</v>
      </c>
      <c r="G57" s="778">
        <v>1.2715696357272963</v>
      </c>
      <c r="H57" s="778"/>
      <c r="I57" s="776">
        <v>3080282.57076</v>
      </c>
      <c r="J57" s="777">
        <v>3514347.1332199997</v>
      </c>
      <c r="K57" s="778">
        <v>-12.351214777758468</v>
      </c>
      <c r="L57" s="778">
        <v>-0.5015902789439943</v>
      </c>
    </row>
    <row r="58" spans="1:12" s="787" customFormat="1" ht="6.75" customHeight="1">
      <c r="A58" s="788"/>
      <c r="B58" s="959"/>
      <c r="C58" s="775"/>
      <c r="D58" s="776"/>
      <c r="E58" s="777"/>
      <c r="F58" s="778"/>
      <c r="G58" s="778"/>
      <c r="H58" s="778"/>
      <c r="I58" s="776"/>
      <c r="J58" s="777"/>
      <c r="K58" s="778"/>
      <c r="L58" s="778"/>
    </row>
    <row r="59" spans="1:12" s="768" customFormat="1" ht="25.5" customHeight="1">
      <c r="A59" s="990" t="s">
        <v>1263</v>
      </c>
      <c r="B59" s="990"/>
      <c r="C59" s="990"/>
      <c r="D59" s="919">
        <v>2237400.4054199993</v>
      </c>
      <c r="E59" s="919">
        <v>2370515.7296599974</v>
      </c>
      <c r="F59" s="920">
        <v>-5.615458382091851</v>
      </c>
      <c r="G59" s="920">
        <v>-0.1538235515907012</v>
      </c>
      <c r="H59" s="920"/>
      <c r="I59" s="919">
        <v>309578.30134</v>
      </c>
      <c r="J59" s="919">
        <v>305087.97576999984</v>
      </c>
      <c r="K59" s="920">
        <v>1.4718133543831744</v>
      </c>
      <c r="L59" s="920">
        <v>0.005188867855143755</v>
      </c>
    </row>
    <row r="60" spans="1:12" s="779" customFormat="1" ht="12.75">
      <c r="A60" s="988" t="s">
        <v>1264</v>
      </c>
      <c r="B60" s="960">
        <v>56</v>
      </c>
      <c r="C60" s="775" t="s">
        <v>106</v>
      </c>
      <c r="D60" s="776">
        <v>77244.98554000001</v>
      </c>
      <c r="E60" s="777">
        <v>168079.3444</v>
      </c>
      <c r="F60" s="778">
        <v>-54.042547098369084</v>
      </c>
      <c r="G60" s="778">
        <v>-0.10496510274893707</v>
      </c>
      <c r="H60" s="778"/>
      <c r="I60" s="776">
        <v>13679.169059999998</v>
      </c>
      <c r="J60" s="777">
        <v>19072.072</v>
      </c>
      <c r="K60" s="778">
        <v>-28.276439707232658</v>
      </c>
      <c r="L60" s="778">
        <v>-0.006231855636088156</v>
      </c>
    </row>
    <row r="61" spans="1:12" s="779" customFormat="1" ht="12.75">
      <c r="A61" s="988"/>
      <c r="B61" s="955">
        <v>66</v>
      </c>
      <c r="C61" s="775" t="s">
        <v>1267</v>
      </c>
      <c r="D61" s="776">
        <v>459550.7939599996</v>
      </c>
      <c r="E61" s="777">
        <v>546731.0749899979</v>
      </c>
      <c r="F61" s="778">
        <v>-15.945733655544133</v>
      </c>
      <c r="G61" s="778">
        <v>-0.10074257440512072</v>
      </c>
      <c r="H61" s="778"/>
      <c r="I61" s="776">
        <v>55836.529139999984</v>
      </c>
      <c r="J61" s="777">
        <v>66195.92706000002</v>
      </c>
      <c r="K61" s="778">
        <v>-15.649600179494835</v>
      </c>
      <c r="L61" s="778">
        <v>-0.011970968703217955</v>
      </c>
    </row>
    <row r="62" spans="1:12" s="779" customFormat="1" ht="12.75">
      <c r="A62" s="988"/>
      <c r="B62" s="960">
        <v>52</v>
      </c>
      <c r="C62" s="775" t="s">
        <v>390</v>
      </c>
      <c r="D62" s="776">
        <v>78717.30239999996</v>
      </c>
      <c r="E62" s="777">
        <v>111043.81567999999</v>
      </c>
      <c r="F62" s="778">
        <v>-29.11149358660082</v>
      </c>
      <c r="G62" s="778">
        <v>-0.037355421786813524</v>
      </c>
      <c r="H62" s="778"/>
      <c r="I62" s="776">
        <v>10531.652729999998</v>
      </c>
      <c r="J62" s="777">
        <v>13343.951850000001</v>
      </c>
      <c r="K62" s="778">
        <v>-21.075459141438696</v>
      </c>
      <c r="L62" s="778">
        <v>-0.003249797431239839</v>
      </c>
    </row>
    <row r="63" spans="1:12" s="779" customFormat="1" ht="12.75">
      <c r="A63" s="988"/>
      <c r="B63" s="955">
        <v>89</v>
      </c>
      <c r="C63" s="775" t="s">
        <v>1275</v>
      </c>
      <c r="D63" s="776">
        <v>45434.570709999694</v>
      </c>
      <c r="E63" s="777">
        <v>53528.02652999978</v>
      </c>
      <c r="F63" s="778">
        <v>-15.120034017066006</v>
      </c>
      <c r="G63" s="778">
        <v>-0.009352522904352137</v>
      </c>
      <c r="H63" s="778"/>
      <c r="I63" s="776">
        <v>5584.3410100000065</v>
      </c>
      <c r="J63" s="777">
        <v>6928.681049999998</v>
      </c>
      <c r="K63" s="778">
        <v>-19.402538957973714</v>
      </c>
      <c r="L63" s="778">
        <v>-0.0015534737317361997</v>
      </c>
    </row>
    <row r="64" spans="1:12" s="779" customFormat="1" ht="12.75">
      <c r="A64" s="988"/>
      <c r="B64" s="960">
        <v>64</v>
      </c>
      <c r="C64" s="775" t="s">
        <v>1270</v>
      </c>
      <c r="D64" s="776">
        <v>190725.51309999963</v>
      </c>
      <c r="E64" s="777">
        <v>197068.24687000012</v>
      </c>
      <c r="F64" s="778">
        <v>-3.218546808398105</v>
      </c>
      <c r="G64" s="778">
        <v>-0.007329447911922591</v>
      </c>
      <c r="H64" s="778"/>
      <c r="I64" s="776">
        <v>24369.539630000003</v>
      </c>
      <c r="J64" s="777">
        <v>25643.61719</v>
      </c>
      <c r="K64" s="778">
        <v>-4.968400325742025</v>
      </c>
      <c r="L64" s="778">
        <v>-0.0014722807941170604</v>
      </c>
    </row>
    <row r="65" spans="1:12" s="779" customFormat="1" ht="24">
      <c r="A65" s="988"/>
      <c r="B65" s="955">
        <v>82</v>
      </c>
      <c r="C65" s="775" t="s">
        <v>1279</v>
      </c>
      <c r="D65" s="776">
        <v>13117.527330000032</v>
      </c>
      <c r="E65" s="777">
        <v>18129.20490000002</v>
      </c>
      <c r="F65" s="778">
        <v>-27.644221562082855</v>
      </c>
      <c r="G65" s="778">
        <v>-0.005791324534919406</v>
      </c>
      <c r="H65" s="778"/>
      <c r="I65" s="776">
        <v>1661.5772399999998</v>
      </c>
      <c r="J65" s="777">
        <v>1683.7589199999989</v>
      </c>
      <c r="K65" s="778">
        <v>-1.3173904967344743</v>
      </c>
      <c r="L65" s="778">
        <v>-2.5632396700597337E-05</v>
      </c>
    </row>
    <row r="66" spans="1:12" s="779" customFormat="1" ht="12.75">
      <c r="A66" s="988"/>
      <c r="B66" s="960">
        <v>61</v>
      </c>
      <c r="C66" s="775" t="s">
        <v>1277</v>
      </c>
      <c r="D66" s="776">
        <v>23057.370100000022</v>
      </c>
      <c r="E66" s="777">
        <v>28047.329900000022</v>
      </c>
      <c r="F66" s="778">
        <v>-17.791211561996125</v>
      </c>
      <c r="G66" s="778">
        <v>-0.0057662282168726205</v>
      </c>
      <c r="H66" s="778"/>
      <c r="I66" s="776">
        <v>2812.80048</v>
      </c>
      <c r="J66" s="777">
        <v>3074.4028900000003</v>
      </c>
      <c r="K66" s="778">
        <v>-8.50904775203358</v>
      </c>
      <c r="L66" s="778">
        <v>-0.0003022988678473688</v>
      </c>
    </row>
    <row r="67" spans="1:12" s="779" customFormat="1" ht="24">
      <c r="A67" s="988"/>
      <c r="B67" s="955">
        <v>65</v>
      </c>
      <c r="C67" s="775" t="s">
        <v>1280</v>
      </c>
      <c r="D67" s="776">
        <v>39068.03599000003</v>
      </c>
      <c r="E67" s="777">
        <v>43891.91738999998</v>
      </c>
      <c r="F67" s="778">
        <v>-10.990363800099072</v>
      </c>
      <c r="G67" s="778">
        <v>-0.005574313653494102</v>
      </c>
      <c r="H67" s="778"/>
      <c r="I67" s="776">
        <v>5222.437769999999</v>
      </c>
      <c r="J67" s="777">
        <v>5336.365030000001</v>
      </c>
      <c r="K67" s="778">
        <v>-2.134922542958089</v>
      </c>
      <c r="L67" s="778">
        <v>-0.00013165047567777923</v>
      </c>
    </row>
    <row r="68" spans="1:12" s="779" customFormat="1" ht="12.75">
      <c r="A68" s="988"/>
      <c r="B68" s="960">
        <v>58</v>
      </c>
      <c r="C68" s="775" t="s">
        <v>110</v>
      </c>
      <c r="D68" s="776">
        <v>54422.89890000011</v>
      </c>
      <c r="E68" s="777">
        <v>58416.66836000013</v>
      </c>
      <c r="F68" s="778">
        <v>-6.836695025789398</v>
      </c>
      <c r="G68" s="778">
        <v>-0.00461506446443441</v>
      </c>
      <c r="H68" s="778"/>
      <c r="I68" s="776">
        <v>7354.305589999999</v>
      </c>
      <c r="J68" s="777">
        <v>6775.868510000003</v>
      </c>
      <c r="K68" s="778">
        <v>8.536722327865771</v>
      </c>
      <c r="L68" s="778">
        <v>0.0006684222611134828</v>
      </c>
    </row>
    <row r="69" spans="1:12" s="779" customFormat="1" ht="12.75">
      <c r="A69" s="988"/>
      <c r="B69" s="955">
        <v>62</v>
      </c>
      <c r="C69" s="775" t="s">
        <v>1278</v>
      </c>
      <c r="D69" s="776">
        <v>15524.37577999999</v>
      </c>
      <c r="E69" s="777">
        <v>19383.275510000036</v>
      </c>
      <c r="F69" s="778">
        <v>-19.90839849544108</v>
      </c>
      <c r="G69" s="778">
        <v>-0.004459213581081035</v>
      </c>
      <c r="H69" s="778"/>
      <c r="I69" s="776">
        <v>2276.21635</v>
      </c>
      <c r="J69" s="777">
        <v>2731.714850000001</v>
      </c>
      <c r="K69" s="778">
        <v>-16.674452679422263</v>
      </c>
      <c r="L69" s="778">
        <v>-0.000526358609831518</v>
      </c>
    </row>
    <row r="70" spans="1:12" s="779" customFormat="1" ht="12.75">
      <c r="A70" s="988"/>
      <c r="B70" s="960">
        <v>53</v>
      </c>
      <c r="C70" s="775" t="s">
        <v>100</v>
      </c>
      <c r="D70" s="776">
        <v>17281.433370000024</v>
      </c>
      <c r="E70" s="777">
        <v>18620.597709999976</v>
      </c>
      <c r="F70" s="778">
        <v>-7.191844004453032</v>
      </c>
      <c r="G70" s="778">
        <v>-0.0015474928684470208</v>
      </c>
      <c r="H70" s="778"/>
      <c r="I70" s="776">
        <v>2235.8743700000005</v>
      </c>
      <c r="J70" s="777">
        <v>2407.7313899999995</v>
      </c>
      <c r="K70" s="778">
        <v>-7.137715640281578</v>
      </c>
      <c r="L70" s="778">
        <v>-0.00019859214056025794</v>
      </c>
    </row>
    <row r="71" spans="1:12" s="779" customFormat="1" ht="24">
      <c r="A71" s="988"/>
      <c r="B71" s="955">
        <v>74</v>
      </c>
      <c r="C71" s="775" t="s">
        <v>1276</v>
      </c>
      <c r="D71" s="776">
        <v>11547.933599999986</v>
      </c>
      <c r="E71" s="777">
        <v>12489.28201999998</v>
      </c>
      <c r="F71" s="778">
        <v>-7.537250087655529</v>
      </c>
      <c r="G71" s="778">
        <v>-0.0010877902906777784</v>
      </c>
      <c r="H71" s="778"/>
      <c r="I71" s="776">
        <v>1387.8443800000011</v>
      </c>
      <c r="J71" s="777">
        <v>1596.9665200000013</v>
      </c>
      <c r="K71" s="778">
        <v>-13.094960813580487</v>
      </c>
      <c r="L71" s="778">
        <v>-0.00024165444868729955</v>
      </c>
    </row>
    <row r="72" spans="1:12" s="779" customFormat="1" ht="12.75">
      <c r="A72" s="988"/>
      <c r="B72" s="960">
        <v>84</v>
      </c>
      <c r="C72" s="775" t="s">
        <v>161</v>
      </c>
      <c r="D72" s="776">
        <v>11325.505690000045</v>
      </c>
      <c r="E72" s="777">
        <v>12128.220169999982</v>
      </c>
      <c r="F72" s="778">
        <v>-6.6185678421761205</v>
      </c>
      <c r="G72" s="778">
        <v>-0.0009275896139820343</v>
      </c>
      <c r="H72" s="778"/>
      <c r="I72" s="776">
        <v>1469.3619099999999</v>
      </c>
      <c r="J72" s="777">
        <v>1643.0168000000006</v>
      </c>
      <c r="K72" s="778">
        <v>-10.56927050289447</v>
      </c>
      <c r="L72" s="778">
        <v>-0.00020066969812380356</v>
      </c>
    </row>
    <row r="73" spans="1:12" s="779" customFormat="1" ht="12.75">
      <c r="A73" s="988"/>
      <c r="B73" s="955">
        <v>87</v>
      </c>
      <c r="C73" s="775" t="s">
        <v>1272</v>
      </c>
      <c r="D73" s="776">
        <v>1630.28661</v>
      </c>
      <c r="E73" s="777">
        <v>2071.1153799999993</v>
      </c>
      <c r="F73" s="778">
        <v>-21.284607041062063</v>
      </c>
      <c r="G73" s="778">
        <v>-0.0005094067676423456</v>
      </c>
      <c r="H73" s="778"/>
      <c r="I73" s="776">
        <v>140.22262</v>
      </c>
      <c r="J73" s="777">
        <v>198.52257999999995</v>
      </c>
      <c r="K73" s="778">
        <v>-29.366916347752458</v>
      </c>
      <c r="L73" s="778">
        <v>-6.736945544021111E-05</v>
      </c>
    </row>
    <row r="74" spans="1:12" s="779" customFormat="1" ht="24">
      <c r="A74" s="988"/>
      <c r="B74" s="960">
        <v>55</v>
      </c>
      <c r="C74" s="775" t="s">
        <v>104</v>
      </c>
      <c r="D74" s="776">
        <v>95678.71413999997</v>
      </c>
      <c r="E74" s="777">
        <v>95831.19599999988</v>
      </c>
      <c r="F74" s="778">
        <v>-0.15911505476766954</v>
      </c>
      <c r="G74" s="778">
        <v>-0.00017620286313583457</v>
      </c>
      <c r="H74" s="778"/>
      <c r="I74" s="776">
        <v>13949.995979999994</v>
      </c>
      <c r="J74" s="777">
        <v>12760.49996999998</v>
      </c>
      <c r="K74" s="778">
        <v>9.321703795278605</v>
      </c>
      <c r="L74" s="778">
        <v>0.0013745412251055561</v>
      </c>
    </row>
    <row r="75" spans="1:12" s="779" customFormat="1" ht="12.75">
      <c r="A75" s="988"/>
      <c r="B75" s="955">
        <v>71</v>
      </c>
      <c r="C75" s="775" t="s">
        <v>135</v>
      </c>
      <c r="D75" s="776">
        <v>1237.28118</v>
      </c>
      <c r="E75" s="777">
        <v>1353.679299999999</v>
      </c>
      <c r="F75" s="778">
        <v>-8.598648143618599</v>
      </c>
      <c r="G75" s="778">
        <v>-0.0001345057176482505</v>
      </c>
      <c r="H75" s="778"/>
      <c r="I75" s="776">
        <v>157.67595000000003</v>
      </c>
      <c r="J75" s="777">
        <v>165.0039</v>
      </c>
      <c r="K75" s="778">
        <v>-4.441076847274495</v>
      </c>
      <c r="L75" s="778">
        <v>-8.467930355236829E-06</v>
      </c>
    </row>
    <row r="76" spans="1:12" s="779" customFormat="1" ht="12.75">
      <c r="A76" s="988"/>
      <c r="B76" s="960">
        <v>75</v>
      </c>
      <c r="C76" s="775" t="s">
        <v>143</v>
      </c>
      <c r="D76" s="776">
        <v>114.15048000000003</v>
      </c>
      <c r="E76" s="777">
        <v>180.35811999999993</v>
      </c>
      <c r="F76" s="778">
        <v>-36.70898765190052</v>
      </c>
      <c r="G76" s="778">
        <v>-7.650730211103982E-05</v>
      </c>
      <c r="H76" s="778"/>
      <c r="I76" s="776">
        <v>15.867400000000002</v>
      </c>
      <c r="J76" s="777">
        <v>12.291319999999997</v>
      </c>
      <c r="K76" s="778">
        <v>29.09435276276271</v>
      </c>
      <c r="L76" s="778">
        <v>4.132396698224677E-06</v>
      </c>
    </row>
    <row r="77" spans="1:12" s="789" customFormat="1" ht="24">
      <c r="A77" s="988"/>
      <c r="B77" s="955">
        <v>83</v>
      </c>
      <c r="C77" s="775" t="s">
        <v>1273</v>
      </c>
      <c r="D77" s="776">
        <v>490.9700100000002</v>
      </c>
      <c r="E77" s="777">
        <v>462.58287000000036</v>
      </c>
      <c r="F77" s="778">
        <v>6.136660443133096</v>
      </c>
      <c r="G77" s="778">
        <v>3.2803215702120964E-05</v>
      </c>
      <c r="H77" s="778"/>
      <c r="I77" s="776">
        <v>61.25679999999999</v>
      </c>
      <c r="J77" s="777">
        <v>63.480810000000005</v>
      </c>
      <c r="K77" s="778">
        <v>-3.5034367078807187</v>
      </c>
      <c r="L77" s="778">
        <v>-2.5699904870189454E-06</v>
      </c>
    </row>
    <row r="78" spans="1:12" s="779" customFormat="1" ht="24">
      <c r="A78" s="988"/>
      <c r="B78" s="960">
        <v>88</v>
      </c>
      <c r="C78" s="775" t="s">
        <v>1274</v>
      </c>
      <c r="D78" s="776">
        <v>184.35931000000008</v>
      </c>
      <c r="E78" s="777">
        <v>135.11275999999998</v>
      </c>
      <c r="F78" s="778">
        <v>36.44848199385469</v>
      </c>
      <c r="G78" s="778">
        <v>5.6907642060288524E-05</v>
      </c>
      <c r="H78" s="778"/>
      <c r="I78" s="776">
        <v>19.0006</v>
      </c>
      <c r="J78" s="777">
        <v>8.50183</v>
      </c>
      <c r="K78" s="778">
        <v>123.48835486007128</v>
      </c>
      <c r="L78" s="778">
        <v>1.213202234944974E-05</v>
      </c>
    </row>
    <row r="79" spans="1:12" s="779" customFormat="1" ht="24">
      <c r="A79" s="988"/>
      <c r="B79" s="955">
        <v>76</v>
      </c>
      <c r="C79" s="775" t="s">
        <v>145</v>
      </c>
      <c r="D79" s="776">
        <v>250.70926000000009</v>
      </c>
      <c r="E79" s="777">
        <v>192.97934000000015</v>
      </c>
      <c r="F79" s="778">
        <v>29.915077956013263</v>
      </c>
      <c r="G79" s="778">
        <v>6.671073655980127E-05</v>
      </c>
      <c r="H79" s="778"/>
      <c r="I79" s="776">
        <v>12.926219999999997</v>
      </c>
      <c r="J79" s="777">
        <v>24.78665</v>
      </c>
      <c r="K79" s="778">
        <v>-47.850072518876104</v>
      </c>
      <c r="L79" s="778">
        <v>-1.3705510439230905E-05</v>
      </c>
    </row>
    <row r="80" spans="1:12" s="779" customFormat="1" ht="12.75">
      <c r="A80" s="988"/>
      <c r="B80" s="960">
        <v>73</v>
      </c>
      <c r="C80" s="775" t="s">
        <v>139</v>
      </c>
      <c r="D80" s="776">
        <v>325.7139</v>
      </c>
      <c r="E80" s="777">
        <v>210.26911999999996</v>
      </c>
      <c r="F80" s="778">
        <v>54.90334481829766</v>
      </c>
      <c r="G80" s="778">
        <v>0.00013340407029464494</v>
      </c>
      <c r="H80" s="778"/>
      <c r="I80" s="776">
        <v>8.79318</v>
      </c>
      <c r="J80" s="777">
        <v>30.890220000000003</v>
      </c>
      <c r="K80" s="778">
        <v>-71.53409719969622</v>
      </c>
      <c r="L80" s="778">
        <v>-2.5534589588750397E-05</v>
      </c>
    </row>
    <row r="81" spans="1:12" s="779" customFormat="1" ht="12.75">
      <c r="A81" s="988"/>
      <c r="B81" s="955">
        <v>85</v>
      </c>
      <c r="C81" s="775" t="s">
        <v>163</v>
      </c>
      <c r="D81" s="776">
        <v>1997.4242399999987</v>
      </c>
      <c r="E81" s="777">
        <v>1831.734980000001</v>
      </c>
      <c r="F81" s="778">
        <v>9.04548211444854</v>
      </c>
      <c r="G81" s="778">
        <v>0.00019146488639943158</v>
      </c>
      <c r="H81" s="778"/>
      <c r="I81" s="776">
        <v>258.42188999999996</v>
      </c>
      <c r="J81" s="777">
        <v>289.76153</v>
      </c>
      <c r="K81" s="778">
        <v>-10.815666248035075</v>
      </c>
      <c r="L81" s="778">
        <v>-3.6215024512748586E-05</v>
      </c>
    </row>
    <row r="82" spans="1:12" s="779" customFormat="1" ht="12.75">
      <c r="A82" s="988"/>
      <c r="B82" s="960">
        <v>63</v>
      </c>
      <c r="C82" s="775" t="s">
        <v>120</v>
      </c>
      <c r="D82" s="776">
        <v>12655.822159999994</v>
      </c>
      <c r="E82" s="777">
        <v>12158.301549999984</v>
      </c>
      <c r="F82" s="778">
        <v>4.092023938985221</v>
      </c>
      <c r="G82" s="778">
        <v>0.0005749179341800989</v>
      </c>
      <c r="H82" s="778"/>
      <c r="I82" s="776">
        <v>1362.56226</v>
      </c>
      <c r="J82" s="777">
        <v>1324.28875</v>
      </c>
      <c r="K82" s="778">
        <v>2.8901181860829057</v>
      </c>
      <c r="L82" s="778">
        <v>4.422756939259437E-05</v>
      </c>
    </row>
    <row r="83" spans="1:12" s="779" customFormat="1" ht="12.75">
      <c r="A83" s="988"/>
      <c r="B83" s="955">
        <v>72</v>
      </c>
      <c r="C83" s="775" t="s">
        <v>137</v>
      </c>
      <c r="D83" s="776">
        <v>7210.000399999995</v>
      </c>
      <c r="E83" s="777">
        <v>6278.143049999995</v>
      </c>
      <c r="F83" s="778">
        <v>14.842881765811326</v>
      </c>
      <c r="G83" s="778">
        <v>0.0010768227322533034</v>
      </c>
      <c r="H83" s="778"/>
      <c r="I83" s="776">
        <v>1089.6953399999998</v>
      </c>
      <c r="J83" s="777">
        <v>708.2435700000001</v>
      </c>
      <c r="K83" s="778">
        <v>53.85883983387235</v>
      </c>
      <c r="L83" s="778">
        <v>0.00044079272132613236</v>
      </c>
    </row>
    <row r="84" spans="1:12" s="779" customFormat="1" ht="24">
      <c r="A84" s="988"/>
      <c r="B84" s="960">
        <v>81</v>
      </c>
      <c r="C84" s="775" t="s">
        <v>1271</v>
      </c>
      <c r="D84" s="776">
        <v>36010.52130000001</v>
      </c>
      <c r="E84" s="777">
        <v>35016.12933000002</v>
      </c>
      <c r="F84" s="778">
        <v>2.839811221362053</v>
      </c>
      <c r="G84" s="778">
        <v>0.0011490856170916434</v>
      </c>
      <c r="H84" s="778"/>
      <c r="I84" s="776">
        <v>3877.405750000001</v>
      </c>
      <c r="J84" s="777">
        <v>5434.908620000001</v>
      </c>
      <c r="K84" s="778">
        <v>-28.657388355500995</v>
      </c>
      <c r="L84" s="778">
        <v>-0.0017997974646717777</v>
      </c>
    </row>
    <row r="85" spans="1:12" s="779" customFormat="1" ht="36">
      <c r="A85" s="988"/>
      <c r="B85" s="955">
        <v>77</v>
      </c>
      <c r="C85" s="775" t="s">
        <v>1266</v>
      </c>
      <c r="D85" s="776">
        <v>54491.84053000005</v>
      </c>
      <c r="E85" s="777">
        <v>53004.69069</v>
      </c>
      <c r="F85" s="778">
        <v>2.8056947802935084</v>
      </c>
      <c r="G85" s="778">
        <v>0.0017184998905453882</v>
      </c>
      <c r="H85" s="778"/>
      <c r="I85" s="776">
        <v>5715.735939999999</v>
      </c>
      <c r="J85" s="777">
        <v>5987.877329999999</v>
      </c>
      <c r="K85" s="778">
        <v>-4.544872498248068</v>
      </c>
      <c r="L85" s="778">
        <v>-0.0003144773555083431</v>
      </c>
    </row>
    <row r="86" spans="1:12" s="779" customFormat="1" ht="12.75">
      <c r="A86" s="988"/>
      <c r="B86" s="960">
        <v>69</v>
      </c>
      <c r="C86" s="775" t="s">
        <v>1269</v>
      </c>
      <c r="D86" s="776">
        <v>50598.4074400001</v>
      </c>
      <c r="E86" s="777">
        <v>48087.43151</v>
      </c>
      <c r="F86" s="778">
        <v>5.221688601683636</v>
      </c>
      <c r="G86" s="778">
        <v>0.002901598577899269</v>
      </c>
      <c r="H86" s="778"/>
      <c r="I86" s="776">
        <v>6355.4163100000005</v>
      </c>
      <c r="J86" s="777">
        <v>6810.186939999994</v>
      </c>
      <c r="K86" s="778">
        <v>-6.677799508393437</v>
      </c>
      <c r="L86" s="778">
        <v>-0.000525517507958862</v>
      </c>
    </row>
    <row r="87" spans="1:12" s="779" customFormat="1" ht="12.75">
      <c r="A87" s="988"/>
      <c r="B87" s="955">
        <v>51</v>
      </c>
      <c r="C87" s="775" t="s">
        <v>391</v>
      </c>
      <c r="D87" s="776">
        <v>88504.95151000001</v>
      </c>
      <c r="E87" s="777">
        <v>85281.64772000004</v>
      </c>
      <c r="F87" s="778">
        <v>3.779598396811997</v>
      </c>
      <c r="G87" s="778">
        <v>0.0037247404809654626</v>
      </c>
      <c r="H87" s="778"/>
      <c r="I87" s="776">
        <v>12290.685370000001</v>
      </c>
      <c r="J87" s="777">
        <v>10467.04354</v>
      </c>
      <c r="K87" s="778">
        <v>17.422702246636497</v>
      </c>
      <c r="L87" s="778">
        <v>0.00210733861575703</v>
      </c>
    </row>
    <row r="88" spans="1:12" s="779" customFormat="1" ht="12.75">
      <c r="A88" s="988"/>
      <c r="B88" s="960">
        <v>78</v>
      </c>
      <c r="C88" s="775" t="s">
        <v>149</v>
      </c>
      <c r="D88" s="776">
        <v>37538.12373000002</v>
      </c>
      <c r="E88" s="777">
        <v>33929.745140000006</v>
      </c>
      <c r="F88" s="778">
        <v>10.634853209510474</v>
      </c>
      <c r="G88" s="778">
        <v>0.0041697198528166755</v>
      </c>
      <c r="H88" s="778"/>
      <c r="I88" s="776">
        <v>6286.67339</v>
      </c>
      <c r="J88" s="777">
        <v>4741.661029999999</v>
      </c>
      <c r="K88" s="778">
        <v>32.58377919098112</v>
      </c>
      <c r="L88" s="778">
        <v>0.0017853638551655194</v>
      </c>
    </row>
    <row r="89" spans="1:12" s="779" customFormat="1" ht="12.75">
      <c r="A89" s="988"/>
      <c r="B89" s="955">
        <v>79</v>
      </c>
      <c r="C89" s="775" t="s">
        <v>1265</v>
      </c>
      <c r="D89" s="776">
        <v>5284.83</v>
      </c>
      <c r="E89" s="777">
        <v>503.09644999999995</v>
      </c>
      <c r="F89" s="778">
        <v>950.4606025345638</v>
      </c>
      <c r="G89" s="778">
        <v>0.005525609028268421</v>
      </c>
      <c r="H89" s="778"/>
      <c r="I89" s="776">
        <v>155.42172</v>
      </c>
      <c r="J89" s="777">
        <v>134.6548</v>
      </c>
      <c r="K89" s="778">
        <v>15.4223391962262</v>
      </c>
      <c r="L89" s="778">
        <v>2.3997548052699012E-05</v>
      </c>
    </row>
    <row r="90" spans="1:12" s="779" customFormat="1" ht="12.75">
      <c r="A90" s="988"/>
      <c r="B90" s="960">
        <v>54</v>
      </c>
      <c r="C90" s="775" t="s">
        <v>102</v>
      </c>
      <c r="D90" s="776">
        <v>24634.608040000006</v>
      </c>
      <c r="E90" s="777">
        <v>17612.19713999997</v>
      </c>
      <c r="F90" s="778">
        <v>39.872429567865076</v>
      </c>
      <c r="G90" s="778">
        <v>0.008114859739361841</v>
      </c>
      <c r="H90" s="778"/>
      <c r="I90" s="776">
        <v>3270.4589900000005</v>
      </c>
      <c r="J90" s="777">
        <v>2393.6168399999992</v>
      </c>
      <c r="K90" s="778">
        <v>36.632519263191746</v>
      </c>
      <c r="L90" s="778">
        <v>0.0010132490340048956</v>
      </c>
    </row>
    <row r="91" spans="1:12" s="779" customFormat="1" ht="12.75">
      <c r="A91" s="988"/>
      <c r="B91" s="955">
        <v>59</v>
      </c>
      <c r="C91" s="775" t="s">
        <v>1268</v>
      </c>
      <c r="D91" s="776">
        <v>106461.29310999984</v>
      </c>
      <c r="E91" s="777">
        <v>95078.34607000004</v>
      </c>
      <c r="F91" s="778">
        <v>11.97217611633596</v>
      </c>
      <c r="G91" s="778">
        <v>0.013153747333438137</v>
      </c>
      <c r="H91" s="778"/>
      <c r="I91" s="776">
        <v>14341.488469999998</v>
      </c>
      <c r="J91" s="777">
        <v>12718.18413</v>
      </c>
      <c r="K91" s="778">
        <v>12.76364867348401</v>
      </c>
      <c r="L91" s="778">
        <v>0.0018758354105136838</v>
      </c>
    </row>
    <row r="92" spans="1:12" s="779" customFormat="1" ht="12.75">
      <c r="A92" s="988"/>
      <c r="B92" s="960">
        <v>67</v>
      </c>
      <c r="C92" s="775" t="s">
        <v>127</v>
      </c>
      <c r="D92" s="776">
        <v>226453.49119999981</v>
      </c>
      <c r="E92" s="777">
        <v>193066.50002</v>
      </c>
      <c r="F92" s="778">
        <v>17.29300068968009</v>
      </c>
      <c r="G92" s="778">
        <v>0.03858087406207004</v>
      </c>
      <c r="H92" s="778"/>
      <c r="I92" s="776">
        <v>33377.59632</v>
      </c>
      <c r="J92" s="777">
        <v>24455.50821</v>
      </c>
      <c r="K92" s="778">
        <v>36.48293886753784</v>
      </c>
      <c r="L92" s="778">
        <v>0.010310062260081874</v>
      </c>
    </row>
    <row r="93" spans="1:12" s="779" customFormat="1" ht="12.75">
      <c r="A93" s="988"/>
      <c r="B93" s="955">
        <v>57</v>
      </c>
      <c r="C93" s="775" t="s">
        <v>108</v>
      </c>
      <c r="D93" s="776">
        <v>448628.6604000002</v>
      </c>
      <c r="E93" s="777">
        <v>400673.46869000007</v>
      </c>
      <c r="F93" s="778">
        <v>11.96864665553959</v>
      </c>
      <c r="G93" s="778">
        <v>0.055415392240983366</v>
      </c>
      <c r="H93" s="778"/>
      <c r="I93" s="776">
        <v>72409.35118000001</v>
      </c>
      <c r="J93" s="777">
        <v>59923.98914</v>
      </c>
      <c r="K93" s="778">
        <v>20.835331924966727</v>
      </c>
      <c r="L93" s="778">
        <v>0.014427660698372438</v>
      </c>
    </row>
    <row r="94" spans="1:12" s="787" customFormat="1" ht="6.75" customHeight="1">
      <c r="A94" s="788"/>
      <c r="B94" s="959"/>
      <c r="C94" s="775"/>
      <c r="D94" s="776"/>
      <c r="E94" s="777"/>
      <c r="F94" s="778"/>
      <c r="G94" s="778"/>
      <c r="H94" s="778"/>
      <c r="I94" s="776"/>
      <c r="J94" s="777"/>
      <c r="K94" s="778"/>
      <c r="L94" s="778"/>
    </row>
    <row r="95" spans="1:12" s="768" customFormat="1" ht="25.5" customHeight="1">
      <c r="A95" s="990" t="s">
        <v>1281</v>
      </c>
      <c r="B95" s="990"/>
      <c r="C95" s="990"/>
      <c r="D95" s="919">
        <v>2377.6034799999998</v>
      </c>
      <c r="E95" s="919">
        <v>2246.9649299999996</v>
      </c>
      <c r="F95" s="920">
        <v>5.814000399196268</v>
      </c>
      <c r="G95" s="920">
        <v>0.00015096147532517705</v>
      </c>
      <c r="H95" s="920"/>
      <c r="I95" s="919">
        <v>624.64145</v>
      </c>
      <c r="J95" s="919">
        <v>413.06765</v>
      </c>
      <c r="K95" s="920">
        <v>51.22013307021258</v>
      </c>
      <c r="L95" s="920">
        <v>0.00024448750378930193</v>
      </c>
    </row>
    <row r="96" spans="1:12" s="779" customFormat="1" ht="12.75">
      <c r="A96" s="809" t="s">
        <v>1282</v>
      </c>
      <c r="B96" s="955">
        <v>93</v>
      </c>
      <c r="C96" s="775" t="s">
        <v>175</v>
      </c>
      <c r="D96" s="776">
        <v>2250.64262</v>
      </c>
      <c r="E96" s="777">
        <v>2133.59202</v>
      </c>
      <c r="F96" s="778">
        <v>5.486081636169601</v>
      </c>
      <c r="G96" s="778">
        <v>0.00013525970139516367</v>
      </c>
      <c r="H96" s="778"/>
      <c r="I96" s="776">
        <v>610.35398</v>
      </c>
      <c r="J96" s="777">
        <v>397.7196</v>
      </c>
      <c r="K96" s="778">
        <v>53.46338978516522</v>
      </c>
      <c r="L96" s="778">
        <v>0.00024571307404785405</v>
      </c>
    </row>
    <row r="97" spans="1:12" s="779" customFormat="1" ht="12.75">
      <c r="A97" s="809"/>
      <c r="B97" s="955">
        <v>91</v>
      </c>
      <c r="C97" s="775" t="s">
        <v>173</v>
      </c>
      <c r="D97" s="776">
        <v>25.909980000000004</v>
      </c>
      <c r="E97" s="777">
        <v>16.771039999999996</v>
      </c>
      <c r="F97" s="778">
        <v>54.49238687642514</v>
      </c>
      <c r="G97" s="778">
        <v>1.0560648945569845E-05</v>
      </c>
      <c r="H97" s="778"/>
      <c r="I97" s="776">
        <v>4.514309999999999</v>
      </c>
      <c r="J97" s="777">
        <v>5.3647</v>
      </c>
      <c r="K97" s="778">
        <v>-15.851585363580458</v>
      </c>
      <c r="L97" s="778">
        <v>-9.82681827085323E-07</v>
      </c>
    </row>
    <row r="98" spans="1:12" s="779" customFormat="1" ht="12.75">
      <c r="A98" s="809"/>
      <c r="B98" s="790">
        <v>97</v>
      </c>
      <c r="C98" s="775" t="s">
        <v>179</v>
      </c>
      <c r="D98" s="776">
        <v>50.06058</v>
      </c>
      <c r="E98" s="777">
        <v>42.797299999999986</v>
      </c>
      <c r="F98" s="778">
        <v>16.971350996441405</v>
      </c>
      <c r="G98" s="778">
        <v>8.393199897731974E-06</v>
      </c>
      <c r="H98" s="778"/>
      <c r="I98" s="776">
        <v>7.14633</v>
      </c>
      <c r="J98" s="777">
        <v>6.13945</v>
      </c>
      <c r="K98" s="778">
        <v>16.400166138660623</v>
      </c>
      <c r="L98" s="778">
        <v>1.1635163607940695E-06</v>
      </c>
    </row>
    <row r="99" spans="1:12" s="779" customFormat="1" ht="12.75">
      <c r="A99" s="809"/>
      <c r="B99" s="790">
        <v>96</v>
      </c>
      <c r="C99" s="775" t="s">
        <v>1295</v>
      </c>
      <c r="D99" s="776">
        <v>0.0015</v>
      </c>
      <c r="E99" s="777">
        <v>0.982</v>
      </c>
      <c r="F99" s="778">
        <v>-99.84725050916498</v>
      </c>
      <c r="G99" s="778">
        <v>-1.1330325279661782E-06</v>
      </c>
      <c r="H99" s="778"/>
      <c r="I99" s="776">
        <v>0.0015</v>
      </c>
      <c r="J99" s="777">
        <v>0.982</v>
      </c>
      <c r="K99" s="778">
        <v>-99.84725050916498</v>
      </c>
      <c r="L99" s="778">
        <v>-1.1330325279661782E-06</v>
      </c>
    </row>
    <row r="100" spans="1:12" ht="12.75">
      <c r="A100" s="810"/>
      <c r="B100" s="925">
        <v>89</v>
      </c>
      <c r="C100" s="791" t="s">
        <v>1275</v>
      </c>
      <c r="D100" s="792">
        <v>50.988800000000005</v>
      </c>
      <c r="E100" s="793">
        <v>52.82257</v>
      </c>
      <c r="F100" s="794">
        <v>-3.4715652797658163</v>
      </c>
      <c r="G100" s="794">
        <v>-2.119042385322317E-06</v>
      </c>
      <c r="H100" s="794"/>
      <c r="I100" s="792">
        <v>2.62533</v>
      </c>
      <c r="J100" s="793">
        <v>2.8619</v>
      </c>
      <c r="K100" s="794">
        <v>-8.266186798979696</v>
      </c>
      <c r="L100" s="794">
        <v>-2.733722642947054E-07</v>
      </c>
    </row>
    <row r="101" spans="1:5" ht="13.5">
      <c r="A101" s="795" t="s">
        <v>529</v>
      </c>
      <c r="B101" s="796"/>
      <c r="E101" s="766"/>
    </row>
    <row r="102" spans="1:5" ht="12.75">
      <c r="A102" s="797" t="s">
        <v>782</v>
      </c>
      <c r="B102" s="798"/>
      <c r="E102" s="766"/>
    </row>
    <row r="103" spans="1:5" ht="12.75">
      <c r="A103" s="797" t="s">
        <v>1283</v>
      </c>
      <c r="B103" s="798"/>
      <c r="E103" s="766"/>
    </row>
    <row r="104" spans="1:12" ht="12.75">
      <c r="A104" s="670" t="s">
        <v>1284</v>
      </c>
      <c r="B104" s="799"/>
      <c r="D104" s="525"/>
      <c r="E104" s="525"/>
      <c r="F104" s="525"/>
      <c r="G104" s="525"/>
      <c r="H104" s="525"/>
      <c r="I104" s="525"/>
      <c r="J104" s="525"/>
      <c r="K104" s="525"/>
      <c r="L104" s="525"/>
    </row>
    <row r="105" spans="1:12" ht="13.5">
      <c r="A105" s="670" t="s">
        <v>1296</v>
      </c>
      <c r="D105" s="525"/>
      <c r="E105" s="525"/>
      <c r="F105" s="525"/>
      <c r="G105" s="525"/>
      <c r="H105" s="525"/>
      <c r="I105" s="525"/>
      <c r="J105" s="525"/>
      <c r="K105" s="525"/>
      <c r="L105" s="525"/>
    </row>
    <row r="106" spans="1:12" ht="13.5">
      <c r="A106" s="670" t="s">
        <v>1286</v>
      </c>
      <c r="D106" s="525"/>
      <c r="E106" s="525"/>
      <c r="F106" s="525"/>
      <c r="G106" s="525"/>
      <c r="H106" s="525"/>
      <c r="I106" s="525"/>
      <c r="J106" s="525"/>
      <c r="K106" s="525"/>
      <c r="L106" s="525"/>
    </row>
    <row r="107" spans="1:12" ht="12.75">
      <c r="A107" s="697" t="s">
        <v>528</v>
      </c>
      <c r="D107" s="525"/>
      <c r="E107" s="525"/>
      <c r="F107" s="525"/>
      <c r="G107" s="525"/>
      <c r="H107" s="525"/>
      <c r="I107" s="525"/>
      <c r="J107" s="525"/>
      <c r="K107" s="525"/>
      <c r="L107" s="525"/>
    </row>
    <row r="108" spans="1:12" ht="12.75">
      <c r="A108" s="811" t="s">
        <v>1169</v>
      </c>
      <c r="D108" s="525"/>
      <c r="E108" s="525"/>
      <c r="F108" s="525"/>
      <c r="G108" s="525"/>
      <c r="H108" s="525"/>
      <c r="I108" s="525"/>
      <c r="J108" s="525"/>
      <c r="K108" s="525"/>
      <c r="L108" s="525"/>
    </row>
  </sheetData>
  <sheetProtection/>
  <mergeCells count="15">
    <mergeCell ref="A7:D7"/>
    <mergeCell ref="A9:D9"/>
    <mergeCell ref="A11:A12"/>
    <mergeCell ref="B11:B12"/>
    <mergeCell ref="C11:C12"/>
    <mergeCell ref="D11:G11"/>
    <mergeCell ref="A59:C59"/>
    <mergeCell ref="A60:A93"/>
    <mergeCell ref="A95:C95"/>
    <mergeCell ref="I11:L11"/>
    <mergeCell ref="A14:C14"/>
    <mergeCell ref="A16:C16"/>
    <mergeCell ref="A24:A49"/>
    <mergeCell ref="A51:C51"/>
    <mergeCell ref="A52:A57"/>
  </mergeCells>
  <printOptions/>
  <pageMargins left="0.7" right="0.7" top="0.75" bottom="0.75" header="0.3" footer="0.3"/>
  <pageSetup orientation="portrait" paperSize="9"/>
  <ignoredErrors>
    <ignoredError sqref="B25:B33 B2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2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5.28125" style="122" customWidth="1"/>
    <col min="2" max="2" width="57.7109375" style="122" customWidth="1"/>
    <col min="3" max="3" width="11.8515625" style="123" bestFit="1" customWidth="1"/>
    <col min="4" max="4" width="12.28125" style="123" bestFit="1" customWidth="1"/>
    <col min="5" max="5" width="13.7109375" style="122" bestFit="1" customWidth="1"/>
    <col min="6" max="7" width="12.28125" style="123" bestFit="1" customWidth="1"/>
    <col min="8" max="8" width="13.7109375" style="122" bestFit="1" customWidth="1"/>
    <col min="9" max="16384" width="9.140625" style="122" customWidth="1"/>
  </cols>
  <sheetData>
    <row r="1" ht="6" customHeight="1"/>
    <row r="2" spans="1:8" ht="12.75">
      <c r="A2" s="674"/>
      <c r="B2" s="674"/>
      <c r="C2" s="675"/>
      <c r="D2" s="675"/>
      <c r="E2" s="674"/>
      <c r="F2" s="675"/>
      <c r="G2" s="675"/>
      <c r="H2" s="674"/>
    </row>
    <row r="3" spans="1:8" ht="12.75">
      <c r="A3" s="674"/>
      <c r="B3" s="674"/>
      <c r="C3" s="675"/>
      <c r="D3" s="675"/>
      <c r="E3" s="674"/>
      <c r="F3" s="675"/>
      <c r="G3" s="675"/>
      <c r="H3" s="674"/>
    </row>
    <row r="4" spans="1:8" ht="12.75">
      <c r="A4" s="674"/>
      <c r="B4" s="674"/>
      <c r="C4" s="675"/>
      <c r="D4" s="675"/>
      <c r="E4" s="674"/>
      <c r="F4" s="675"/>
      <c r="G4" s="675"/>
      <c r="H4" s="674"/>
    </row>
    <row r="5" spans="1:8" ht="10.5" customHeight="1">
      <c r="A5" s="674"/>
      <c r="B5" s="674"/>
      <c r="D5" s="675"/>
      <c r="E5" s="674"/>
      <c r="F5" s="675"/>
      <c r="G5" s="675"/>
      <c r="H5" s="674"/>
    </row>
    <row r="6" spans="1:8" ht="15">
      <c r="A6" s="676" t="s">
        <v>464</v>
      </c>
      <c r="B6" s="674"/>
      <c r="E6" s="674"/>
      <c r="F6" s="675"/>
      <c r="G6" s="675"/>
      <c r="H6" s="674"/>
    </row>
    <row r="7" spans="1:8" ht="15">
      <c r="A7" s="1003" t="s">
        <v>2</v>
      </c>
      <c r="B7" s="1003"/>
      <c r="C7" s="1003"/>
      <c r="D7" s="1003"/>
      <c r="E7" s="1003"/>
      <c r="F7" s="1003"/>
      <c r="G7" s="1003"/>
      <c r="H7" s="1003"/>
    </row>
    <row r="8" spans="1:8" ht="15" customHeight="1">
      <c r="A8" s="1003" t="s">
        <v>351</v>
      </c>
      <c r="B8" s="1003"/>
      <c r="C8" s="524"/>
      <c r="D8" s="524"/>
      <c r="E8" s="524"/>
      <c r="G8" s="524"/>
      <c r="H8" s="524"/>
    </row>
    <row r="9" spans="1:8" ht="15">
      <c r="A9" s="1003" t="s">
        <v>1168</v>
      </c>
      <c r="B9" s="1003"/>
      <c r="C9" s="1003"/>
      <c r="D9" s="1003"/>
      <c r="E9" s="1003"/>
      <c r="F9" s="1003"/>
      <c r="G9" s="1003"/>
      <c r="H9" s="1003"/>
    </row>
    <row r="10" spans="1:8" ht="11.25" customHeight="1" thickBot="1">
      <c r="A10" s="124"/>
      <c r="B10" s="125"/>
      <c r="C10" s="126"/>
      <c r="D10" s="127"/>
      <c r="E10" s="1001"/>
      <c r="F10" s="1001"/>
      <c r="G10" s="127"/>
      <c r="H10" s="128"/>
    </row>
    <row r="11" spans="1:8" ht="12" customHeight="1" thickBot="1">
      <c r="A11" s="1006" t="s">
        <v>1207</v>
      </c>
      <c r="B11" s="1004" t="s">
        <v>4</v>
      </c>
      <c r="C11" s="1002" t="s">
        <v>843</v>
      </c>
      <c r="D11" s="1002"/>
      <c r="E11" s="129" t="s">
        <v>845</v>
      </c>
      <c r="F11" s="1002" t="s">
        <v>3</v>
      </c>
      <c r="G11" s="1002"/>
      <c r="H11" s="129" t="s">
        <v>845</v>
      </c>
    </row>
    <row r="12" spans="1:8" s="132" customFormat="1" ht="13.5" customHeight="1" thickBot="1">
      <c r="A12" s="1007"/>
      <c r="B12" s="1005"/>
      <c r="C12" s="130" t="s">
        <v>1102</v>
      </c>
      <c r="D12" s="130" t="s">
        <v>5</v>
      </c>
      <c r="E12" s="131">
        <v>2012</v>
      </c>
      <c r="F12" s="130" t="s">
        <v>1102</v>
      </c>
      <c r="G12" s="130" t="s">
        <v>5</v>
      </c>
      <c r="H12" s="131">
        <v>2012</v>
      </c>
    </row>
    <row r="13" spans="1:8" ht="6" customHeight="1">
      <c r="A13" s="133"/>
      <c r="B13" s="133"/>
      <c r="C13" s="134"/>
      <c r="D13" s="134"/>
      <c r="E13" s="134"/>
      <c r="F13" s="134"/>
      <c r="G13" s="134"/>
      <c r="H13" s="134"/>
    </row>
    <row r="14" spans="1:8" ht="12.75">
      <c r="A14" s="135"/>
      <c r="B14" s="136" t="s">
        <v>551</v>
      </c>
      <c r="C14" s="137">
        <v>39873646.45070997</v>
      </c>
      <c r="D14" s="137">
        <v>37039666.28620996</v>
      </c>
      <c r="E14" s="547">
        <v>100</v>
      </c>
      <c r="F14" s="137">
        <v>86236501.94224001</v>
      </c>
      <c r="G14" s="137">
        <v>86537674.4090496</v>
      </c>
      <c r="H14" s="547">
        <v>100</v>
      </c>
    </row>
    <row r="15" spans="1:8" ht="6" customHeight="1">
      <c r="A15" s="138"/>
      <c r="B15" s="139"/>
      <c r="C15" s="140"/>
      <c r="D15" s="140"/>
      <c r="E15" s="141"/>
      <c r="F15" s="140"/>
      <c r="G15" s="140"/>
      <c r="H15" s="141"/>
    </row>
    <row r="16" spans="1:8" ht="12.75">
      <c r="A16" s="544">
        <v>2709000000</v>
      </c>
      <c r="B16" s="142" t="s">
        <v>970</v>
      </c>
      <c r="C16" s="143">
        <v>16949461.74354</v>
      </c>
      <c r="D16" s="143">
        <v>14745412.852720005</v>
      </c>
      <c r="E16" s="541">
        <v>42.50793005473471</v>
      </c>
      <c r="F16" s="143">
        <v>23370436.64001003</v>
      </c>
      <c r="G16" s="143">
        <v>22111098.148019996</v>
      </c>
      <c r="H16" s="541">
        <v>27.100399614612403</v>
      </c>
    </row>
    <row r="17" spans="1:8" ht="12.75">
      <c r="A17" s="545">
        <v>2701120010</v>
      </c>
      <c r="B17" s="542" t="s">
        <v>971</v>
      </c>
      <c r="C17" s="140">
        <v>4864401.388920004</v>
      </c>
      <c r="D17" s="140">
        <v>5046493.717179997</v>
      </c>
      <c r="E17" s="141">
        <v>12.199539851297926</v>
      </c>
      <c r="F17" s="140">
        <v>50723640.956240006</v>
      </c>
      <c r="G17" s="140">
        <v>52781718.994</v>
      </c>
      <c r="H17" s="141">
        <v>58.819223662636475</v>
      </c>
    </row>
    <row r="18" spans="1:8" ht="12.75">
      <c r="A18" s="544">
        <v>7108120000</v>
      </c>
      <c r="B18" s="142" t="s">
        <v>978</v>
      </c>
      <c r="C18" s="143">
        <v>2028461.9320499997</v>
      </c>
      <c r="D18" s="143">
        <v>1575161.8573000012</v>
      </c>
      <c r="E18" s="144">
        <v>5.087224552079766</v>
      </c>
      <c r="F18" s="143">
        <v>44.88599000000005</v>
      </c>
      <c r="G18" s="143">
        <v>38.657929999999986</v>
      </c>
      <c r="H18" s="144">
        <v>5.204987330082573E-05</v>
      </c>
    </row>
    <row r="19" spans="1:8" ht="12.75">
      <c r="A19" s="545">
        <v>2710192200</v>
      </c>
      <c r="B19" s="542" t="s">
        <v>1170</v>
      </c>
      <c r="C19" s="140">
        <v>1569468.3095999998</v>
      </c>
      <c r="D19" s="140">
        <v>1591102.3855700004</v>
      </c>
      <c r="E19" s="141">
        <v>3.93610429269394</v>
      </c>
      <c r="F19" s="140">
        <v>2604481.04081</v>
      </c>
      <c r="G19" s="140">
        <v>2769418.300309999</v>
      </c>
      <c r="H19" s="141">
        <v>3.020160816071186</v>
      </c>
    </row>
    <row r="20" spans="1:8" ht="12.75">
      <c r="A20" s="544">
        <v>901119000</v>
      </c>
      <c r="B20" s="142" t="s">
        <v>986</v>
      </c>
      <c r="C20" s="143">
        <v>1337574.1233400009</v>
      </c>
      <c r="D20" s="143">
        <v>1811473.194860001</v>
      </c>
      <c r="E20" s="144">
        <v>3.3545317331171365</v>
      </c>
      <c r="F20" s="143">
        <v>260656.00826</v>
      </c>
      <c r="G20" s="143">
        <v>300367.84249</v>
      </c>
      <c r="H20" s="144">
        <v>0.3022571676603762</v>
      </c>
    </row>
    <row r="21" spans="1:8" ht="12.75">
      <c r="A21" s="545">
        <v>2710192100</v>
      </c>
      <c r="B21" s="542" t="s">
        <v>1171</v>
      </c>
      <c r="C21" s="140">
        <v>670989.4872299999</v>
      </c>
      <c r="D21" s="140">
        <v>503453.2624999999</v>
      </c>
      <c r="E21" s="141">
        <v>1.6827893783415249</v>
      </c>
      <c r="F21" s="140">
        <v>774725.13741</v>
      </c>
      <c r="G21" s="140">
        <v>598333.0857</v>
      </c>
      <c r="H21" s="141">
        <v>0.8983726379913924</v>
      </c>
    </row>
    <row r="22" spans="1:8" ht="12.75">
      <c r="A22" s="544">
        <v>7202600000</v>
      </c>
      <c r="B22" s="142" t="s">
        <v>1010</v>
      </c>
      <c r="C22" s="143">
        <v>606654.7556200001</v>
      </c>
      <c r="D22" s="143">
        <v>505542.26161000005</v>
      </c>
      <c r="E22" s="144">
        <v>1.5214428817537913</v>
      </c>
      <c r="F22" s="143">
        <v>97699.16935</v>
      </c>
      <c r="G22" s="143">
        <v>64684.2281</v>
      </c>
      <c r="H22" s="144">
        <v>0.11329212937630229</v>
      </c>
    </row>
    <row r="23" spans="1:8" ht="12.75">
      <c r="A23" s="545">
        <v>803901100</v>
      </c>
      <c r="B23" s="542" t="s">
        <v>1172</v>
      </c>
      <c r="C23" s="140">
        <v>490667.7877399992</v>
      </c>
      <c r="D23" s="140">
        <v>493632.14844000014</v>
      </c>
      <c r="E23" s="141">
        <v>1.2305565991977707</v>
      </c>
      <c r="F23" s="140">
        <v>1094564.0423499995</v>
      </c>
      <c r="G23" s="140">
        <v>1130407.87789</v>
      </c>
      <c r="H23" s="141">
        <v>1.2692583971960307</v>
      </c>
    </row>
    <row r="24" spans="1:8" ht="12.75">
      <c r="A24" s="544">
        <v>2704001000</v>
      </c>
      <c r="B24" s="142" t="s">
        <v>974</v>
      </c>
      <c r="C24" s="143">
        <v>387723.59737999993</v>
      </c>
      <c r="D24" s="143">
        <v>359297.19105000014</v>
      </c>
      <c r="E24" s="144">
        <v>0.9723805869104213</v>
      </c>
      <c r="F24" s="143">
        <v>1326611.637</v>
      </c>
      <c r="G24" s="143">
        <v>992044.4393300001</v>
      </c>
      <c r="H24" s="144">
        <v>1.5383411978938406</v>
      </c>
    </row>
    <row r="25" spans="1:8" ht="12.75">
      <c r="A25" s="545">
        <v>2710129200</v>
      </c>
      <c r="B25" s="542" t="s">
        <v>1173</v>
      </c>
      <c r="C25" s="140">
        <v>359986.95016999973</v>
      </c>
      <c r="D25" s="140">
        <v>304390.60654999997</v>
      </c>
      <c r="E25" s="141">
        <v>0.9028192357952504</v>
      </c>
      <c r="F25" s="140">
        <v>279558.6349300003</v>
      </c>
      <c r="G25" s="140">
        <v>210471.67066</v>
      </c>
      <c r="H25" s="141">
        <v>0.32417668694080926</v>
      </c>
    </row>
    <row r="26" spans="1:8" ht="12.75">
      <c r="A26" s="544">
        <v>603199000</v>
      </c>
      <c r="B26" s="142" t="s">
        <v>1002</v>
      </c>
      <c r="C26" s="143">
        <v>355160.18639999966</v>
      </c>
      <c r="D26" s="143">
        <v>333208.22233999963</v>
      </c>
      <c r="E26" s="144">
        <v>0.8907140881610437</v>
      </c>
      <c r="F26" s="143">
        <v>41620.99708000008</v>
      </c>
      <c r="G26" s="143">
        <v>44240.57052</v>
      </c>
      <c r="H26" s="144">
        <v>0.04826378174276739</v>
      </c>
    </row>
    <row r="27" spans="1:8" ht="12.75">
      <c r="A27" s="545">
        <v>8802400000</v>
      </c>
      <c r="B27" s="542" t="s">
        <v>943</v>
      </c>
      <c r="C27" s="140">
        <v>333695.13496</v>
      </c>
      <c r="D27" s="140">
        <v>149263.09365999998</v>
      </c>
      <c r="E27" s="141">
        <v>0.8368814108147824</v>
      </c>
      <c r="F27" s="140">
        <v>751.384</v>
      </c>
      <c r="G27" s="140">
        <v>266.832</v>
      </c>
      <c r="H27" s="141">
        <v>0.0008713062138156606</v>
      </c>
    </row>
    <row r="28" spans="1:8" ht="12.75">
      <c r="A28" s="544">
        <v>2710121300</v>
      </c>
      <c r="B28" s="142" t="s">
        <v>1174</v>
      </c>
      <c r="C28" s="143">
        <v>330930.03941</v>
      </c>
      <c r="D28" s="143">
        <v>363480.89572000003</v>
      </c>
      <c r="E28" s="144">
        <v>0.8299467665167796</v>
      </c>
      <c r="F28" s="143">
        <v>312842.59413000004</v>
      </c>
      <c r="G28" s="143">
        <v>356056.19894000003</v>
      </c>
      <c r="H28" s="144">
        <v>0.36277282482948764</v>
      </c>
    </row>
    <row r="29" spans="1:8" ht="12.75">
      <c r="A29" s="545">
        <v>2711210000</v>
      </c>
      <c r="B29" s="542" t="s">
        <v>977</v>
      </c>
      <c r="C29" s="140">
        <v>313528.87103999994</v>
      </c>
      <c r="D29" s="140">
        <v>181306.87888</v>
      </c>
      <c r="E29" s="141">
        <v>0.7863059914211016</v>
      </c>
      <c r="F29" s="140">
        <v>407365.47023</v>
      </c>
      <c r="G29" s="140">
        <v>46417.584749999995</v>
      </c>
      <c r="H29" s="141">
        <v>0.47238171894176273</v>
      </c>
    </row>
    <row r="30" spans="1:8" ht="12.75">
      <c r="A30" s="544">
        <v>1701999000</v>
      </c>
      <c r="B30" s="142" t="s">
        <v>1026</v>
      </c>
      <c r="C30" s="143">
        <v>273300.52036999975</v>
      </c>
      <c r="D30" s="143">
        <v>318236.7705100003</v>
      </c>
      <c r="E30" s="144">
        <v>0.685416420862942</v>
      </c>
      <c r="F30" s="143">
        <v>417000.26976999996</v>
      </c>
      <c r="G30" s="143">
        <v>460983.19969</v>
      </c>
      <c r="H30" s="144">
        <v>0.4835542495094488</v>
      </c>
    </row>
    <row r="31" spans="1:8" ht="12.75">
      <c r="A31" s="545">
        <v>603110000</v>
      </c>
      <c r="B31" s="542" t="s">
        <v>1003</v>
      </c>
      <c r="C31" s="140">
        <v>269472.5662299999</v>
      </c>
      <c r="D31" s="140">
        <v>295352.102910001</v>
      </c>
      <c r="E31" s="141">
        <v>0.6758162099950149</v>
      </c>
      <c r="F31" s="140">
        <v>37240.47801000002</v>
      </c>
      <c r="G31" s="140">
        <v>41495.02977999993</v>
      </c>
      <c r="H31" s="141">
        <v>0.043184124090449735</v>
      </c>
    </row>
    <row r="32" spans="1:8" ht="12.75">
      <c r="A32" s="544">
        <v>2701120090</v>
      </c>
      <c r="B32" s="142" t="s">
        <v>1175</v>
      </c>
      <c r="C32" s="143">
        <v>198000.23256999996</v>
      </c>
      <c r="D32" s="143">
        <v>165074.28256000005</v>
      </c>
      <c r="E32" s="144">
        <v>0.4965691633313724</v>
      </c>
      <c r="F32" s="143">
        <v>1134244.951</v>
      </c>
      <c r="G32" s="143">
        <v>906959.101</v>
      </c>
      <c r="H32" s="144">
        <v>1.3152724489679568</v>
      </c>
    </row>
    <row r="33" spans="1:8" ht="12.75">
      <c r="A33" s="545">
        <v>102299020</v>
      </c>
      <c r="B33" s="542" t="s">
        <v>1176</v>
      </c>
      <c r="C33" s="140">
        <v>195912.64464999997</v>
      </c>
      <c r="D33" s="140">
        <v>28983.82435</v>
      </c>
      <c r="E33" s="141">
        <v>0.49133365540615526</v>
      </c>
      <c r="F33" s="140">
        <v>73005.43721999995</v>
      </c>
      <c r="G33" s="140">
        <v>15946.94</v>
      </c>
      <c r="H33" s="141">
        <v>0.08465723397372722</v>
      </c>
    </row>
    <row r="34" spans="1:8" ht="12.75">
      <c r="A34" s="544">
        <v>3902100000</v>
      </c>
      <c r="B34" s="142" t="s">
        <v>994</v>
      </c>
      <c r="C34" s="143">
        <v>189199.4506699999</v>
      </c>
      <c r="D34" s="143">
        <v>176456.4403500001</v>
      </c>
      <c r="E34" s="144">
        <v>0.4744974877175577</v>
      </c>
      <c r="F34" s="143">
        <v>113073.99664</v>
      </c>
      <c r="G34" s="143">
        <v>89704.06999999998</v>
      </c>
      <c r="H34" s="144">
        <v>0.13112080626337946</v>
      </c>
    </row>
    <row r="35" spans="1:8" ht="12.75" customHeight="1">
      <c r="A35" s="545">
        <v>3904102000</v>
      </c>
      <c r="B35" s="542" t="s">
        <v>995</v>
      </c>
      <c r="C35" s="140">
        <v>178169.98744000008</v>
      </c>
      <c r="D35" s="140">
        <v>182076.79494000014</v>
      </c>
      <c r="E35" s="141">
        <v>0.4468364528943845</v>
      </c>
      <c r="F35" s="140">
        <v>159896.48288999998</v>
      </c>
      <c r="G35" s="140">
        <v>139837.41610000003</v>
      </c>
      <c r="H35" s="141">
        <v>0.18541624403677273</v>
      </c>
    </row>
    <row r="36" spans="1:8" ht="12.75">
      <c r="A36" s="544">
        <v>3004902900</v>
      </c>
      <c r="B36" s="142" t="s">
        <v>899</v>
      </c>
      <c r="C36" s="143">
        <v>170371.08980999966</v>
      </c>
      <c r="D36" s="143">
        <v>153169.53697000007</v>
      </c>
      <c r="E36" s="144">
        <v>0.4272774250045198</v>
      </c>
      <c r="F36" s="143">
        <v>19635.771910000116</v>
      </c>
      <c r="G36" s="143">
        <v>12384.635120000154</v>
      </c>
      <c r="H36" s="144">
        <v>0.022769675795931376</v>
      </c>
    </row>
    <row r="37" spans="1:8" ht="14.25" customHeight="1">
      <c r="A37" s="545">
        <v>7404000010</v>
      </c>
      <c r="B37" s="542" t="s">
        <v>923</v>
      </c>
      <c r="C37" s="140">
        <v>161573.67729000005</v>
      </c>
      <c r="D37" s="140">
        <v>186834.23435999991</v>
      </c>
      <c r="E37" s="141">
        <v>0.40521419953334403</v>
      </c>
      <c r="F37" s="140">
        <v>25132.6215</v>
      </c>
      <c r="G37" s="140">
        <v>25418.151</v>
      </c>
      <c r="H37" s="141">
        <v>0.02914383229138106</v>
      </c>
    </row>
    <row r="38" spans="1:8" ht="12.75">
      <c r="A38" s="544">
        <v>1704901000</v>
      </c>
      <c r="B38" s="142" t="s">
        <v>1027</v>
      </c>
      <c r="C38" s="143">
        <v>143426.70527999976</v>
      </c>
      <c r="D38" s="143">
        <v>129152.38382000002</v>
      </c>
      <c r="E38" s="144">
        <v>0.3597030069905883</v>
      </c>
      <c r="F38" s="143">
        <v>57270.948450000265</v>
      </c>
      <c r="G38" s="143">
        <v>57682.81364000013</v>
      </c>
      <c r="H38" s="144">
        <v>0.06641149299905455</v>
      </c>
    </row>
    <row r="39" spans="1:8" ht="12.75">
      <c r="A39" s="545">
        <v>8703239090</v>
      </c>
      <c r="B39" s="542" t="s">
        <v>904</v>
      </c>
      <c r="C39" s="140">
        <v>140390.48616</v>
      </c>
      <c r="D39" s="140">
        <v>47109.85219000001</v>
      </c>
      <c r="E39" s="141">
        <v>0.3520884058937135</v>
      </c>
      <c r="F39" s="140">
        <v>11968.477</v>
      </c>
      <c r="G39" s="140">
        <v>5279.8629</v>
      </c>
      <c r="H39" s="141">
        <v>0.01387866707304097</v>
      </c>
    </row>
    <row r="40" spans="1:8" ht="12.75">
      <c r="A40" s="544">
        <v>7108130000</v>
      </c>
      <c r="B40" s="142" t="s">
        <v>979</v>
      </c>
      <c r="C40" s="143">
        <v>138822.24086</v>
      </c>
      <c r="D40" s="143">
        <v>100352.42981000002</v>
      </c>
      <c r="E40" s="144">
        <v>0.34815536881385023</v>
      </c>
      <c r="F40" s="143">
        <v>4.880960000000001</v>
      </c>
      <c r="G40" s="143">
        <v>3.7779200000000004</v>
      </c>
      <c r="H40" s="144">
        <v>5.659969838838313E-06</v>
      </c>
    </row>
    <row r="41" spans="1:8" ht="12.75">
      <c r="A41" s="545">
        <v>603129000</v>
      </c>
      <c r="B41" s="542" t="s">
        <v>1004</v>
      </c>
      <c r="C41" s="140">
        <v>102849.70835000036</v>
      </c>
      <c r="D41" s="140">
        <v>114164.95063999994</v>
      </c>
      <c r="E41" s="141">
        <v>0.25793905876438616</v>
      </c>
      <c r="F41" s="140">
        <v>18769.676890000006</v>
      </c>
      <c r="G41" s="140">
        <v>19972.34018000002</v>
      </c>
      <c r="H41" s="141">
        <v>0.021765350480671943</v>
      </c>
    </row>
    <row r="42" spans="1:8" ht="12.75">
      <c r="A42" s="544">
        <v>3902300000</v>
      </c>
      <c r="B42" s="142" t="s">
        <v>996</v>
      </c>
      <c r="C42" s="143">
        <v>96810.90165999994</v>
      </c>
      <c r="D42" s="143">
        <v>109609.67448999998</v>
      </c>
      <c r="E42" s="144">
        <v>0.24279420187886072</v>
      </c>
      <c r="F42" s="143">
        <v>55428.619979999996</v>
      </c>
      <c r="G42" s="143">
        <v>54256.575</v>
      </c>
      <c r="H42" s="144">
        <v>0.06427512565053405</v>
      </c>
    </row>
    <row r="43" spans="1:8" ht="12.75">
      <c r="A43" s="545">
        <v>2101110090</v>
      </c>
      <c r="B43" s="542" t="s">
        <v>918</v>
      </c>
      <c r="C43" s="140">
        <v>89242.62695000006</v>
      </c>
      <c r="D43" s="140">
        <v>101096.37422000004</v>
      </c>
      <c r="E43" s="141">
        <v>0.22381355831179833</v>
      </c>
      <c r="F43" s="140">
        <v>3663.197180000002</v>
      </c>
      <c r="G43" s="140">
        <v>3261.0380799999975</v>
      </c>
      <c r="H43" s="141">
        <v>0.00424784992143299</v>
      </c>
    </row>
    <row r="44" spans="1:8" ht="12.75">
      <c r="A44" s="544">
        <v>2710129900</v>
      </c>
      <c r="B44" s="142" t="s">
        <v>1177</v>
      </c>
      <c r="C44" s="143">
        <v>84568.56738000001</v>
      </c>
      <c r="D44" s="143">
        <v>178467.83465000003</v>
      </c>
      <c r="E44" s="144">
        <v>0.21209138091882293</v>
      </c>
      <c r="F44" s="143">
        <v>64682.26979</v>
      </c>
      <c r="G44" s="143">
        <v>193850.76156999997</v>
      </c>
      <c r="H44" s="144">
        <v>0.07500567431796255</v>
      </c>
    </row>
    <row r="45" spans="1:8" ht="12.75">
      <c r="A45" s="545">
        <v>7103912000</v>
      </c>
      <c r="B45" s="542" t="s">
        <v>980</v>
      </c>
      <c r="C45" s="140">
        <v>82084.32143</v>
      </c>
      <c r="D45" s="140">
        <v>77139.62085999998</v>
      </c>
      <c r="E45" s="141">
        <v>0.20586108554548427</v>
      </c>
      <c r="F45" s="140">
        <v>0.05693000000000001</v>
      </c>
      <c r="G45" s="140">
        <v>0.07212000000000002</v>
      </c>
      <c r="H45" s="141">
        <v>6.601612857410533E-08</v>
      </c>
    </row>
    <row r="46" spans="1:8" ht="12.75">
      <c r="A46" s="544">
        <v>7306290000</v>
      </c>
      <c r="B46" s="142" t="s">
        <v>1178</v>
      </c>
      <c r="C46" s="143">
        <v>78581.27686000001</v>
      </c>
      <c r="D46" s="143">
        <v>51040.84849999999</v>
      </c>
      <c r="E46" s="144">
        <v>0.1970757225756583</v>
      </c>
      <c r="F46" s="143">
        <v>44003.79542999996</v>
      </c>
      <c r="G46" s="143">
        <v>31485.57215</v>
      </c>
      <c r="H46" s="144">
        <v>0.05102687891894442</v>
      </c>
    </row>
    <row r="47" spans="1:8" ht="12.75">
      <c r="A47" s="545">
        <v>1511100000</v>
      </c>
      <c r="B47" s="542" t="s">
        <v>933</v>
      </c>
      <c r="C47" s="140">
        <v>76706.80317999997</v>
      </c>
      <c r="D47" s="140">
        <v>123521.48346000003</v>
      </c>
      <c r="E47" s="141">
        <v>0.19237468856735115</v>
      </c>
      <c r="F47" s="140">
        <v>70914.297</v>
      </c>
      <c r="G47" s="140">
        <v>105799.97988</v>
      </c>
      <c r="H47" s="141">
        <v>0.0822323440803494</v>
      </c>
    </row>
    <row r="48" spans="1:8" ht="12.75">
      <c r="A48" s="544">
        <v>2101110010</v>
      </c>
      <c r="B48" s="142" t="s">
        <v>919</v>
      </c>
      <c r="C48" s="143">
        <v>76660.49958999998</v>
      </c>
      <c r="D48" s="143">
        <v>84002.91142000016</v>
      </c>
      <c r="E48" s="144">
        <v>0.1922585627696837</v>
      </c>
      <c r="F48" s="143">
        <v>4600.336399999997</v>
      </c>
      <c r="G48" s="143">
        <v>6012.21326</v>
      </c>
      <c r="H48" s="144">
        <v>0.005334558216520931</v>
      </c>
    </row>
    <row r="49" spans="1:8" ht="12.75">
      <c r="A49" s="545">
        <v>3303000000</v>
      </c>
      <c r="B49" s="542" t="s">
        <v>894</v>
      </c>
      <c r="C49" s="140">
        <v>72744.17264000009</v>
      </c>
      <c r="D49" s="140">
        <v>68803.40142999994</v>
      </c>
      <c r="E49" s="141">
        <v>0.18243671977661538</v>
      </c>
      <c r="F49" s="140">
        <v>6097.537049999997</v>
      </c>
      <c r="G49" s="140">
        <v>6172.582310000001</v>
      </c>
      <c r="H49" s="141">
        <v>0.007070714735256819</v>
      </c>
    </row>
    <row r="50" spans="1:8" ht="12.75">
      <c r="A50" s="544">
        <v>3304990000</v>
      </c>
      <c r="B50" s="142" t="s">
        <v>895</v>
      </c>
      <c r="C50" s="143">
        <v>71451.08833000014</v>
      </c>
      <c r="D50" s="143">
        <v>70570.41304000022</v>
      </c>
      <c r="E50" s="144">
        <v>0.17919376503055673</v>
      </c>
      <c r="F50" s="143">
        <v>8939.628210000004</v>
      </c>
      <c r="G50" s="143">
        <v>10530.395279999964</v>
      </c>
      <c r="H50" s="144">
        <v>0.010366408665309315</v>
      </c>
    </row>
    <row r="51" spans="1:8" ht="12.75">
      <c r="A51" s="545">
        <v>3808929900</v>
      </c>
      <c r="B51" s="542" t="s">
        <v>938</v>
      </c>
      <c r="C51" s="140">
        <v>70104.99445999999</v>
      </c>
      <c r="D51" s="140">
        <v>55408.764679999964</v>
      </c>
      <c r="E51" s="141">
        <v>0.1758178664363207</v>
      </c>
      <c r="F51" s="140">
        <v>17120.306770000003</v>
      </c>
      <c r="G51" s="140">
        <v>13773.056359999997</v>
      </c>
      <c r="H51" s="141">
        <v>0.019852737975697275</v>
      </c>
    </row>
    <row r="52" spans="1:8" ht="12.75">
      <c r="A52" s="544">
        <v>603141000</v>
      </c>
      <c r="B52" s="142" t="s">
        <v>1005</v>
      </c>
      <c r="C52" s="143">
        <v>60516.38926</v>
      </c>
      <c r="D52" s="143">
        <v>60568.44902000005</v>
      </c>
      <c r="E52" s="144">
        <v>0.15177039134057546</v>
      </c>
      <c r="F52" s="143">
        <v>16882.495440000006</v>
      </c>
      <c r="G52" s="143">
        <v>16367.414990000012</v>
      </c>
      <c r="H52" s="144">
        <v>0.019576971537305237</v>
      </c>
    </row>
    <row r="53" spans="1:8" ht="12.75">
      <c r="A53" s="545">
        <v>8507100000</v>
      </c>
      <c r="B53" s="542" t="s">
        <v>913</v>
      </c>
      <c r="C53" s="140">
        <v>60091.087059999976</v>
      </c>
      <c r="D53" s="140">
        <v>60555.606139999996</v>
      </c>
      <c r="E53" s="141">
        <v>0.15070376654485793</v>
      </c>
      <c r="F53" s="140">
        <v>23205.99278000002</v>
      </c>
      <c r="G53" s="140">
        <v>25134.657709999992</v>
      </c>
      <c r="H53" s="141">
        <v>0.026909710224033743</v>
      </c>
    </row>
    <row r="54" spans="1:8" ht="12.75">
      <c r="A54" s="544">
        <v>6203421000</v>
      </c>
      <c r="B54" s="142" t="s">
        <v>928</v>
      </c>
      <c r="C54" s="143">
        <v>58897.87356999998</v>
      </c>
      <c r="D54" s="143">
        <v>57641.53267000009</v>
      </c>
      <c r="E54" s="144">
        <v>0.14771128003757297</v>
      </c>
      <c r="F54" s="143">
        <v>2645.6110300000037</v>
      </c>
      <c r="G54" s="143">
        <v>2834.7930899999997</v>
      </c>
      <c r="H54" s="144">
        <v>0.0030678552241972853</v>
      </c>
    </row>
    <row r="55" spans="1:8" ht="12.75">
      <c r="A55" s="545">
        <v>9619001010</v>
      </c>
      <c r="B55" s="542" t="s">
        <v>1179</v>
      </c>
      <c r="C55" s="140">
        <v>58469.59631</v>
      </c>
      <c r="D55" s="140">
        <v>7303.164189999999</v>
      </c>
      <c r="E55" s="141">
        <v>0.14663719402306866</v>
      </c>
      <c r="F55" s="140">
        <v>13125.344709999985</v>
      </c>
      <c r="G55" s="140">
        <v>1524.3220699999997</v>
      </c>
      <c r="H55" s="141">
        <v>0.015220172913311297</v>
      </c>
    </row>
    <row r="56" spans="1:8" ht="12.75">
      <c r="A56" s="544">
        <v>7404000090</v>
      </c>
      <c r="B56" s="142" t="s">
        <v>924</v>
      </c>
      <c r="C56" s="143">
        <v>57229.61812999997</v>
      </c>
      <c r="D56" s="143">
        <v>49685.606519999994</v>
      </c>
      <c r="E56" s="144">
        <v>0.1435274253152259</v>
      </c>
      <c r="F56" s="143">
        <v>10612.017169999997</v>
      </c>
      <c r="G56" s="143">
        <v>8089.17538</v>
      </c>
      <c r="H56" s="144">
        <v>0.012305713857813686</v>
      </c>
    </row>
    <row r="57" spans="1:8" ht="12.75">
      <c r="A57" s="545">
        <v>2716000000</v>
      </c>
      <c r="B57" s="542" t="s">
        <v>1180</v>
      </c>
      <c r="C57" s="140">
        <v>56448.1709</v>
      </c>
      <c r="D57" s="140">
        <v>91370.57904000001</v>
      </c>
      <c r="E57" s="141">
        <v>0.14156761652029673</v>
      </c>
      <c r="F57" s="140">
        <v>9.999999999999999E-34</v>
      </c>
      <c r="G57" s="140">
        <v>9.999999999999999E-34</v>
      </c>
      <c r="H57" s="141">
        <v>1.1596017666275306E-39</v>
      </c>
    </row>
    <row r="58" spans="1:8" ht="12.75">
      <c r="A58" s="544">
        <v>9619002010</v>
      </c>
      <c r="B58" s="142" t="s">
        <v>1181</v>
      </c>
      <c r="C58" s="143">
        <v>55768.41284999988</v>
      </c>
      <c r="D58" s="143">
        <v>9371.425819999999</v>
      </c>
      <c r="E58" s="144">
        <v>0.13986283626940993</v>
      </c>
      <c r="F58" s="143">
        <v>9963.614750000004</v>
      </c>
      <c r="G58" s="143">
        <v>1821.6595200000002</v>
      </c>
      <c r="H58" s="144">
        <v>0.011553825266096128</v>
      </c>
    </row>
    <row r="59" spans="1:8" ht="12.75">
      <c r="A59" s="545">
        <v>8704229000</v>
      </c>
      <c r="B59" s="542" t="s">
        <v>905</v>
      </c>
      <c r="C59" s="140">
        <v>55246.226</v>
      </c>
      <c r="D59" s="140">
        <v>49808.45453</v>
      </c>
      <c r="E59" s="141">
        <v>0.1385532323167206</v>
      </c>
      <c r="F59" s="140">
        <v>4720.975</v>
      </c>
      <c r="G59" s="140">
        <v>4481.156</v>
      </c>
      <c r="H59" s="141">
        <v>0.005474450950204407</v>
      </c>
    </row>
    <row r="60" spans="1:8" ht="12.75">
      <c r="A60" s="544">
        <v>603121000</v>
      </c>
      <c r="B60" s="142" t="s">
        <v>1006</v>
      </c>
      <c r="C60" s="143">
        <v>51140.953609999946</v>
      </c>
      <c r="D60" s="143">
        <v>54867.545289999995</v>
      </c>
      <c r="E60" s="144">
        <v>0.1282575288749127</v>
      </c>
      <c r="F60" s="143">
        <v>9766.098409999988</v>
      </c>
      <c r="G60" s="143">
        <v>10637.0092</v>
      </c>
      <c r="H60" s="144">
        <v>0.011324784969294304</v>
      </c>
    </row>
    <row r="61" spans="1:8" ht="12.75">
      <c r="A61" s="545">
        <v>1701140000</v>
      </c>
      <c r="B61" s="542" t="s">
        <v>1182</v>
      </c>
      <c r="C61" s="140">
        <v>50668.33473999999</v>
      </c>
      <c r="D61" s="140">
        <v>29493.154919999997</v>
      </c>
      <c r="E61" s="141">
        <v>0.12707223755578495</v>
      </c>
      <c r="F61" s="140">
        <v>76741.13015</v>
      </c>
      <c r="G61" s="140">
        <v>45912.60261</v>
      </c>
      <c r="H61" s="141">
        <v>0.08898915009493326</v>
      </c>
    </row>
    <row r="62" spans="1:8" ht="12.75">
      <c r="A62" s="544">
        <v>4901999000</v>
      </c>
      <c r="B62" s="142" t="s">
        <v>1183</v>
      </c>
      <c r="C62" s="143">
        <v>50117.553770000064</v>
      </c>
      <c r="D62" s="143">
        <v>62144.425320000126</v>
      </c>
      <c r="E62" s="144">
        <v>0.12569092177700164</v>
      </c>
      <c r="F62" s="143">
        <v>5774.2182499999835</v>
      </c>
      <c r="G62" s="143">
        <v>8785.78162</v>
      </c>
      <c r="H62" s="144">
        <v>0.006695793683592909</v>
      </c>
    </row>
    <row r="63" spans="1:8" ht="12.75">
      <c r="A63" s="545">
        <v>6908900000</v>
      </c>
      <c r="B63" s="542" t="s">
        <v>1184</v>
      </c>
      <c r="C63" s="140">
        <v>48066.17331000007</v>
      </c>
      <c r="D63" s="140">
        <v>44994.11909000033</v>
      </c>
      <c r="E63" s="141">
        <v>0.12054621934168308</v>
      </c>
      <c r="F63" s="140">
        <v>135914.5916899997</v>
      </c>
      <c r="G63" s="140">
        <v>133778.48898999908</v>
      </c>
      <c r="H63" s="141">
        <v>0.15760680063418317</v>
      </c>
    </row>
    <row r="64" spans="1:8" ht="12.75">
      <c r="A64" s="544">
        <v>3212901000</v>
      </c>
      <c r="B64" s="142" t="s">
        <v>1185</v>
      </c>
      <c r="C64" s="143">
        <v>47138.42886</v>
      </c>
      <c r="D64" s="143">
        <v>62940.14461000001</v>
      </c>
      <c r="E64" s="144">
        <v>0.11821950851239661</v>
      </c>
      <c r="F64" s="143">
        <v>19.894349999999996</v>
      </c>
      <c r="G64" s="143">
        <v>14.75684</v>
      </c>
      <c r="H64" s="144">
        <v>2.306952340590641E-05</v>
      </c>
    </row>
    <row r="65" spans="1:8" ht="12.75">
      <c r="A65" s="545">
        <v>3904101000</v>
      </c>
      <c r="B65" s="542" t="s">
        <v>998</v>
      </c>
      <c r="C65" s="140">
        <v>46738.17508000001</v>
      </c>
      <c r="D65" s="140">
        <v>45292.54369000002</v>
      </c>
      <c r="E65" s="141">
        <v>0.11721570320330664</v>
      </c>
      <c r="F65" s="140">
        <v>29743.967470000003</v>
      </c>
      <c r="G65" s="140">
        <v>30494.699679999987</v>
      </c>
      <c r="H65" s="141">
        <v>0.03449115722472381</v>
      </c>
    </row>
    <row r="66" spans="1:8" ht="12.75">
      <c r="A66" s="544">
        <v>4011201000</v>
      </c>
      <c r="B66" s="142" t="s">
        <v>1186</v>
      </c>
      <c r="C66" s="143">
        <v>46649.14697000001</v>
      </c>
      <c r="D66" s="143">
        <v>48192.692030000006</v>
      </c>
      <c r="E66" s="144">
        <v>0.1169924276367992</v>
      </c>
      <c r="F66" s="143">
        <v>7081.031160000003</v>
      </c>
      <c r="G66" s="143">
        <v>7669.927659999998</v>
      </c>
      <c r="H66" s="144">
        <v>0.008211176242680597</v>
      </c>
    </row>
    <row r="67" spans="1:8" ht="12.75">
      <c r="A67" s="545">
        <v>603193000</v>
      </c>
      <c r="B67" s="542" t="s">
        <v>1007</v>
      </c>
      <c r="C67" s="140">
        <v>46374.578780000025</v>
      </c>
      <c r="D67" s="140">
        <v>44640.75211999996</v>
      </c>
      <c r="E67" s="141">
        <v>0.1163038319992284</v>
      </c>
      <c r="F67" s="140">
        <v>11267.532689999985</v>
      </c>
      <c r="G67" s="140">
        <v>10918.450719999993</v>
      </c>
      <c r="H67" s="141">
        <v>0.013065850812857436</v>
      </c>
    </row>
    <row r="68" spans="1:8" ht="12.75">
      <c r="A68" s="544">
        <v>6910100000</v>
      </c>
      <c r="B68" s="142" t="s">
        <v>1187</v>
      </c>
      <c r="C68" s="143">
        <v>44571.28549000008</v>
      </c>
      <c r="D68" s="143">
        <v>41566.895030000145</v>
      </c>
      <c r="E68" s="144">
        <v>0.11178131286562198</v>
      </c>
      <c r="F68" s="143">
        <v>34392.95474999993</v>
      </c>
      <c r="G68" s="143">
        <v>33488.62509999991</v>
      </c>
      <c r="H68" s="144">
        <v>0.039882131087640646</v>
      </c>
    </row>
    <row r="69" spans="1:8" ht="12.75">
      <c r="A69" s="545">
        <v>3923309900</v>
      </c>
      <c r="B69" s="542" t="s">
        <v>997</v>
      </c>
      <c r="C69" s="140">
        <v>42428.602029999915</v>
      </c>
      <c r="D69" s="140">
        <v>50627.186889999895</v>
      </c>
      <c r="E69" s="141">
        <v>0.10640762961684047</v>
      </c>
      <c r="F69" s="140">
        <v>5546.238770000008</v>
      </c>
      <c r="G69" s="140">
        <v>7088.654109999995</v>
      </c>
      <c r="H69" s="141">
        <v>0.006431428275830112</v>
      </c>
    </row>
    <row r="70" spans="1:8" ht="12.75">
      <c r="A70" s="544">
        <v>3808921900</v>
      </c>
      <c r="B70" s="142" t="s">
        <v>939</v>
      </c>
      <c r="C70" s="143">
        <v>41904.515920000005</v>
      </c>
      <c r="D70" s="143">
        <v>35950.26603</v>
      </c>
      <c r="E70" s="144">
        <v>0.10509326246798247</v>
      </c>
      <c r="F70" s="143">
        <v>5109.826209999998</v>
      </c>
      <c r="G70" s="143">
        <v>4885.487039999994</v>
      </c>
      <c r="H70" s="144">
        <v>0.005925363500275658</v>
      </c>
    </row>
    <row r="71" spans="1:8" ht="12.75">
      <c r="A71" s="545">
        <v>6212100000</v>
      </c>
      <c r="B71" s="542" t="s">
        <v>929</v>
      </c>
      <c r="C71" s="140">
        <v>40530.53271999994</v>
      </c>
      <c r="D71" s="140">
        <v>35960.77858999995</v>
      </c>
      <c r="E71" s="141">
        <v>0.10164741960608488</v>
      </c>
      <c r="F71" s="140">
        <v>386.24432000000087</v>
      </c>
      <c r="G71" s="140">
        <v>395.38231999999937</v>
      </c>
      <c r="H71" s="141">
        <v>0.0004478895958218503</v>
      </c>
    </row>
    <row r="72" spans="1:8" ht="12.75">
      <c r="A72" s="544">
        <v>7010902000</v>
      </c>
      <c r="B72" s="142" t="s">
        <v>1188</v>
      </c>
      <c r="C72" s="143">
        <v>39464.27666999997</v>
      </c>
      <c r="D72" s="143">
        <v>28786.355499999983</v>
      </c>
      <c r="E72" s="144">
        <v>0.09897333247106947</v>
      </c>
      <c r="F72" s="143">
        <v>63698.16657999999</v>
      </c>
      <c r="G72" s="143">
        <v>46214.63778000001</v>
      </c>
      <c r="H72" s="144">
        <v>0.07386450649710272</v>
      </c>
    </row>
    <row r="73" spans="1:8" ht="12.75">
      <c r="A73" s="545">
        <v>4802569000</v>
      </c>
      <c r="B73" s="542" t="s">
        <v>1189</v>
      </c>
      <c r="C73" s="140">
        <v>39301.847460000005</v>
      </c>
      <c r="D73" s="140">
        <v>37615.37595000001</v>
      </c>
      <c r="E73" s="141">
        <v>0.0985659726621271</v>
      </c>
      <c r="F73" s="140">
        <v>29969.41239999999</v>
      </c>
      <c r="G73" s="140">
        <v>30952.732310000007</v>
      </c>
      <c r="H73" s="141">
        <v>0.034752583563829015</v>
      </c>
    </row>
    <row r="74" spans="1:8" ht="12.75">
      <c r="A74" s="544">
        <v>7110110000</v>
      </c>
      <c r="B74" s="142" t="s">
        <v>981</v>
      </c>
      <c r="C74" s="143">
        <v>38221.71584000002</v>
      </c>
      <c r="D74" s="143">
        <v>33443.80715</v>
      </c>
      <c r="E74" s="144">
        <v>0.09585708667815974</v>
      </c>
      <c r="F74" s="143">
        <v>0.92165</v>
      </c>
      <c r="G74" s="143">
        <v>0.6986200000000001</v>
      </c>
      <c r="H74" s="144">
        <v>1.0687469682122636E-06</v>
      </c>
    </row>
    <row r="75" spans="1:8" ht="12.75">
      <c r="A75" s="545">
        <v>6204620000</v>
      </c>
      <c r="B75" s="542" t="s">
        <v>930</v>
      </c>
      <c r="C75" s="140">
        <v>38121.124039999995</v>
      </c>
      <c r="D75" s="140">
        <v>34504.464660000005</v>
      </c>
      <c r="E75" s="141">
        <v>0.09560481027769466</v>
      </c>
      <c r="F75" s="140">
        <v>809.3671400000017</v>
      </c>
      <c r="G75" s="140">
        <v>803.1495700000008</v>
      </c>
      <c r="H75" s="141">
        <v>0.0009385435653942738</v>
      </c>
    </row>
    <row r="76" spans="1:8" ht="12.75">
      <c r="A76" s="544">
        <v>4104110000</v>
      </c>
      <c r="B76" s="142" t="s">
        <v>1190</v>
      </c>
      <c r="C76" s="143">
        <v>37554.94569999998</v>
      </c>
      <c r="D76" s="143">
        <v>44565.62001000001</v>
      </c>
      <c r="E76" s="144">
        <v>0.09418487909407468</v>
      </c>
      <c r="F76" s="143">
        <v>14010.50843</v>
      </c>
      <c r="G76" s="143">
        <v>18394.700800000006</v>
      </c>
      <c r="H76" s="144">
        <v>0.016246610326777912</v>
      </c>
    </row>
    <row r="77" spans="1:8" ht="12.75">
      <c r="A77" s="545">
        <v>3305900000</v>
      </c>
      <c r="B77" s="542" t="s">
        <v>896</v>
      </c>
      <c r="C77" s="140">
        <v>37187.27599000011</v>
      </c>
      <c r="D77" s="140">
        <v>37560.05346000001</v>
      </c>
      <c r="E77" s="141">
        <v>0.09326279209494764</v>
      </c>
      <c r="F77" s="140">
        <v>7169.376710000014</v>
      </c>
      <c r="G77" s="140">
        <v>8025.656300000019</v>
      </c>
      <c r="H77" s="141">
        <v>0.00831362189853429</v>
      </c>
    </row>
    <row r="78" spans="1:8" ht="12.75">
      <c r="A78" s="544">
        <v>3401110000</v>
      </c>
      <c r="B78" s="142" t="s">
        <v>1191</v>
      </c>
      <c r="C78" s="143">
        <v>36205.51935999996</v>
      </c>
      <c r="D78" s="143">
        <v>44721.506630000054</v>
      </c>
      <c r="E78" s="144">
        <v>0.09080062292460665</v>
      </c>
      <c r="F78" s="143">
        <v>15171.191609999994</v>
      </c>
      <c r="G78" s="143">
        <v>18515.057840000034</v>
      </c>
      <c r="H78" s="144">
        <v>0.017592540592800767</v>
      </c>
    </row>
    <row r="79" spans="1:8" ht="12.75">
      <c r="A79" s="545">
        <v>8418103000</v>
      </c>
      <c r="B79" s="542" t="s">
        <v>908</v>
      </c>
      <c r="C79" s="140">
        <v>35294.63088000001</v>
      </c>
      <c r="D79" s="140">
        <v>18594.201079999995</v>
      </c>
      <c r="E79" s="141">
        <v>0.0885161855553634</v>
      </c>
      <c r="F79" s="140">
        <v>6692.631210000008</v>
      </c>
      <c r="G79" s="140">
        <v>3554.176500000003</v>
      </c>
      <c r="H79" s="141">
        <v>0.007760786974502557</v>
      </c>
    </row>
    <row r="80" spans="1:8" ht="12.75">
      <c r="A80" s="544">
        <v>3921120000</v>
      </c>
      <c r="B80" s="142" t="s">
        <v>1000</v>
      </c>
      <c r="C80" s="143">
        <v>34890.64628999999</v>
      </c>
      <c r="D80" s="143">
        <v>34236.201409999936</v>
      </c>
      <c r="E80" s="144">
        <v>0.08750302366534311</v>
      </c>
      <c r="F80" s="143">
        <v>5804.2645500000035</v>
      </c>
      <c r="G80" s="143">
        <v>5983.608</v>
      </c>
      <c r="H80" s="144">
        <v>0.006730635426153554</v>
      </c>
    </row>
    <row r="81" spans="1:8" ht="12.75">
      <c r="A81" s="545">
        <v>1513211000</v>
      </c>
      <c r="B81" s="542" t="s">
        <v>934</v>
      </c>
      <c r="C81" s="140">
        <v>34164.24617</v>
      </c>
      <c r="D81" s="140">
        <v>43498.060869999994</v>
      </c>
      <c r="E81" s="141">
        <v>0.08568126873530948</v>
      </c>
      <c r="F81" s="140">
        <v>27079.54406</v>
      </c>
      <c r="G81" s="140">
        <v>24208.701</v>
      </c>
      <c r="H81" s="141">
        <v>0.031401487131444056</v>
      </c>
    </row>
    <row r="82" spans="1:8" ht="14.25" customHeight="1">
      <c r="A82" s="544">
        <v>3402200000</v>
      </c>
      <c r="B82" s="142" t="s">
        <v>1192</v>
      </c>
      <c r="C82" s="143">
        <v>33061.39503999998</v>
      </c>
      <c r="D82" s="143">
        <v>26450.767679999924</v>
      </c>
      <c r="E82" s="144">
        <v>0.08291540398962259</v>
      </c>
      <c r="F82" s="143">
        <v>20703.74614999999</v>
      </c>
      <c r="G82" s="143">
        <v>16717.22181000002</v>
      </c>
      <c r="H82" s="144">
        <v>0.024008100611347928</v>
      </c>
    </row>
    <row r="83" spans="1:8" ht="12.75">
      <c r="A83" s="545">
        <v>7602000000</v>
      </c>
      <c r="B83" s="542" t="s">
        <v>1193</v>
      </c>
      <c r="C83" s="140">
        <v>32935.28203000001</v>
      </c>
      <c r="D83" s="140">
        <v>29789.13134</v>
      </c>
      <c r="E83" s="141">
        <v>0.0825991223820303</v>
      </c>
      <c r="F83" s="140">
        <v>17988.2985</v>
      </c>
      <c r="G83" s="140">
        <v>16849.47411</v>
      </c>
      <c r="H83" s="141">
        <v>0.02085926271922336</v>
      </c>
    </row>
    <row r="84" spans="1:8" ht="12.75">
      <c r="A84" s="544">
        <v>3920209000</v>
      </c>
      <c r="B84" s="142" t="s">
        <v>999</v>
      </c>
      <c r="C84" s="143">
        <v>31239.353859999996</v>
      </c>
      <c r="D84" s="143">
        <v>40047.055689999965</v>
      </c>
      <c r="E84" s="144">
        <v>0.07834586660795294</v>
      </c>
      <c r="F84" s="143">
        <v>11185.70632</v>
      </c>
      <c r="G84" s="143">
        <v>13396.916459999993</v>
      </c>
      <c r="H84" s="144">
        <v>0.012970964809648735</v>
      </c>
    </row>
    <row r="85" spans="1:10" ht="12.75">
      <c r="A85" s="545">
        <v>803101000</v>
      </c>
      <c r="B85" s="542" t="s">
        <v>1194</v>
      </c>
      <c r="C85" s="140">
        <v>30986.592620000032</v>
      </c>
      <c r="D85" s="140">
        <v>26243.749690000004</v>
      </c>
      <c r="E85" s="141">
        <v>0.07771196110269042</v>
      </c>
      <c r="F85" s="140">
        <v>64224.63394</v>
      </c>
      <c r="G85" s="140">
        <v>56875.252</v>
      </c>
      <c r="H85" s="141">
        <v>0.07447499897783046</v>
      </c>
      <c r="J85" s="854"/>
    </row>
    <row r="86" spans="1:8" ht="12.75">
      <c r="A86" s="544">
        <v>1511900000</v>
      </c>
      <c r="B86" s="142" t="s">
        <v>935</v>
      </c>
      <c r="C86" s="143">
        <v>30167.414330000003</v>
      </c>
      <c r="D86" s="143">
        <v>23392.676550000022</v>
      </c>
      <c r="E86" s="144">
        <v>0.07565752574771815</v>
      </c>
      <c r="F86" s="143">
        <v>22037.519169999992</v>
      </c>
      <c r="G86" s="143">
        <v>15116.449090000002</v>
      </c>
      <c r="H86" s="144">
        <v>0.02555474616162006</v>
      </c>
    </row>
    <row r="87" spans="1:8" ht="12.75">
      <c r="A87" s="545">
        <v>6004100000</v>
      </c>
      <c r="B87" s="542" t="s">
        <v>1195</v>
      </c>
      <c r="C87" s="140">
        <v>30123.362159999975</v>
      </c>
      <c r="D87" s="140">
        <v>25528.00648999999</v>
      </c>
      <c r="E87" s="141">
        <v>0.07554704633607347</v>
      </c>
      <c r="F87" s="140">
        <v>2390.5372799999996</v>
      </c>
      <c r="G87" s="140">
        <v>2024.8904800000014</v>
      </c>
      <c r="H87" s="141">
        <v>0.0027720712530769714</v>
      </c>
    </row>
    <row r="88" spans="1:8" ht="12.75">
      <c r="A88" s="544">
        <v>2918140000</v>
      </c>
      <c r="B88" s="142" t="s">
        <v>1196</v>
      </c>
      <c r="C88" s="143">
        <v>29772.036040000017</v>
      </c>
      <c r="D88" s="143">
        <v>22790.93568000001</v>
      </c>
      <c r="E88" s="144">
        <v>0.07466594778785253</v>
      </c>
      <c r="F88" s="143">
        <v>17159.46881000001</v>
      </c>
      <c r="G88" s="143">
        <v>13516.77034</v>
      </c>
      <c r="H88" s="144">
        <v>0.019898150346466022</v>
      </c>
    </row>
    <row r="89" spans="1:8" ht="12.75">
      <c r="A89" s="545">
        <v>4011101000</v>
      </c>
      <c r="B89" s="542" t="s">
        <v>1197</v>
      </c>
      <c r="C89" s="140">
        <v>29538.28825999996</v>
      </c>
      <c r="D89" s="140">
        <v>39667.74365999999</v>
      </c>
      <c r="E89" s="141">
        <v>0.0740797265595307</v>
      </c>
      <c r="F89" s="140">
        <v>4576.7734199999995</v>
      </c>
      <c r="G89" s="140">
        <v>5860.772760000001</v>
      </c>
      <c r="H89" s="141">
        <v>0.005307234543285925</v>
      </c>
    </row>
    <row r="90" spans="1:8" ht="12.75">
      <c r="A90" s="544">
        <v>7210500000</v>
      </c>
      <c r="B90" s="142" t="s">
        <v>1014</v>
      </c>
      <c r="C90" s="143">
        <v>29426.685210000032</v>
      </c>
      <c r="D90" s="143">
        <v>18136.34784</v>
      </c>
      <c r="E90" s="144">
        <v>0.0737998348016051</v>
      </c>
      <c r="F90" s="143">
        <v>23390.176</v>
      </c>
      <c r="G90" s="143">
        <v>14645.988</v>
      </c>
      <c r="H90" s="144">
        <v>0.027123289411328865</v>
      </c>
    </row>
    <row r="91" spans="1:8" ht="12.75">
      <c r="A91" s="545">
        <v>303420000</v>
      </c>
      <c r="B91" s="542" t="s">
        <v>1198</v>
      </c>
      <c r="C91" s="140">
        <v>29363.40005</v>
      </c>
      <c r="D91" s="140">
        <v>31807.241910000004</v>
      </c>
      <c r="E91" s="141">
        <v>0.07364112054887614</v>
      </c>
      <c r="F91" s="140">
        <v>14232.34525</v>
      </c>
      <c r="G91" s="140">
        <v>16571.89</v>
      </c>
      <c r="H91" s="141">
        <v>0.016503852695152945</v>
      </c>
    </row>
    <row r="92" spans="1:8" ht="12.75">
      <c r="A92" s="544">
        <v>3903900000</v>
      </c>
      <c r="B92" s="142" t="s">
        <v>1001</v>
      </c>
      <c r="C92" s="143">
        <v>27180.099460000012</v>
      </c>
      <c r="D92" s="143">
        <v>27677.872090000004</v>
      </c>
      <c r="E92" s="144">
        <v>0.06816557270125481</v>
      </c>
      <c r="F92" s="143">
        <v>14150.691640000001</v>
      </c>
      <c r="G92" s="143">
        <v>14375.03923</v>
      </c>
      <c r="H92" s="144">
        <v>0.01640916702474543</v>
      </c>
    </row>
    <row r="93" spans="1:8" ht="12.75">
      <c r="A93" s="545">
        <v>2803009000</v>
      </c>
      <c r="B93" s="542" t="s">
        <v>1199</v>
      </c>
      <c r="C93" s="140">
        <v>27098.67274999997</v>
      </c>
      <c r="D93" s="140">
        <v>31828.647019999986</v>
      </c>
      <c r="E93" s="141">
        <v>0.06796136085396189</v>
      </c>
      <c r="F93" s="140">
        <v>17278.327920000003</v>
      </c>
      <c r="G93" s="140">
        <v>25566.02232</v>
      </c>
      <c r="H93" s="141">
        <v>0.02003597958040179</v>
      </c>
    </row>
    <row r="94" spans="1:8" ht="12.75">
      <c r="A94" s="544">
        <v>3004501000</v>
      </c>
      <c r="B94" s="142" t="s">
        <v>900</v>
      </c>
      <c r="C94" s="143">
        <v>26831.021370000002</v>
      </c>
      <c r="D94" s="143">
        <v>19649.727479999994</v>
      </c>
      <c r="E94" s="144">
        <v>0.06729011203720062</v>
      </c>
      <c r="F94" s="143">
        <v>1029.7023299999985</v>
      </c>
      <c r="G94" s="143">
        <v>852.8346299999997</v>
      </c>
      <c r="H94" s="144">
        <v>0.0011940446409684827</v>
      </c>
    </row>
    <row r="95" spans="1:8" ht="12.75">
      <c r="A95" s="545">
        <v>6302600000</v>
      </c>
      <c r="B95" s="542" t="s">
        <v>1200</v>
      </c>
      <c r="C95" s="140">
        <v>26118.404340000037</v>
      </c>
      <c r="D95" s="140">
        <v>35921.73837999998</v>
      </c>
      <c r="E95" s="141">
        <v>0.06550292402348114</v>
      </c>
      <c r="F95" s="140">
        <v>3077.0301300000006</v>
      </c>
      <c r="G95" s="140">
        <v>4055.4010300000014</v>
      </c>
      <c r="H95" s="141">
        <v>0.003568129574714141</v>
      </c>
    </row>
    <row r="96" spans="1:8" ht="12.75">
      <c r="A96" s="544">
        <v>7610100000</v>
      </c>
      <c r="B96" s="142" t="s">
        <v>1201</v>
      </c>
      <c r="C96" s="143">
        <v>26037.231709999964</v>
      </c>
      <c r="D96" s="143">
        <v>15140.140459999997</v>
      </c>
      <c r="E96" s="144">
        <v>0.06529934938904079</v>
      </c>
      <c r="F96" s="143">
        <v>3037.1530299999995</v>
      </c>
      <c r="G96" s="143">
        <v>1829.9448500000005</v>
      </c>
      <c r="H96" s="144">
        <v>0.003521888019106157</v>
      </c>
    </row>
    <row r="97" spans="1:8" ht="12.75">
      <c r="A97" s="545">
        <v>7010903000</v>
      </c>
      <c r="B97" s="542" t="s">
        <v>1202</v>
      </c>
      <c r="C97" s="140">
        <v>25732.15260999996</v>
      </c>
      <c r="D97" s="140">
        <v>18162.561930000047</v>
      </c>
      <c r="E97" s="141">
        <v>0.0645342347653328</v>
      </c>
      <c r="F97" s="140">
        <v>40701.88074000001</v>
      </c>
      <c r="G97" s="140">
        <v>30188.01104</v>
      </c>
      <c r="H97" s="141">
        <v>0.047197972811167076</v>
      </c>
    </row>
    <row r="98" spans="1:8" ht="12.75">
      <c r="A98" s="544">
        <v>1604141000</v>
      </c>
      <c r="B98" s="142" t="s">
        <v>1203</v>
      </c>
      <c r="C98" s="143">
        <v>25331.356620000002</v>
      </c>
      <c r="D98" s="143">
        <v>12387.115900000004</v>
      </c>
      <c r="E98" s="144">
        <v>0.06352906963578939</v>
      </c>
      <c r="F98" s="143">
        <v>3732.2154</v>
      </c>
      <c r="G98" s="143">
        <v>2322.82065</v>
      </c>
      <c r="H98" s="144">
        <v>0.004327883571274476</v>
      </c>
    </row>
    <row r="99" spans="1:8" ht="12.75">
      <c r="A99" s="545">
        <v>6109100000</v>
      </c>
      <c r="B99" s="542" t="s">
        <v>1086</v>
      </c>
      <c r="C99" s="140">
        <v>24528.16952000003</v>
      </c>
      <c r="D99" s="140">
        <v>24825.990590000016</v>
      </c>
      <c r="E99" s="141">
        <v>0.06151473893996794</v>
      </c>
      <c r="F99" s="140">
        <v>1039.5789299999997</v>
      </c>
      <c r="G99" s="140">
        <v>1183.1912300000022</v>
      </c>
      <c r="H99" s="141">
        <v>0.0012054975637767577</v>
      </c>
    </row>
    <row r="100" spans="1:8" ht="12.75">
      <c r="A100" s="544">
        <v>4811411000</v>
      </c>
      <c r="B100" s="142" t="s">
        <v>1204</v>
      </c>
      <c r="C100" s="143">
        <v>24164.99909</v>
      </c>
      <c r="D100" s="143">
        <v>23122.099080000018</v>
      </c>
      <c r="E100" s="144">
        <v>0.0606039357846835</v>
      </c>
      <c r="F100" s="143">
        <v>8620.595129999998</v>
      </c>
      <c r="G100" s="143">
        <v>8346.918610000006</v>
      </c>
      <c r="H100" s="144">
        <v>0.009996457342128685</v>
      </c>
    </row>
    <row r="101" spans="1:8" ht="12.75">
      <c r="A101" s="545">
        <v>7210410000</v>
      </c>
      <c r="B101" s="542" t="s">
        <v>1013</v>
      </c>
      <c r="C101" s="140">
        <v>24159.489629999993</v>
      </c>
      <c r="D101" s="140">
        <v>19901.106000000003</v>
      </c>
      <c r="E101" s="141">
        <v>0.06059011848807177</v>
      </c>
      <c r="F101" s="140">
        <v>18351.542250000002</v>
      </c>
      <c r="G101" s="140">
        <v>16008.379409999996</v>
      </c>
      <c r="H101" s="141">
        <v>0.02128048081343977</v>
      </c>
    </row>
    <row r="102" spans="1:8" ht="12.75">
      <c r="A102" s="544">
        <v>3921901000</v>
      </c>
      <c r="B102" s="142" t="s">
        <v>1205</v>
      </c>
      <c r="C102" s="143">
        <v>24148.48436000001</v>
      </c>
      <c r="D102" s="143">
        <v>25053.88293000002</v>
      </c>
      <c r="E102" s="144">
        <v>0.06056251812798535</v>
      </c>
      <c r="F102" s="143">
        <v>5968.550499999999</v>
      </c>
      <c r="G102" s="143">
        <v>6388.115509999998</v>
      </c>
      <c r="H102" s="144">
        <v>0.006921141704005631</v>
      </c>
    </row>
    <row r="103" spans="1:8" ht="12.75">
      <c r="A103" s="545">
        <v>3305100000</v>
      </c>
      <c r="B103" s="542" t="s">
        <v>897</v>
      </c>
      <c r="C103" s="140">
        <v>23603.418079999916</v>
      </c>
      <c r="D103" s="140">
        <v>27081.324770000014</v>
      </c>
      <c r="E103" s="141">
        <v>0.05919553434667033</v>
      </c>
      <c r="F103" s="140">
        <v>7189.620690000001</v>
      </c>
      <c r="G103" s="140">
        <v>9005.876729999998</v>
      </c>
      <c r="H103" s="141">
        <v>0.008337096853505846</v>
      </c>
    </row>
    <row r="104" spans="1:8" ht="13.5" thickBot="1">
      <c r="A104" s="546">
        <v>0</v>
      </c>
      <c r="B104" s="543" t="s">
        <v>1206</v>
      </c>
      <c r="C104" s="145">
        <v>4313548.388249993</v>
      </c>
      <c r="D104" s="145">
        <v>4394715.956249971</v>
      </c>
      <c r="E104" s="146">
        <v>10.818043425203687</v>
      </c>
      <c r="F104" s="145">
        <v>1703438.0504999459</v>
      </c>
      <c r="G104" s="145">
        <v>2128626.0514095426</v>
      </c>
      <c r="H104" s="146">
        <v>1.9753097727002942</v>
      </c>
    </row>
    <row r="105" spans="2:8" ht="12.75">
      <c r="B105" s="147"/>
      <c r="C105" s="148"/>
      <c r="D105" s="148"/>
      <c r="E105" s="149"/>
      <c r="F105" s="149"/>
      <c r="G105" s="149"/>
      <c r="H105" s="149"/>
    </row>
    <row r="106" spans="1:8" ht="12.75">
      <c r="A106" s="150" t="s">
        <v>819</v>
      </c>
      <c r="B106" s="147"/>
      <c r="C106" s="148"/>
      <c r="D106" s="148"/>
      <c r="E106" s="151"/>
      <c r="F106" s="148"/>
      <c r="G106" s="148"/>
      <c r="H106" s="151"/>
    </row>
    <row r="107" spans="1:8" ht="13.5">
      <c r="A107" s="152" t="s">
        <v>6</v>
      </c>
      <c r="B107" s="147"/>
      <c r="C107" s="148"/>
      <c r="D107" s="148"/>
      <c r="E107" s="151"/>
      <c r="F107" s="148"/>
      <c r="G107" s="148"/>
      <c r="H107" s="151"/>
    </row>
    <row r="108" ht="12.75">
      <c r="A108" s="91" t="s">
        <v>1169</v>
      </c>
    </row>
    <row r="110" spans="5:8" ht="12.75">
      <c r="E110" s="123"/>
      <c r="H110" s="123"/>
    </row>
    <row r="112" spans="3:8" ht="12.75">
      <c r="C112" s="499"/>
      <c r="D112" s="499"/>
      <c r="E112" s="499"/>
      <c r="F112" s="499"/>
      <c r="G112" s="499"/>
      <c r="H112" s="499"/>
    </row>
  </sheetData>
  <sheetProtection/>
  <mergeCells count="8">
    <mergeCell ref="E10:F10"/>
    <mergeCell ref="C11:D11"/>
    <mergeCell ref="F11:G11"/>
    <mergeCell ref="A7:H7"/>
    <mergeCell ref="A9:H9"/>
    <mergeCell ref="A8:B8"/>
    <mergeCell ref="B11:B12"/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83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21.7109375" style="39" customWidth="1"/>
    <col min="2" max="2" width="14.57421875" style="39" bestFit="1" customWidth="1"/>
    <col min="3" max="3" width="14.140625" style="39" bestFit="1" customWidth="1"/>
    <col min="4" max="4" width="9.00390625" style="39" customWidth="1"/>
    <col min="5" max="5" width="13.7109375" style="39" customWidth="1"/>
    <col min="6" max="6" width="14.00390625" style="39" customWidth="1"/>
    <col min="7" max="7" width="1.28515625" style="39" customWidth="1"/>
    <col min="8" max="8" width="14.00390625" style="39" customWidth="1"/>
    <col min="9" max="9" width="13.7109375" style="39" customWidth="1"/>
    <col min="10" max="10" width="12.421875" style="39" customWidth="1"/>
    <col min="11" max="11" width="1.1484375" style="39" customWidth="1"/>
    <col min="12" max="12" width="13.421875" style="39" bestFit="1" customWidth="1"/>
    <col min="13" max="13" width="12.140625" style="39" customWidth="1"/>
    <col min="14" max="14" width="10.00390625" style="39" customWidth="1"/>
    <col min="15" max="15" width="15.7109375" style="39" customWidth="1"/>
    <col min="16" max="16" width="14.00390625" style="39" customWidth="1"/>
    <col min="17" max="17" width="1.421875" style="39" customWidth="1"/>
    <col min="18" max="18" width="12.57421875" style="39" customWidth="1"/>
    <col min="19" max="19" width="13.28125" style="39" customWidth="1"/>
    <col min="20" max="20" width="10.7109375" style="39" customWidth="1"/>
    <col min="21" max="16384" width="11.421875" style="39" customWidth="1"/>
  </cols>
  <sheetData>
    <row r="1" ht="13.5" customHeight="1"/>
    <row r="2" ht="12.75"/>
    <row r="3" ht="12.75">
      <c r="J3" s="42"/>
    </row>
    <row r="4" spans="10:13" ht="18">
      <c r="J4" s="42"/>
      <c r="L4" s="677"/>
      <c r="M4" s="678"/>
    </row>
    <row r="5" spans="10:13" ht="15">
      <c r="J5" s="43"/>
      <c r="L5" s="679"/>
      <c r="M5" s="679"/>
    </row>
    <row r="6" spans="1:20" ht="15" customHeight="1">
      <c r="A6" s="44" t="s">
        <v>545</v>
      </c>
      <c r="B6" s="44"/>
      <c r="C6" s="44"/>
      <c r="D6" s="44"/>
      <c r="E6" s="44"/>
      <c r="F6" s="44"/>
      <c r="G6" s="44"/>
      <c r="H6" s="44"/>
      <c r="I6" s="44"/>
      <c r="J6" s="45"/>
      <c r="K6" s="44"/>
      <c r="L6" s="44"/>
      <c r="M6" s="44"/>
      <c r="N6" s="44"/>
      <c r="O6" s="44"/>
      <c r="R6" s="44"/>
      <c r="S6" s="44"/>
      <c r="T6" s="44"/>
    </row>
    <row r="7" spans="1:20" ht="14.25" customHeight="1">
      <c r="A7" s="1010" t="s">
        <v>465</v>
      </c>
      <c r="B7" s="1010"/>
      <c r="C7" s="1010"/>
      <c r="D7" s="1010"/>
      <c r="E7" s="1010"/>
      <c r="F7" s="1010"/>
      <c r="G7" s="1010"/>
      <c r="H7" s="1010"/>
      <c r="I7" s="1010"/>
      <c r="J7" s="1010"/>
      <c r="K7" s="1010"/>
      <c r="L7" s="1010"/>
      <c r="M7" s="1010"/>
      <c r="N7" s="1010"/>
      <c r="O7" s="1010"/>
      <c r="P7" s="1010"/>
      <c r="Q7" s="1010"/>
      <c r="R7" s="1010"/>
      <c r="S7" s="1010"/>
      <c r="T7" s="1010"/>
    </row>
    <row r="8" spans="1:20" ht="15">
      <c r="A8" s="44" t="s">
        <v>351</v>
      </c>
      <c r="B8" s="47"/>
      <c r="C8" s="47"/>
      <c r="D8" s="47"/>
      <c r="E8" s="48"/>
      <c r="F8" s="47"/>
      <c r="G8" s="47"/>
      <c r="H8" s="47"/>
      <c r="I8" s="47"/>
      <c r="J8" s="48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ht="16.5" customHeight="1"/>
    <row r="10" spans="1:20" ht="12.75">
      <c r="A10" s="1008" t="s">
        <v>466</v>
      </c>
      <c r="B10" s="1013" t="s">
        <v>1125</v>
      </c>
      <c r="C10" s="1013"/>
      <c r="D10" s="1013"/>
      <c r="E10" s="1013"/>
      <c r="F10" s="1013"/>
      <c r="G10" s="1013"/>
      <c r="H10" s="1013"/>
      <c r="I10" s="1013"/>
      <c r="J10" s="1013"/>
      <c r="K10" s="52"/>
      <c r="L10" s="1013" t="s">
        <v>1107</v>
      </c>
      <c r="M10" s="1013"/>
      <c r="N10" s="1013"/>
      <c r="O10" s="1013"/>
      <c r="P10" s="1013"/>
      <c r="Q10" s="1013"/>
      <c r="R10" s="1013"/>
      <c r="S10" s="1013"/>
      <c r="T10" s="1013"/>
    </row>
    <row r="11" spans="1:20" ht="12.75">
      <c r="A11" s="1011"/>
      <c r="B11" s="49" t="s">
        <v>467</v>
      </c>
      <c r="C11" s="49"/>
      <c r="D11" s="49"/>
      <c r="E11" s="49"/>
      <c r="F11" s="49"/>
      <c r="G11" s="53"/>
      <c r="H11" s="54" t="s">
        <v>468</v>
      </c>
      <c r="I11" s="54"/>
      <c r="J11" s="54"/>
      <c r="K11" s="53"/>
      <c r="L11" s="49" t="s">
        <v>467</v>
      </c>
      <c r="M11" s="49"/>
      <c r="N11" s="49"/>
      <c r="O11" s="49"/>
      <c r="P11" s="49"/>
      <c r="Q11" s="53"/>
      <c r="R11" s="49" t="s">
        <v>468</v>
      </c>
      <c r="S11" s="49"/>
      <c r="T11" s="49"/>
    </row>
    <row r="12" spans="1:20" ht="12.75" customHeight="1">
      <c r="A12" s="1011"/>
      <c r="B12" s="1008" t="s">
        <v>1101</v>
      </c>
      <c r="C12" s="1008" t="s">
        <v>356</v>
      </c>
      <c r="D12" s="55" t="s">
        <v>469</v>
      </c>
      <c r="E12" s="56" t="s">
        <v>470</v>
      </c>
      <c r="F12" s="56" t="s">
        <v>471</v>
      </c>
      <c r="G12" s="56"/>
      <c r="H12" s="1008" t="s">
        <v>1101</v>
      </c>
      <c r="I12" s="1008" t="s">
        <v>356</v>
      </c>
      <c r="J12" s="55" t="s">
        <v>469</v>
      </c>
      <c r="K12" s="55"/>
      <c r="L12" s="1008" t="s">
        <v>1101</v>
      </c>
      <c r="M12" s="1008" t="s">
        <v>356</v>
      </c>
      <c r="N12" s="57" t="s">
        <v>469</v>
      </c>
      <c r="O12" s="56" t="s">
        <v>472</v>
      </c>
      <c r="P12" s="56" t="s">
        <v>471</v>
      </c>
      <c r="Q12" s="56"/>
      <c r="R12" s="1008" t="s">
        <v>1101</v>
      </c>
      <c r="S12" s="1008" t="s">
        <v>356</v>
      </c>
      <c r="T12" s="55" t="s">
        <v>469</v>
      </c>
    </row>
    <row r="13" spans="1:20" ht="12.75">
      <c r="A13" s="1012"/>
      <c r="B13" s="1009"/>
      <c r="C13" s="1009"/>
      <c r="D13" s="58" t="s">
        <v>473</v>
      </c>
      <c r="E13" s="59" t="s">
        <v>474</v>
      </c>
      <c r="F13" s="59" t="s">
        <v>475</v>
      </c>
      <c r="G13" s="59"/>
      <c r="H13" s="1009"/>
      <c r="I13" s="1009"/>
      <c r="J13" s="58" t="s">
        <v>473</v>
      </c>
      <c r="K13" s="58"/>
      <c r="L13" s="1009"/>
      <c r="M13" s="1009"/>
      <c r="N13" s="58" t="s">
        <v>473</v>
      </c>
      <c r="O13" s="58" t="s">
        <v>360</v>
      </c>
      <c r="P13" s="59" t="s">
        <v>475</v>
      </c>
      <c r="Q13" s="59"/>
      <c r="R13" s="1009"/>
      <c r="S13" s="1009"/>
      <c r="T13" s="58" t="s">
        <v>473</v>
      </c>
    </row>
    <row r="14" spans="2:20" s="60" customFormat="1" ht="12">
      <c r="B14" s="61"/>
      <c r="C14" s="61"/>
      <c r="D14" s="62"/>
      <c r="H14" s="63"/>
      <c r="I14" s="63"/>
      <c r="J14" s="63"/>
      <c r="K14" s="63"/>
      <c r="M14" s="63"/>
      <c r="N14" s="63"/>
      <c r="O14" s="63"/>
      <c r="P14" s="63"/>
      <c r="Q14" s="63"/>
      <c r="R14" s="63"/>
      <c r="S14" s="63"/>
      <c r="T14" s="64"/>
    </row>
    <row r="15" spans="1:20" s="9" customFormat="1" ht="12">
      <c r="A15" s="153" t="s">
        <v>476</v>
      </c>
      <c r="B15" s="972">
        <v>39873646.451</v>
      </c>
      <c r="C15" s="972">
        <v>37039666.28620996</v>
      </c>
      <c r="D15" s="155">
        <v>7.6512032880953305</v>
      </c>
      <c r="E15" s="155">
        <v>7.6512032880953305</v>
      </c>
      <c r="F15" s="155">
        <v>100</v>
      </c>
      <c r="G15" s="157"/>
      <c r="H15" s="156">
        <v>86236501.94224009</v>
      </c>
      <c r="I15" s="156">
        <v>86537674.4090496</v>
      </c>
      <c r="J15" s="155">
        <v>-0.3480246827363509</v>
      </c>
      <c r="K15" s="155"/>
      <c r="L15" s="156">
        <v>4589141.469539993</v>
      </c>
      <c r="M15" s="156">
        <v>4965178.764230005</v>
      </c>
      <c r="N15" s="155">
        <v>-7.57348954682254</v>
      </c>
      <c r="O15" s="155">
        <v>-7.57348954682254</v>
      </c>
      <c r="P15" s="155">
        <v>100</v>
      </c>
      <c r="Q15" s="155"/>
      <c r="R15" s="156">
        <v>7629976.00030999</v>
      </c>
      <c r="S15" s="156">
        <v>12687795.15634001</v>
      </c>
      <c r="T15" s="155">
        <v>-39.863657110689246</v>
      </c>
    </row>
    <row r="16" spans="1:20" s="60" customFormat="1" ht="12">
      <c r="A16" s="22"/>
      <c r="B16" s="973"/>
      <c r="C16" s="973"/>
      <c r="D16" s="64"/>
      <c r="E16" s="64"/>
      <c r="F16" s="64">
        <v>0</v>
      </c>
      <c r="G16" s="159"/>
      <c r="H16" s="158"/>
      <c r="I16" s="158"/>
      <c r="J16" s="64"/>
      <c r="K16" s="64"/>
      <c r="L16" s="158"/>
      <c r="M16" s="158"/>
      <c r="N16" s="64"/>
      <c r="O16" s="64"/>
      <c r="P16" s="64"/>
      <c r="Q16" s="64"/>
      <c r="R16" s="158"/>
      <c r="S16" s="158"/>
      <c r="T16" s="64"/>
    </row>
    <row r="17" spans="1:20" s="9" customFormat="1" ht="12">
      <c r="A17" s="153" t="s">
        <v>477</v>
      </c>
      <c r="B17" s="156">
        <v>7224236.533959999</v>
      </c>
      <c r="C17" s="156">
        <v>6445600.492740007</v>
      </c>
      <c r="D17" s="155">
        <v>12.080116384765194</v>
      </c>
      <c r="E17" s="155">
        <v>2.1021680789545383</v>
      </c>
      <c r="F17" s="155">
        <v>18.117822614587638</v>
      </c>
      <c r="G17" s="155"/>
      <c r="H17" s="156">
        <v>10123202.797080003</v>
      </c>
      <c r="I17" s="156">
        <v>9521848.56307999</v>
      </c>
      <c r="J17" s="155">
        <v>6.315519828068919</v>
      </c>
      <c r="K17" s="155"/>
      <c r="L17" s="156">
        <v>891942.0071800002</v>
      </c>
      <c r="M17" s="156">
        <v>859163.5165300008</v>
      </c>
      <c r="N17" s="155">
        <v>3.815163239517605</v>
      </c>
      <c r="O17" s="155">
        <v>0.6601673818099197</v>
      </c>
      <c r="P17" s="155">
        <v>19.435923104575956</v>
      </c>
      <c r="Q17" s="155"/>
      <c r="R17" s="156">
        <v>1188033.5275399992</v>
      </c>
      <c r="S17" s="156">
        <v>1549352.67364</v>
      </c>
      <c r="T17" s="155">
        <v>-23.32065205342364</v>
      </c>
    </row>
    <row r="18" spans="1:20" s="67" customFormat="1" ht="12">
      <c r="A18" s="119" t="s">
        <v>478</v>
      </c>
      <c r="B18" s="66">
        <v>2411528.8953700094</v>
      </c>
      <c r="C18" s="66">
        <v>2195917.435289997</v>
      </c>
      <c r="D18" s="160">
        <v>9.818741661912172</v>
      </c>
      <c r="E18" s="160">
        <v>0.5821096184127483</v>
      </c>
      <c r="F18" s="160">
        <v>6.047926663375254</v>
      </c>
      <c r="G18" s="160"/>
      <c r="H18" s="66">
        <v>1323859.7119300105</v>
      </c>
      <c r="I18" s="66">
        <v>1172551.3385599954</v>
      </c>
      <c r="J18" s="160">
        <v>12.904200301867903</v>
      </c>
      <c r="K18" s="160"/>
      <c r="L18" s="66">
        <v>268836.06648000114</v>
      </c>
      <c r="M18" s="66">
        <v>258433.4952100002</v>
      </c>
      <c r="N18" s="160">
        <v>4.025241101796008</v>
      </c>
      <c r="O18" s="160">
        <v>0.20951050836160912</v>
      </c>
      <c r="P18" s="160">
        <v>5.858090631207949</v>
      </c>
      <c r="Q18" s="160"/>
      <c r="R18" s="66">
        <v>109538.4435000002</v>
      </c>
      <c r="S18" s="66">
        <v>101431.96244999986</v>
      </c>
      <c r="T18" s="160">
        <v>7.992038065906855</v>
      </c>
    </row>
    <row r="19" spans="1:20" s="60" customFormat="1" ht="12">
      <c r="A19" s="83" t="s">
        <v>479</v>
      </c>
      <c r="B19" s="162">
        <v>72890.84167999984</v>
      </c>
      <c r="C19" s="162">
        <v>97857.72153999995</v>
      </c>
      <c r="D19" s="86">
        <v>-25.513448981943395</v>
      </c>
      <c r="E19" s="86">
        <v>-0.06740579050328918</v>
      </c>
      <c r="F19" s="86">
        <v>0.1828045543052454</v>
      </c>
      <c r="G19" s="161"/>
      <c r="H19" s="162">
        <v>26397.34600000009</v>
      </c>
      <c r="I19" s="162">
        <v>62408.4952199999</v>
      </c>
      <c r="J19" s="86">
        <v>-57.702319360617125</v>
      </c>
      <c r="K19" s="86"/>
      <c r="L19" s="162">
        <v>9497.804430000004</v>
      </c>
      <c r="M19" s="162">
        <v>9310.115119999997</v>
      </c>
      <c r="N19" s="86">
        <v>2.0159719571760473</v>
      </c>
      <c r="O19" s="86">
        <v>0.0037801118330754342</v>
      </c>
      <c r="P19" s="86">
        <v>0.20696255482732037</v>
      </c>
      <c r="Q19" s="86"/>
      <c r="R19" s="162">
        <v>3567.0192500000044</v>
      </c>
      <c r="S19" s="162">
        <v>3310.7120900000036</v>
      </c>
      <c r="T19" s="86">
        <v>7.7417532250592185</v>
      </c>
    </row>
    <row r="20" spans="1:20" s="60" customFormat="1" ht="14.25" customHeight="1">
      <c r="A20" s="22" t="s">
        <v>480</v>
      </c>
      <c r="B20" s="158">
        <v>1367581.9771600044</v>
      </c>
      <c r="C20" s="158">
        <v>1247049.8718599956</v>
      </c>
      <c r="D20" s="64">
        <v>9.665379710935952</v>
      </c>
      <c r="E20" s="64">
        <v>0.32541358328836634</v>
      </c>
      <c r="F20" s="64">
        <v>3.429789093507164</v>
      </c>
      <c r="G20" s="64"/>
      <c r="H20" s="158">
        <v>496573.3993699999</v>
      </c>
      <c r="I20" s="158">
        <v>502069.5006400049</v>
      </c>
      <c r="J20" s="64">
        <v>-1.0946893334486412</v>
      </c>
      <c r="K20" s="64"/>
      <c r="L20" s="158">
        <v>159745.92806000108</v>
      </c>
      <c r="M20" s="158">
        <v>160047.6504700002</v>
      </c>
      <c r="N20" s="64">
        <v>-0.18852036197536695</v>
      </c>
      <c r="O20" s="64">
        <v>-0.006076768316435536</v>
      </c>
      <c r="P20" s="64">
        <v>3.4809545340953223</v>
      </c>
      <c r="Q20" s="64"/>
      <c r="R20" s="158">
        <v>55896.673559999974</v>
      </c>
      <c r="S20" s="158">
        <v>62402.854489999816</v>
      </c>
      <c r="T20" s="64">
        <v>-10.426095061152164</v>
      </c>
    </row>
    <row r="21" spans="1:20" s="60" customFormat="1" ht="12">
      <c r="A21" s="83" t="s">
        <v>481</v>
      </c>
      <c r="B21" s="162">
        <v>971056.0765300052</v>
      </c>
      <c r="C21" s="162">
        <v>851009.8418900016</v>
      </c>
      <c r="D21" s="161">
        <v>14.106327416072398</v>
      </c>
      <c r="E21" s="161">
        <v>0.32410182562767154</v>
      </c>
      <c r="F21" s="161">
        <v>2.435333015562844</v>
      </c>
      <c r="G21" s="161"/>
      <c r="H21" s="162">
        <v>800888.9665600106</v>
      </c>
      <c r="I21" s="162">
        <v>608073.3426999907</v>
      </c>
      <c r="J21" s="161">
        <v>31.70927095798551</v>
      </c>
      <c r="K21" s="161"/>
      <c r="L21" s="162">
        <v>99592.33399000007</v>
      </c>
      <c r="M21" s="162">
        <v>89075.72962</v>
      </c>
      <c r="N21" s="161">
        <v>11.80636343352365</v>
      </c>
      <c r="O21" s="161">
        <v>0.21180716484496964</v>
      </c>
      <c r="P21" s="161">
        <v>2.170173542285307</v>
      </c>
      <c r="Q21" s="161"/>
      <c r="R21" s="162">
        <v>50074.75069000022</v>
      </c>
      <c r="S21" s="162">
        <v>35718.39587000004</v>
      </c>
      <c r="T21" s="161">
        <v>40.19316789099736</v>
      </c>
    </row>
    <row r="22" spans="1:20" s="67" customFormat="1" ht="12">
      <c r="A22" s="119" t="s">
        <v>482</v>
      </c>
      <c r="B22" s="68">
        <v>4812707.638589989</v>
      </c>
      <c r="C22" s="68">
        <v>4249683.0574500095</v>
      </c>
      <c r="D22" s="160">
        <v>13.248625215778292</v>
      </c>
      <c r="E22" s="160">
        <v>1.5200584605417908</v>
      </c>
      <c r="F22" s="160">
        <v>12.069895951212386</v>
      </c>
      <c r="G22" s="160"/>
      <c r="H22" s="68">
        <v>8799343.085149992</v>
      </c>
      <c r="I22" s="68">
        <v>8349297.224519995</v>
      </c>
      <c r="J22" s="160">
        <v>5.390224452763694</v>
      </c>
      <c r="K22" s="160"/>
      <c r="L22" s="68">
        <v>623105.940699999</v>
      </c>
      <c r="M22" s="68">
        <v>600730.0213200006</v>
      </c>
      <c r="N22" s="160">
        <v>3.7247879389864886</v>
      </c>
      <c r="O22" s="160">
        <v>0.45065687344830935</v>
      </c>
      <c r="P22" s="160">
        <v>13.577832473368007</v>
      </c>
      <c r="Q22" s="160"/>
      <c r="R22" s="68">
        <v>1078495.084039999</v>
      </c>
      <c r="S22" s="68">
        <v>1447920.7111900002</v>
      </c>
      <c r="T22" s="160">
        <v>-25.514216648395205</v>
      </c>
    </row>
    <row r="23" spans="1:20" s="60" customFormat="1" ht="12">
      <c r="A23" s="83" t="s">
        <v>483</v>
      </c>
      <c r="B23" s="162">
        <v>166982.66050000003</v>
      </c>
      <c r="C23" s="162">
        <v>170795.94833000036</v>
      </c>
      <c r="D23" s="86">
        <v>-2.232657078394248</v>
      </c>
      <c r="E23" s="86">
        <v>-0.010295146291369371</v>
      </c>
      <c r="F23" s="86">
        <v>0.4187795081776682</v>
      </c>
      <c r="G23" s="161"/>
      <c r="H23" s="162">
        <v>668529.6761899989</v>
      </c>
      <c r="I23" s="162">
        <v>440058.2765000001</v>
      </c>
      <c r="J23" s="86">
        <v>51.91844169075609</v>
      </c>
      <c r="K23" s="86"/>
      <c r="L23" s="162">
        <v>26206.114690000017</v>
      </c>
      <c r="M23" s="162">
        <v>33945.71294999996</v>
      </c>
      <c r="N23" s="86">
        <v>-22.799928436913124</v>
      </c>
      <c r="O23" s="86">
        <v>-0.15587753487864983</v>
      </c>
      <c r="P23" s="86">
        <v>0.5710461284303547</v>
      </c>
      <c r="Q23" s="86"/>
      <c r="R23" s="162">
        <v>105294.38280999997</v>
      </c>
      <c r="S23" s="162">
        <v>106754.0753399999</v>
      </c>
      <c r="T23" s="86">
        <v>-1.36734127043953</v>
      </c>
    </row>
    <row r="24" spans="1:20" s="60" customFormat="1" ht="12">
      <c r="A24" s="22" t="s">
        <v>484</v>
      </c>
      <c r="B24" s="158">
        <v>927370.385460001</v>
      </c>
      <c r="C24" s="158">
        <v>932158.2808199985</v>
      </c>
      <c r="D24" s="64">
        <v>-0.5136354478110432</v>
      </c>
      <c r="E24" s="64">
        <v>-0.012926399830389606</v>
      </c>
      <c r="F24" s="64">
        <v>2.3257727045346344</v>
      </c>
      <c r="G24" s="64"/>
      <c r="H24" s="158">
        <v>2493511.3779300014</v>
      </c>
      <c r="I24" s="158">
        <v>2106046.252269997</v>
      </c>
      <c r="J24" s="64">
        <v>18.397750060919897</v>
      </c>
      <c r="K24" s="64"/>
      <c r="L24" s="158">
        <v>122395.56309000005</v>
      </c>
      <c r="M24" s="158">
        <v>144601.6842600002</v>
      </c>
      <c r="N24" s="64">
        <v>-15.356751398602364</v>
      </c>
      <c r="O24" s="64">
        <v>-0.44723709305245646</v>
      </c>
      <c r="P24" s="64">
        <v>2.6670688603171073</v>
      </c>
      <c r="Q24" s="64"/>
      <c r="R24" s="158">
        <v>240801.12555000008</v>
      </c>
      <c r="S24" s="158">
        <v>420982.4563499998</v>
      </c>
      <c r="T24" s="64">
        <v>-42.8001994102574</v>
      </c>
    </row>
    <row r="25" spans="1:20" s="60" customFormat="1" ht="12">
      <c r="A25" s="83" t="s">
        <v>485</v>
      </c>
      <c r="B25" s="162">
        <v>1372110.0032400033</v>
      </c>
      <c r="C25" s="162">
        <v>1595652.767580004</v>
      </c>
      <c r="D25" s="161">
        <v>-14.009486830836618</v>
      </c>
      <c r="E25" s="161">
        <v>-0.6035226198115794</v>
      </c>
      <c r="F25" s="161">
        <v>3.441145030279998</v>
      </c>
      <c r="G25" s="161"/>
      <c r="H25" s="162">
        <v>4218736.643189996</v>
      </c>
      <c r="I25" s="162">
        <v>4753616.657169997</v>
      </c>
      <c r="J25" s="161">
        <v>-11.252064534342047</v>
      </c>
      <c r="K25" s="161"/>
      <c r="L25" s="162">
        <v>126016.25813999992</v>
      </c>
      <c r="M25" s="162">
        <v>222025.73111000026</v>
      </c>
      <c r="N25" s="161">
        <v>-43.242498286125894</v>
      </c>
      <c r="O25" s="161">
        <v>-1.9336559171176064</v>
      </c>
      <c r="P25" s="161">
        <v>2.745965862600255</v>
      </c>
      <c r="Q25" s="161"/>
      <c r="R25" s="162">
        <v>488719.20095999993</v>
      </c>
      <c r="S25" s="162">
        <v>825848.9490700003</v>
      </c>
      <c r="T25" s="161">
        <v>-40.82220465251506</v>
      </c>
    </row>
    <row r="26" spans="1:20" s="60" customFormat="1" ht="12">
      <c r="A26" s="22" t="s">
        <v>486</v>
      </c>
      <c r="B26" s="158">
        <v>20527.850670000014</v>
      </c>
      <c r="C26" s="158">
        <v>26262.15228999998</v>
      </c>
      <c r="D26" s="64">
        <v>-21.83485023115739</v>
      </c>
      <c r="E26" s="64">
        <v>-0.015481515345441633</v>
      </c>
      <c r="F26" s="64">
        <v>0.051482250802485086</v>
      </c>
      <c r="G26" s="64"/>
      <c r="H26" s="158">
        <v>10449.299609999985</v>
      </c>
      <c r="I26" s="158">
        <v>9533.96710999997</v>
      </c>
      <c r="J26" s="64">
        <v>9.600751601502198</v>
      </c>
      <c r="K26" s="64"/>
      <c r="L26" s="158">
        <v>2431.148349999999</v>
      </c>
      <c r="M26" s="158">
        <v>4911.051699999998</v>
      </c>
      <c r="N26" s="64">
        <v>-50.49638043924482</v>
      </c>
      <c r="O26" s="64">
        <v>-0.04994590261010632</v>
      </c>
      <c r="P26" s="64">
        <v>0.05297610383415991</v>
      </c>
      <c r="Q26" s="64"/>
      <c r="R26" s="158">
        <v>954.9881000000003</v>
      </c>
      <c r="S26" s="158">
        <v>1569.826099999999</v>
      </c>
      <c r="T26" s="64">
        <v>-39.16599424611422</v>
      </c>
    </row>
    <row r="27" spans="1:20" s="60" customFormat="1" ht="12">
      <c r="A27" s="83" t="s">
        <v>487</v>
      </c>
      <c r="B27" s="162">
        <v>533252.6745400011</v>
      </c>
      <c r="C27" s="162">
        <v>460432.39398999984</v>
      </c>
      <c r="D27" s="161">
        <v>15.815629286844407</v>
      </c>
      <c r="E27" s="161">
        <v>0.19660080084769166</v>
      </c>
      <c r="F27" s="161">
        <v>1.3373561788368304</v>
      </c>
      <c r="G27" s="161"/>
      <c r="H27" s="162">
        <v>327852.1642799987</v>
      </c>
      <c r="I27" s="162">
        <v>474848.8910599978</v>
      </c>
      <c r="J27" s="161">
        <v>-30.956527339015278</v>
      </c>
      <c r="K27" s="161"/>
      <c r="L27" s="162">
        <v>69720.45534999995</v>
      </c>
      <c r="M27" s="162">
        <v>54348.46647999996</v>
      </c>
      <c r="N27" s="161">
        <v>28.284126242378566</v>
      </c>
      <c r="O27" s="161">
        <v>0.3095958796235579</v>
      </c>
      <c r="P27" s="161">
        <v>1.519248334634334</v>
      </c>
      <c r="Q27" s="161"/>
      <c r="R27" s="162">
        <v>32903.20237000005</v>
      </c>
      <c r="S27" s="162">
        <v>20665.830319999986</v>
      </c>
      <c r="T27" s="161">
        <v>59.21548691976327</v>
      </c>
    </row>
    <row r="28" spans="1:20" s="60" customFormat="1" ht="12">
      <c r="A28" s="22" t="s">
        <v>488</v>
      </c>
      <c r="B28" s="158">
        <v>8976.930440000016</v>
      </c>
      <c r="C28" s="158">
        <v>8010.316859999997</v>
      </c>
      <c r="D28" s="64">
        <v>12.067107917127009</v>
      </c>
      <c r="E28" s="64">
        <v>0.002609671406137625</v>
      </c>
      <c r="F28" s="64">
        <v>0.022513442433792965</v>
      </c>
      <c r="G28" s="64"/>
      <c r="H28" s="158">
        <v>2808.039009999999</v>
      </c>
      <c r="I28" s="158">
        <v>2272.14436</v>
      </c>
      <c r="J28" s="64">
        <v>23.585413824674383</v>
      </c>
      <c r="K28" s="64"/>
      <c r="L28" s="158">
        <v>1519.5051799999994</v>
      </c>
      <c r="M28" s="158">
        <v>1040.32517</v>
      </c>
      <c r="N28" s="64">
        <v>46.06059949505973</v>
      </c>
      <c r="O28" s="64">
        <v>0.009650810831869618</v>
      </c>
      <c r="P28" s="64">
        <v>0.033110881198271526</v>
      </c>
      <c r="Q28" s="64"/>
      <c r="R28" s="158">
        <v>498.56316000000015</v>
      </c>
      <c r="S28" s="158">
        <v>364.54440999999997</v>
      </c>
      <c r="T28" s="64">
        <v>36.76335346906024</v>
      </c>
    </row>
    <row r="29" spans="1:20" s="60" customFormat="1" ht="12">
      <c r="A29" s="83" t="s">
        <v>489</v>
      </c>
      <c r="B29" s="162">
        <v>9793.758650000002</v>
      </c>
      <c r="C29" s="162">
        <v>10740.339960000001</v>
      </c>
      <c r="D29" s="161">
        <v>-8.813327264549637</v>
      </c>
      <c r="E29" s="161">
        <v>-0.002555588116495575</v>
      </c>
      <c r="F29" s="161">
        <v>0.024561983971130845</v>
      </c>
      <c r="G29" s="161"/>
      <c r="H29" s="162">
        <v>3549.024329999999</v>
      </c>
      <c r="I29" s="162">
        <v>4911.530780000003</v>
      </c>
      <c r="J29" s="161">
        <v>-27.740973456751973</v>
      </c>
      <c r="K29" s="161"/>
      <c r="L29" s="162">
        <v>1467.4023900000002</v>
      </c>
      <c r="M29" s="162">
        <v>1569.08168</v>
      </c>
      <c r="N29" s="161">
        <v>-6.480178265799381</v>
      </c>
      <c r="O29" s="161">
        <v>-0.002047847516236772</v>
      </c>
      <c r="P29" s="161">
        <v>0.03197553180131293</v>
      </c>
      <c r="Q29" s="161"/>
      <c r="R29" s="162">
        <v>451.44326</v>
      </c>
      <c r="S29" s="162">
        <v>547.23695</v>
      </c>
      <c r="T29" s="161">
        <v>-17.504974764587804</v>
      </c>
    </row>
    <row r="30" spans="1:20" s="60" customFormat="1" ht="12">
      <c r="A30" s="22" t="s">
        <v>490</v>
      </c>
      <c r="B30" s="158">
        <v>1773693.3750899844</v>
      </c>
      <c r="C30" s="158">
        <v>1045630.8576200069</v>
      </c>
      <c r="D30" s="64">
        <v>69.62901985573986</v>
      </c>
      <c r="E30" s="64">
        <v>1.9656292576832382</v>
      </c>
      <c r="F30" s="64">
        <v>4.448284852175846</v>
      </c>
      <c r="G30" s="64"/>
      <c r="H30" s="158">
        <v>1073906.8606099973</v>
      </c>
      <c r="I30" s="158">
        <v>558009.505270004</v>
      </c>
      <c r="J30" s="64">
        <v>92.45314828290712</v>
      </c>
      <c r="K30" s="64"/>
      <c r="L30" s="158">
        <v>273349.49350999907</v>
      </c>
      <c r="M30" s="158">
        <v>138287.9679700002</v>
      </c>
      <c r="N30" s="64">
        <v>97.66686684505967</v>
      </c>
      <c r="O30" s="64">
        <v>2.720174478167939</v>
      </c>
      <c r="P30" s="64">
        <v>5.956440770552211</v>
      </c>
      <c r="Q30" s="64"/>
      <c r="R30" s="158">
        <v>208872.177829999</v>
      </c>
      <c r="S30" s="158">
        <v>71187.79265000005</v>
      </c>
      <c r="T30" s="64">
        <v>193.4101059389975</v>
      </c>
    </row>
    <row r="31" spans="1:20" s="60" customFormat="1" ht="12">
      <c r="A31" s="83"/>
      <c r="B31" s="162"/>
      <c r="C31" s="162"/>
      <c r="D31" s="161"/>
      <c r="E31" s="161"/>
      <c r="F31" s="161">
        <v>0</v>
      </c>
      <c r="G31" s="161"/>
      <c r="H31" s="162"/>
      <c r="I31" s="162"/>
      <c r="J31" s="161"/>
      <c r="K31" s="161"/>
      <c r="L31" s="162"/>
      <c r="M31" s="162"/>
      <c r="N31" s="161"/>
      <c r="O31" s="161"/>
      <c r="P31" s="161"/>
      <c r="Q31" s="161"/>
      <c r="R31" s="162"/>
      <c r="S31" s="162"/>
      <c r="T31" s="161"/>
    </row>
    <row r="32" spans="1:20" s="60" customFormat="1" ht="12">
      <c r="A32" s="22" t="s">
        <v>491</v>
      </c>
      <c r="B32" s="158">
        <v>15057733.81619024</v>
      </c>
      <c r="C32" s="158">
        <v>13790948.35196004</v>
      </c>
      <c r="D32" s="64">
        <v>9.185629819650206</v>
      </c>
      <c r="E32" s="64">
        <v>3.420077963018339</v>
      </c>
      <c r="F32" s="64">
        <v>37.76362373753406</v>
      </c>
      <c r="G32" s="64"/>
      <c r="H32" s="158">
        <v>18851993.742359888</v>
      </c>
      <c r="I32" s="158">
        <v>21327924.580609653</v>
      </c>
      <c r="J32" s="64">
        <v>-11.608869062209482</v>
      </c>
      <c r="K32" s="64"/>
      <c r="L32" s="158">
        <v>1793880.9309300021</v>
      </c>
      <c r="M32" s="158">
        <v>1859923.3123399992</v>
      </c>
      <c r="N32" s="64">
        <v>-3.550812066918401</v>
      </c>
      <c r="O32" s="64">
        <v>-1.3301108488938544</v>
      </c>
      <c r="P32" s="64">
        <v>39.08968470108674</v>
      </c>
      <c r="Q32" s="64"/>
      <c r="R32" s="158">
        <v>2226607.562929995</v>
      </c>
      <c r="S32" s="158">
        <v>3172932.356830006</v>
      </c>
      <c r="T32" s="64">
        <v>-29.824928094132442</v>
      </c>
    </row>
    <row r="33" spans="1:20" s="60" customFormat="1" ht="12">
      <c r="A33" s="83" t="s">
        <v>492</v>
      </c>
      <c r="B33" s="162">
        <v>160737.42585999996</v>
      </c>
      <c r="C33" s="162">
        <v>175367.76367999986</v>
      </c>
      <c r="D33" s="161">
        <v>-8.342660881903258</v>
      </c>
      <c r="E33" s="161">
        <v>-0.03949910808307374</v>
      </c>
      <c r="F33" s="161">
        <v>0.40311694606994947</v>
      </c>
      <c r="G33" s="161"/>
      <c r="H33" s="162">
        <v>953085.7559900036</v>
      </c>
      <c r="I33" s="162">
        <v>1087772.7366999998</v>
      </c>
      <c r="J33" s="161">
        <v>-12.381904433328515</v>
      </c>
      <c r="K33" s="161"/>
      <c r="L33" s="162">
        <v>17826.965129999993</v>
      </c>
      <c r="M33" s="162">
        <v>20144.787730000004</v>
      </c>
      <c r="N33" s="161">
        <v>-11.505817936955795</v>
      </c>
      <c r="O33" s="161">
        <v>-0.04668155387874451</v>
      </c>
      <c r="P33" s="161">
        <v>0.38845969879823583</v>
      </c>
      <c r="Q33" s="161"/>
      <c r="R33" s="162">
        <v>88831.12975</v>
      </c>
      <c r="S33" s="162">
        <v>134403.99903999997</v>
      </c>
      <c r="T33" s="161">
        <v>-33.90737598249367</v>
      </c>
    </row>
    <row r="34" spans="1:20" s="60" customFormat="1" ht="12">
      <c r="A34" s="22" t="s">
        <v>493</v>
      </c>
      <c r="B34" s="158">
        <v>332407.3382499997</v>
      </c>
      <c r="C34" s="158">
        <v>449828.0208800015</v>
      </c>
      <c r="D34" s="24">
        <v>-26.103461140613465</v>
      </c>
      <c r="E34" s="24">
        <v>-0.3170133384104437</v>
      </c>
      <c r="F34" s="24">
        <v>0.8336517169516688</v>
      </c>
      <c r="G34" s="64"/>
      <c r="H34" s="158">
        <v>794660.5676699977</v>
      </c>
      <c r="I34" s="158">
        <v>1274787.8816399977</v>
      </c>
      <c r="J34" s="24">
        <v>-37.66331017771542</v>
      </c>
      <c r="K34" s="24"/>
      <c r="L34" s="158">
        <v>31866.80319</v>
      </c>
      <c r="M34" s="158">
        <v>148995.66293999995</v>
      </c>
      <c r="N34" s="24">
        <v>-78.61226121539346</v>
      </c>
      <c r="O34" s="24">
        <v>-2.3590058950911543</v>
      </c>
      <c r="P34" s="24">
        <v>0.6943957470370654</v>
      </c>
      <c r="Q34" s="24"/>
      <c r="R34" s="158">
        <v>129498.03147999999</v>
      </c>
      <c r="S34" s="158">
        <v>382194.94665</v>
      </c>
      <c r="T34" s="24">
        <v>-66.11728317836983</v>
      </c>
    </row>
    <row r="35" spans="1:20" s="60" customFormat="1" ht="12">
      <c r="A35" s="83"/>
      <c r="B35" s="162"/>
      <c r="C35" s="162"/>
      <c r="D35" s="161"/>
      <c r="E35" s="161"/>
      <c r="F35" s="161">
        <v>0</v>
      </c>
      <c r="G35" s="161"/>
      <c r="H35" s="162"/>
      <c r="I35" s="162"/>
      <c r="J35" s="161"/>
      <c r="K35" s="161"/>
      <c r="L35" s="162"/>
      <c r="M35" s="162"/>
      <c r="N35" s="161"/>
      <c r="O35" s="161"/>
      <c r="P35" s="161"/>
      <c r="Q35" s="161"/>
      <c r="R35" s="162"/>
      <c r="S35" s="162"/>
      <c r="T35" s="161"/>
    </row>
    <row r="36" spans="1:20" s="9" customFormat="1" ht="12">
      <c r="A36" s="119" t="s">
        <v>97</v>
      </c>
      <c r="B36" s="66">
        <v>5995202.811930004</v>
      </c>
      <c r="C36" s="66">
        <v>5472474.84023</v>
      </c>
      <c r="D36" s="160">
        <v>9.551948377309193</v>
      </c>
      <c r="E36" s="160">
        <v>1.411265338247978</v>
      </c>
      <c r="F36" s="160">
        <v>15.035501755018569</v>
      </c>
      <c r="G36" s="160"/>
      <c r="H36" s="66">
        <v>29536653.702890042</v>
      </c>
      <c r="I36" s="66">
        <v>31034534.264990017</v>
      </c>
      <c r="J36" s="160">
        <v>-4.826496023140679</v>
      </c>
      <c r="K36" s="160"/>
      <c r="L36" s="66">
        <v>608557.3871699998</v>
      </c>
      <c r="M36" s="66">
        <v>662596.82653</v>
      </c>
      <c r="N36" s="160">
        <v>-8.155704524424474</v>
      </c>
      <c r="O36" s="160">
        <v>-1.0883684541090346</v>
      </c>
      <c r="P36" s="160">
        <v>13.26081122600477</v>
      </c>
      <c r="Q36" s="160"/>
      <c r="R36" s="66">
        <v>1923412.2405499986</v>
      </c>
      <c r="S36" s="66">
        <v>4029531.830980001</v>
      </c>
      <c r="T36" s="160">
        <v>-52.26710394090086</v>
      </c>
    </row>
    <row r="37" spans="1:20" s="60" customFormat="1" ht="12">
      <c r="A37" s="83" t="s">
        <v>495</v>
      </c>
      <c r="B37" s="162">
        <v>244486.25585999966</v>
      </c>
      <c r="C37" s="162">
        <v>295927.2543800003</v>
      </c>
      <c r="D37" s="161">
        <v>-17.38298779805703</v>
      </c>
      <c r="E37" s="161">
        <v>-0.1388808368912124</v>
      </c>
      <c r="F37" s="161">
        <v>0.6131524894780928</v>
      </c>
      <c r="G37" s="161"/>
      <c r="H37" s="162">
        <v>515863.1238700003</v>
      </c>
      <c r="I37" s="162">
        <v>284332.6689999998</v>
      </c>
      <c r="J37" s="161">
        <v>81.4294240912572</v>
      </c>
      <c r="K37" s="161"/>
      <c r="L37" s="162">
        <v>23568.68862</v>
      </c>
      <c r="M37" s="162">
        <v>36697.03289000001</v>
      </c>
      <c r="N37" s="161">
        <v>-35.774947553259814</v>
      </c>
      <c r="O37" s="161">
        <v>-0.2644082900816953</v>
      </c>
      <c r="P37" s="161">
        <v>0.5135751158781008</v>
      </c>
      <c r="Q37" s="161"/>
      <c r="R37" s="162">
        <v>21191.256429999987</v>
      </c>
      <c r="S37" s="162">
        <v>47299.81942</v>
      </c>
      <c r="T37" s="161">
        <v>-55.198018322582456</v>
      </c>
    </row>
    <row r="38" spans="1:20" s="60" customFormat="1" ht="12">
      <c r="A38" s="22" t="s">
        <v>496</v>
      </c>
      <c r="B38" s="158">
        <v>878.13698</v>
      </c>
      <c r="C38" s="158">
        <v>830.0989599999997</v>
      </c>
      <c r="D38" s="64">
        <v>5.787023272502392</v>
      </c>
      <c r="E38" s="64">
        <v>0.0001296934470975109</v>
      </c>
      <c r="F38" s="64">
        <v>0.0022022991578638956</v>
      </c>
      <c r="G38" s="64"/>
      <c r="H38" s="158">
        <v>107.48415000000004</v>
      </c>
      <c r="I38" s="158">
        <v>126.92747</v>
      </c>
      <c r="J38" s="64">
        <v>-15.318449189919217</v>
      </c>
      <c r="K38" s="64"/>
      <c r="L38" s="158">
        <v>75.29988</v>
      </c>
      <c r="M38" s="158">
        <v>111.01501999999999</v>
      </c>
      <c r="N38" s="64">
        <v>-32.17144851210223</v>
      </c>
      <c r="O38" s="64">
        <v>-0.0007193122684181675</v>
      </c>
      <c r="P38" s="64">
        <v>0.0016408271677784629</v>
      </c>
      <c r="Q38" s="64"/>
      <c r="R38" s="158">
        <v>7.34315</v>
      </c>
      <c r="S38" s="158">
        <v>12.35997</v>
      </c>
      <c r="T38" s="64">
        <v>-40.58925709366609</v>
      </c>
    </row>
    <row r="39" spans="1:20" s="60" customFormat="1" ht="12">
      <c r="A39" s="83" t="s">
        <v>497</v>
      </c>
      <c r="B39" s="162">
        <v>328464.97569999885</v>
      </c>
      <c r="C39" s="162">
        <v>398863.94582000014</v>
      </c>
      <c r="D39" s="161">
        <v>-17.649870553045936</v>
      </c>
      <c r="E39" s="161">
        <v>-0.19006372675180164</v>
      </c>
      <c r="F39" s="161">
        <v>0.8237645787014827</v>
      </c>
      <c r="G39" s="161"/>
      <c r="H39" s="162">
        <v>644387.6126199999</v>
      </c>
      <c r="I39" s="162">
        <v>585609.15546</v>
      </c>
      <c r="J39" s="161">
        <v>10.037147918875856</v>
      </c>
      <c r="K39" s="161"/>
      <c r="L39" s="162">
        <v>61465.76672000001</v>
      </c>
      <c r="M39" s="162">
        <v>43410.148800000024</v>
      </c>
      <c r="N39" s="161">
        <v>41.59308000344835</v>
      </c>
      <c r="O39" s="161">
        <v>0.36364487115903527</v>
      </c>
      <c r="P39" s="161">
        <v>1.3393739793809671</v>
      </c>
      <c r="Q39" s="161"/>
      <c r="R39" s="162">
        <v>106051.48146000002</v>
      </c>
      <c r="S39" s="162">
        <v>68462.72236000001</v>
      </c>
      <c r="T39" s="161">
        <v>54.90397957350523</v>
      </c>
    </row>
    <row r="40" spans="1:20" s="60" customFormat="1" ht="12">
      <c r="A40" s="22" t="s">
        <v>498</v>
      </c>
      <c r="B40" s="158">
        <v>414.49396</v>
      </c>
      <c r="C40" s="158">
        <v>98.49178999999998</v>
      </c>
      <c r="D40" s="24">
        <v>320.84112797625073</v>
      </c>
      <c r="E40" s="24">
        <v>0.0008531452944478853</v>
      </c>
      <c r="F40" s="24">
        <v>0.0010395185715190713</v>
      </c>
      <c r="G40" s="64"/>
      <c r="H40" s="158">
        <v>149.116</v>
      </c>
      <c r="I40" s="158">
        <v>26.40902</v>
      </c>
      <c r="J40" s="24">
        <v>464.64041452503733</v>
      </c>
      <c r="K40" s="24"/>
      <c r="L40" s="158">
        <v>195.12463999999997</v>
      </c>
      <c r="M40" s="158">
        <v>1.145</v>
      </c>
      <c r="N40" s="24" t="s">
        <v>1208</v>
      </c>
      <c r="O40" s="24">
        <v>0.003906800725836144</v>
      </c>
      <c r="P40" s="24">
        <v>0.004251876768130203</v>
      </c>
      <c r="Q40" s="24"/>
      <c r="R40" s="158">
        <v>61.434</v>
      </c>
      <c r="S40" s="158">
        <v>0.247</v>
      </c>
      <c r="T40" s="24" t="s">
        <v>1209</v>
      </c>
    </row>
    <row r="41" spans="1:20" s="60" customFormat="1" ht="12">
      <c r="A41" s="83" t="s">
        <v>499</v>
      </c>
      <c r="B41" s="162">
        <v>69.91507</v>
      </c>
      <c r="C41" s="162">
        <v>724.8575099999999</v>
      </c>
      <c r="D41" s="86">
        <v>-90.35464639112313</v>
      </c>
      <c r="E41" s="86">
        <v>-0.0017682190626102858</v>
      </c>
      <c r="F41" s="86">
        <v>0.0001753415506803908</v>
      </c>
      <c r="G41" s="161"/>
      <c r="H41" s="162">
        <v>16.67346</v>
      </c>
      <c r="I41" s="162">
        <v>837.9540999999999</v>
      </c>
      <c r="J41" s="86">
        <v>-98.01021798210667</v>
      </c>
      <c r="K41" s="86"/>
      <c r="L41" s="162">
        <v>9.999999999999999E-34</v>
      </c>
      <c r="M41" s="162">
        <v>114.85558</v>
      </c>
      <c r="N41" s="86">
        <v>-100</v>
      </c>
      <c r="O41" s="86">
        <v>-0.0023132214458709763</v>
      </c>
      <c r="P41" s="86">
        <v>2.179056816263801E-38</v>
      </c>
      <c r="Q41" s="86"/>
      <c r="R41" s="162">
        <v>9.999999999999999E-34</v>
      </c>
      <c r="S41" s="162">
        <v>150.987</v>
      </c>
      <c r="T41" s="86">
        <v>-100</v>
      </c>
    </row>
    <row r="42" spans="1:20" s="60" customFormat="1" ht="12">
      <c r="A42" s="22" t="s">
        <v>500</v>
      </c>
      <c r="B42" s="158">
        <v>157515.57512999995</v>
      </c>
      <c r="C42" s="158">
        <v>318845.98040999984</v>
      </c>
      <c r="D42" s="24">
        <v>-50.59822459500579</v>
      </c>
      <c r="E42" s="24">
        <v>-0.4355611738868822</v>
      </c>
      <c r="F42" s="24">
        <v>0.39503679535195757</v>
      </c>
      <c r="G42" s="64"/>
      <c r="H42" s="158">
        <v>1662146.6945600007</v>
      </c>
      <c r="I42" s="158">
        <v>3155462.5141600003</v>
      </c>
      <c r="J42" s="24">
        <v>-47.32478401815297</v>
      </c>
      <c r="K42" s="24"/>
      <c r="L42" s="158">
        <v>762.7635700000001</v>
      </c>
      <c r="M42" s="158">
        <v>32430.038200000003</v>
      </c>
      <c r="N42" s="24">
        <v>-97.64797202736567</v>
      </c>
      <c r="O42" s="24">
        <v>-0.6377872002945081</v>
      </c>
      <c r="P42" s="24">
        <v>0.016621051564062114</v>
      </c>
      <c r="Q42" s="24"/>
      <c r="R42" s="158">
        <v>156.73250000000002</v>
      </c>
      <c r="S42" s="158">
        <v>323105.4583</v>
      </c>
      <c r="T42" s="24">
        <v>-99.9514918439247</v>
      </c>
    </row>
    <row r="43" spans="1:20" s="60" customFormat="1" ht="12">
      <c r="A43" s="83" t="s">
        <v>501</v>
      </c>
      <c r="B43" s="162">
        <v>692.6442200000002</v>
      </c>
      <c r="C43" s="162">
        <v>977.6116699999998</v>
      </c>
      <c r="D43" s="161">
        <v>-29.149350273201996</v>
      </c>
      <c r="E43" s="161">
        <v>-0.0007693574985206986</v>
      </c>
      <c r="F43" s="161">
        <v>0.001737097761678702</v>
      </c>
      <c r="G43" s="161"/>
      <c r="H43" s="162">
        <v>101.92078</v>
      </c>
      <c r="I43" s="162">
        <v>134.99326000000002</v>
      </c>
      <c r="J43" s="161">
        <v>-24.49935648639052</v>
      </c>
      <c r="K43" s="161"/>
      <c r="L43" s="162">
        <v>123.35072</v>
      </c>
      <c r="M43" s="162">
        <v>115.94080000000002</v>
      </c>
      <c r="N43" s="161">
        <v>6.391123745911681</v>
      </c>
      <c r="O43" s="161">
        <v>0.00014923772842545568</v>
      </c>
      <c r="P43" s="161">
        <v>0.002687882272070476</v>
      </c>
      <c r="Q43" s="161"/>
      <c r="R43" s="162">
        <v>11.658700000000001</v>
      </c>
      <c r="S43" s="162">
        <v>13.109639999999997</v>
      </c>
      <c r="T43" s="161">
        <v>-11.067733362624725</v>
      </c>
    </row>
    <row r="44" spans="1:20" s="60" customFormat="1" ht="12">
      <c r="A44" s="22" t="s">
        <v>502</v>
      </c>
      <c r="B44" s="158">
        <v>13009.006820000002</v>
      </c>
      <c r="C44" s="158">
        <v>6858.091199999999</v>
      </c>
      <c r="D44" s="24">
        <v>89.68844887918675</v>
      </c>
      <c r="E44" s="24">
        <v>0.016606293297761213</v>
      </c>
      <c r="F44" s="24">
        <v>0.032625575982840035</v>
      </c>
      <c r="G44" s="64"/>
      <c r="H44" s="158">
        <v>131541.1799</v>
      </c>
      <c r="I44" s="158">
        <v>23606.270109999998</v>
      </c>
      <c r="J44" s="24">
        <v>457.22983464582575</v>
      </c>
      <c r="K44" s="24"/>
      <c r="L44" s="158">
        <v>7.3326</v>
      </c>
      <c r="M44" s="158">
        <v>120.70257000000001</v>
      </c>
      <c r="N44" s="24">
        <v>-93.92506721273624</v>
      </c>
      <c r="O44" s="24">
        <v>-0.0022833008715967412</v>
      </c>
      <c r="P44" s="24">
        <v>0.0001597815201093595</v>
      </c>
      <c r="Q44" s="24"/>
      <c r="R44" s="158">
        <v>0.38280000000000003</v>
      </c>
      <c r="S44" s="158">
        <v>19.64543</v>
      </c>
      <c r="T44" s="24">
        <v>-98.05145522393758</v>
      </c>
    </row>
    <row r="45" spans="1:20" s="60" customFormat="1" ht="12">
      <c r="A45" s="83" t="s">
        <v>503</v>
      </c>
      <c r="B45" s="162">
        <v>2210144.204120003</v>
      </c>
      <c r="C45" s="162">
        <v>682321.5440099998</v>
      </c>
      <c r="D45" s="86">
        <v>223.91534805291334</v>
      </c>
      <c r="E45" s="86">
        <v>4.12482836185492</v>
      </c>
      <c r="F45" s="86">
        <v>5.542869541254547</v>
      </c>
      <c r="G45" s="161"/>
      <c r="H45" s="162">
        <v>6077489.626530021</v>
      </c>
      <c r="I45" s="162">
        <v>2297931.1165599963</v>
      </c>
      <c r="J45" s="86">
        <v>164.47657994326767</v>
      </c>
      <c r="K45" s="86"/>
      <c r="L45" s="162">
        <v>264785.27096999984</v>
      </c>
      <c r="M45" s="162">
        <v>64231.02479000005</v>
      </c>
      <c r="N45" s="86">
        <v>312.2389014276221</v>
      </c>
      <c r="O45" s="86">
        <v>4.039215015274511</v>
      </c>
      <c r="P45" s="86">
        <v>5.769821495534357</v>
      </c>
      <c r="Q45" s="86"/>
      <c r="R45" s="162">
        <v>665183.7282599986</v>
      </c>
      <c r="S45" s="162">
        <v>326868.7189100001</v>
      </c>
      <c r="T45" s="86">
        <v>103.50180050210005</v>
      </c>
    </row>
    <row r="46" spans="1:20" s="60" customFormat="1" ht="12">
      <c r="A46" s="22" t="s">
        <v>504</v>
      </c>
      <c r="B46" s="158">
        <v>168.23969</v>
      </c>
      <c r="C46" s="158">
        <v>468.8886800000001</v>
      </c>
      <c r="D46" s="64">
        <v>-64.11948140867892</v>
      </c>
      <c r="E46" s="64">
        <v>-0.0008116946510177739</v>
      </c>
      <c r="F46" s="64">
        <v>0.00042193204026811715</v>
      </c>
      <c r="G46" s="64"/>
      <c r="H46" s="158">
        <v>40.1502</v>
      </c>
      <c r="I46" s="158">
        <v>60.5405</v>
      </c>
      <c r="J46" s="64">
        <v>-33.68042880385858</v>
      </c>
      <c r="K46" s="64"/>
      <c r="L46" s="158">
        <v>3.0196199999999997</v>
      </c>
      <c r="M46" s="158">
        <v>2.945</v>
      </c>
      <c r="N46" s="64">
        <v>2.533786078098469</v>
      </c>
      <c r="O46" s="64">
        <v>1.5028663325795057E-06</v>
      </c>
      <c r="P46" s="64">
        <v>6.579923543526499E-05</v>
      </c>
      <c r="Q46" s="64"/>
      <c r="R46" s="158">
        <v>0.4642</v>
      </c>
      <c r="S46" s="158">
        <v>0.19</v>
      </c>
      <c r="T46" s="64">
        <v>144.31578947368422</v>
      </c>
    </row>
    <row r="47" spans="1:20" s="60" customFormat="1" ht="12">
      <c r="A47" s="83" t="s">
        <v>505</v>
      </c>
      <c r="B47" s="162">
        <v>37328.662090000005</v>
      </c>
      <c r="C47" s="162">
        <v>42761.04800000008</v>
      </c>
      <c r="D47" s="161">
        <v>-12.704052318830133</v>
      </c>
      <c r="E47" s="161">
        <v>-0.014666400793202014</v>
      </c>
      <c r="F47" s="161">
        <v>0.093617377422134</v>
      </c>
      <c r="G47" s="161"/>
      <c r="H47" s="162">
        <v>14175.6535</v>
      </c>
      <c r="I47" s="162">
        <v>49145.93536000002</v>
      </c>
      <c r="J47" s="161">
        <v>-71.15600019378694</v>
      </c>
      <c r="K47" s="161"/>
      <c r="L47" s="162">
        <v>3711.4947600000005</v>
      </c>
      <c r="M47" s="162">
        <v>2901.4597899999994</v>
      </c>
      <c r="N47" s="161">
        <v>27.918187003377398</v>
      </c>
      <c r="O47" s="161">
        <v>0.016314316331078167</v>
      </c>
      <c r="P47" s="161">
        <v>0.08087557955305383</v>
      </c>
      <c r="Q47" s="161"/>
      <c r="R47" s="162">
        <v>823.969</v>
      </c>
      <c r="S47" s="162">
        <v>435.95140000000004</v>
      </c>
      <c r="T47" s="161">
        <v>89.00478356073636</v>
      </c>
    </row>
    <row r="48" spans="1:20" s="60" customFormat="1" ht="12">
      <c r="A48" s="22" t="s">
        <v>506</v>
      </c>
      <c r="B48" s="158">
        <v>146303.10528000016</v>
      </c>
      <c r="C48" s="158">
        <v>219807.98793999988</v>
      </c>
      <c r="D48" s="64">
        <v>-33.44049656651425</v>
      </c>
      <c r="E48" s="64">
        <v>-0.19844909533476524</v>
      </c>
      <c r="F48" s="64">
        <v>0.3669167941783037</v>
      </c>
      <c r="G48" s="64"/>
      <c r="H48" s="158">
        <v>714090.1227399985</v>
      </c>
      <c r="I48" s="158">
        <v>1055000.5078599993</v>
      </c>
      <c r="J48" s="64">
        <v>-32.3137650247691</v>
      </c>
      <c r="K48" s="64"/>
      <c r="L48" s="158">
        <v>11194.804369999996</v>
      </c>
      <c r="M48" s="158">
        <v>23690.492309999998</v>
      </c>
      <c r="N48" s="64">
        <v>-52.745581545915975</v>
      </c>
      <c r="O48" s="64">
        <v>-0.2516664259909647</v>
      </c>
      <c r="P48" s="64">
        <v>0.2439411476918828</v>
      </c>
      <c r="Q48" s="64"/>
      <c r="R48" s="158">
        <v>9880.698950000005</v>
      </c>
      <c r="S48" s="158">
        <v>166033.39244999998</v>
      </c>
      <c r="T48" s="64">
        <v>-94.04896882235572</v>
      </c>
    </row>
    <row r="49" spans="1:20" s="60" customFormat="1" ht="12">
      <c r="A49" s="83" t="s">
        <v>507</v>
      </c>
      <c r="B49" s="162">
        <v>13784.430929999997</v>
      </c>
      <c r="C49" s="162">
        <v>23686.23512000001</v>
      </c>
      <c r="D49" s="86">
        <v>-41.804044162506855</v>
      </c>
      <c r="E49" s="86">
        <v>-0.026732973546488185</v>
      </c>
      <c r="F49" s="86">
        <v>0.03457027926186644</v>
      </c>
      <c r="G49" s="161"/>
      <c r="H49" s="162">
        <v>2263.448490000001</v>
      </c>
      <c r="I49" s="162">
        <v>71640.65987999989</v>
      </c>
      <c r="J49" s="86">
        <v>-96.84055326431759</v>
      </c>
      <c r="K49" s="86"/>
      <c r="L49" s="162">
        <v>579.5731699999999</v>
      </c>
      <c r="M49" s="162">
        <v>2930.2656899999997</v>
      </c>
      <c r="N49" s="86">
        <v>-80.22113926467875</v>
      </c>
      <c r="O49" s="86">
        <v>-0.04734356267159582</v>
      </c>
      <c r="P49" s="86">
        <v>0.012629228666121185</v>
      </c>
      <c r="Q49" s="86"/>
      <c r="R49" s="162">
        <v>103.02964999999999</v>
      </c>
      <c r="S49" s="162">
        <v>550.0296099999997</v>
      </c>
      <c r="T49" s="86">
        <v>-81.26834480783678</v>
      </c>
    </row>
    <row r="50" spans="1:20" s="60" customFormat="1" ht="12">
      <c r="A50" s="22" t="s">
        <v>508</v>
      </c>
      <c r="B50" s="158">
        <v>722.7566200000001</v>
      </c>
      <c r="C50" s="158">
        <v>728.3948800000001</v>
      </c>
      <c r="D50" s="24">
        <v>-0.774066396512829</v>
      </c>
      <c r="E50" s="24">
        <v>-1.5222221378649666E-05</v>
      </c>
      <c r="F50" s="24">
        <v>0.0018126173157706623</v>
      </c>
      <c r="G50" s="64"/>
      <c r="H50" s="158">
        <v>146.54305999999997</v>
      </c>
      <c r="I50" s="158">
        <v>147.21213999999995</v>
      </c>
      <c r="J50" s="24">
        <v>-0.45450055953264445</v>
      </c>
      <c r="K50" s="24"/>
      <c r="L50" s="158">
        <v>129.74484999999999</v>
      </c>
      <c r="M50" s="158">
        <v>142.14330999999999</v>
      </c>
      <c r="N50" s="24">
        <v>-8.722506884073546</v>
      </c>
      <c r="O50" s="24">
        <v>-0.0002497082298289161</v>
      </c>
      <c r="P50" s="24">
        <v>0.002827213997676244</v>
      </c>
      <c r="Q50" s="24"/>
      <c r="R50" s="158">
        <v>40.474199999999996</v>
      </c>
      <c r="S50" s="158">
        <v>39.26538</v>
      </c>
      <c r="T50" s="24">
        <v>3.0785898417384367</v>
      </c>
    </row>
    <row r="51" spans="1:20" s="60" customFormat="1" ht="12">
      <c r="A51" s="83" t="s">
        <v>509</v>
      </c>
      <c r="B51" s="162">
        <v>99629.88378</v>
      </c>
      <c r="C51" s="162">
        <v>115008.70005000001</v>
      </c>
      <c r="D51" s="86">
        <v>-13.371872096036274</v>
      </c>
      <c r="E51" s="86">
        <v>-0.04151985644569808</v>
      </c>
      <c r="F51" s="86">
        <v>0.24986398949600302</v>
      </c>
      <c r="G51" s="161"/>
      <c r="H51" s="162">
        <v>977937.99083</v>
      </c>
      <c r="I51" s="162">
        <v>1117082.4457999996</v>
      </c>
      <c r="J51" s="86">
        <v>-12.456059576726334</v>
      </c>
      <c r="K51" s="86"/>
      <c r="L51" s="162">
        <v>16314.32768</v>
      </c>
      <c r="M51" s="162">
        <v>394.23832</v>
      </c>
      <c r="N51" s="86" t="s">
        <v>1208</v>
      </c>
      <c r="O51" s="86">
        <v>0.32063476696329724</v>
      </c>
      <c r="P51" s="86">
        <v>0.3554984693386521</v>
      </c>
      <c r="Q51" s="86"/>
      <c r="R51" s="162">
        <v>157003.81536</v>
      </c>
      <c r="S51" s="162">
        <v>70.031</v>
      </c>
      <c r="T51" s="86" t="s">
        <v>1208</v>
      </c>
    </row>
    <row r="52" spans="1:20" s="60" customFormat="1" ht="12">
      <c r="A52" s="22" t="s">
        <v>510</v>
      </c>
      <c r="B52" s="158">
        <v>361254.14368999994</v>
      </c>
      <c r="C52" s="158">
        <v>556024.4202700001</v>
      </c>
      <c r="D52" s="24">
        <v>-35.02908675943075</v>
      </c>
      <c r="E52" s="24">
        <v>-0.5258424173559956</v>
      </c>
      <c r="F52" s="24">
        <v>0.9059972584497348</v>
      </c>
      <c r="G52" s="64"/>
      <c r="H52" s="158">
        <v>1334626.7403700019</v>
      </c>
      <c r="I52" s="158">
        <v>1627232.4635900003</v>
      </c>
      <c r="J52" s="24">
        <v>-17.98180221739503</v>
      </c>
      <c r="K52" s="24"/>
      <c r="L52" s="158">
        <v>71073.83423</v>
      </c>
      <c r="M52" s="158">
        <v>98855.84659999998</v>
      </c>
      <c r="N52" s="24">
        <v>-28.10356020965986</v>
      </c>
      <c r="O52" s="24">
        <v>-0.5595370013693431</v>
      </c>
      <c r="P52" s="24">
        <v>1.5487392293688496</v>
      </c>
      <c r="Q52" s="24"/>
      <c r="R52" s="158">
        <v>82774.08209000003</v>
      </c>
      <c r="S52" s="158">
        <v>246860.96483000004</v>
      </c>
      <c r="T52" s="24">
        <v>-66.46935162592348</v>
      </c>
    </row>
    <row r="53" spans="1:20" s="60" customFormat="1" ht="12">
      <c r="A53" s="83" t="s">
        <v>511</v>
      </c>
      <c r="B53" s="162">
        <v>531.8140800000001</v>
      </c>
      <c r="C53" s="162">
        <v>2565.87012</v>
      </c>
      <c r="D53" s="86">
        <v>-79.27353859984152</v>
      </c>
      <c r="E53" s="86">
        <v>-0.005491561463547225</v>
      </c>
      <c r="F53" s="86">
        <v>0.001333748295766069</v>
      </c>
      <c r="G53" s="161"/>
      <c r="H53" s="162">
        <v>35.60462</v>
      </c>
      <c r="I53" s="162">
        <v>328.07437</v>
      </c>
      <c r="J53" s="86">
        <v>-89.1473936229764</v>
      </c>
      <c r="K53" s="86"/>
      <c r="L53" s="162">
        <v>170.10348000000002</v>
      </c>
      <c r="M53" s="162">
        <v>251.36804999999998</v>
      </c>
      <c r="N53" s="86">
        <v>-32.32891769658076</v>
      </c>
      <c r="O53" s="86">
        <v>-0.0016366897116664519</v>
      </c>
      <c r="P53" s="86">
        <v>0.003706651475641932</v>
      </c>
      <c r="Q53" s="86"/>
      <c r="R53" s="162">
        <v>8.1096</v>
      </c>
      <c r="S53" s="162">
        <v>16.83324</v>
      </c>
      <c r="T53" s="86">
        <v>-51.823891300783444</v>
      </c>
    </row>
    <row r="54" spans="1:20" s="60" customFormat="1" ht="12">
      <c r="A54" s="22" t="s">
        <v>512</v>
      </c>
      <c r="B54" s="158">
        <v>1064.1723200000001</v>
      </c>
      <c r="C54" s="158">
        <v>1089.2481200000002</v>
      </c>
      <c r="D54" s="24">
        <v>-2.3021201083183938</v>
      </c>
      <c r="E54" s="24">
        <v>-6.769985400580108E-05</v>
      </c>
      <c r="F54" s="24">
        <v>0.0026688613024337822</v>
      </c>
      <c r="G54" s="64"/>
      <c r="H54" s="158">
        <v>353.47256</v>
      </c>
      <c r="I54" s="158">
        <v>239.24167</v>
      </c>
      <c r="J54" s="24">
        <v>47.747070984749435</v>
      </c>
      <c r="K54" s="24"/>
      <c r="L54" s="158">
        <v>375.333</v>
      </c>
      <c r="M54" s="158">
        <v>319.33369</v>
      </c>
      <c r="N54" s="24">
        <v>17.536298785136026</v>
      </c>
      <c r="O54" s="24">
        <v>0.0011278407618156394</v>
      </c>
      <c r="P54" s="24">
        <v>0.008178719320187412</v>
      </c>
      <c r="Q54" s="24"/>
      <c r="R54" s="158">
        <v>97.793</v>
      </c>
      <c r="S54" s="158">
        <v>82.98771999999998</v>
      </c>
      <c r="T54" s="24">
        <v>17.84032625549904</v>
      </c>
    </row>
    <row r="55" spans="1:20" s="60" customFormat="1" ht="12">
      <c r="A55" s="83" t="s">
        <v>513</v>
      </c>
      <c r="B55" s="162">
        <v>278.22779</v>
      </c>
      <c r="C55" s="162">
        <v>1246.65564</v>
      </c>
      <c r="D55" s="86">
        <v>-77.68206543388357</v>
      </c>
      <c r="E55" s="86">
        <v>-0.0026145695874170176</v>
      </c>
      <c r="F55" s="86">
        <v>0.0006977736293617117</v>
      </c>
      <c r="G55" s="161"/>
      <c r="H55" s="162">
        <v>48.541</v>
      </c>
      <c r="I55" s="162">
        <v>106.67965000000001</v>
      </c>
      <c r="J55" s="86">
        <v>-54.498350903850934</v>
      </c>
      <c r="K55" s="86"/>
      <c r="L55" s="162">
        <v>9.999999999999999E-34</v>
      </c>
      <c r="M55" s="162">
        <v>318.48296000000005</v>
      </c>
      <c r="N55" s="86">
        <v>-100</v>
      </c>
      <c r="O55" s="86">
        <v>-0.00641433018070579</v>
      </c>
      <c r="P55" s="86">
        <v>2.179056816263801E-38</v>
      </c>
      <c r="Q55" s="86"/>
      <c r="R55" s="162">
        <v>9.999999999999999E-34</v>
      </c>
      <c r="S55" s="162">
        <v>17.527549999999998</v>
      </c>
      <c r="T55" s="86">
        <v>-100</v>
      </c>
    </row>
    <row r="56" spans="1:20" s="60" customFormat="1" ht="12">
      <c r="A56" s="22" t="s">
        <v>514</v>
      </c>
      <c r="B56" s="158">
        <v>132.60772</v>
      </c>
      <c r="C56" s="158">
        <v>50.185860000000005</v>
      </c>
      <c r="D56" s="24">
        <v>164.23323222915775</v>
      </c>
      <c r="E56" s="24">
        <v>0.0002225232251368475</v>
      </c>
      <c r="F56" s="24">
        <v>0.0003325698344718967</v>
      </c>
      <c r="G56" s="64"/>
      <c r="H56" s="158">
        <v>47.267410000000005</v>
      </c>
      <c r="I56" s="158">
        <v>7.219709999999999</v>
      </c>
      <c r="J56" s="24">
        <v>554.6995654950132</v>
      </c>
      <c r="K56" s="24"/>
      <c r="L56" s="158">
        <v>9.999999999999999E-34</v>
      </c>
      <c r="M56" s="158">
        <v>1.5664</v>
      </c>
      <c r="N56" s="24">
        <v>-100</v>
      </c>
      <c r="O56" s="24">
        <v>-3.154770602187806E-05</v>
      </c>
      <c r="P56" s="24">
        <v>2.179056816263801E-38</v>
      </c>
      <c r="Q56" s="24"/>
      <c r="R56" s="158">
        <v>9.999999999999999E-34</v>
      </c>
      <c r="S56" s="158">
        <v>0.05571</v>
      </c>
      <c r="T56" s="24">
        <v>-100</v>
      </c>
    </row>
    <row r="57" spans="1:20" s="60" customFormat="1" ht="12">
      <c r="A57" s="83" t="s">
        <v>515</v>
      </c>
      <c r="B57" s="162">
        <v>1319227.7685999987</v>
      </c>
      <c r="C57" s="162">
        <v>1741552.3299299977</v>
      </c>
      <c r="D57" s="161">
        <v>-24.24989212623743</v>
      </c>
      <c r="E57" s="161">
        <v>-1.1401953734319479</v>
      </c>
      <c r="F57" s="161">
        <v>3.3085205041910926</v>
      </c>
      <c r="G57" s="161"/>
      <c r="H57" s="162">
        <v>9691332.268390011</v>
      </c>
      <c r="I57" s="162">
        <v>13380312.367930023</v>
      </c>
      <c r="J57" s="161">
        <v>-27.5702091109754</v>
      </c>
      <c r="K57" s="161"/>
      <c r="L57" s="162">
        <v>68025.21195000001</v>
      </c>
      <c r="M57" s="162">
        <v>250523.06264999983</v>
      </c>
      <c r="N57" s="161">
        <v>-72.8467266724116</v>
      </c>
      <c r="O57" s="161">
        <v>-3.675554483853542</v>
      </c>
      <c r="P57" s="161">
        <v>1.482308017774373</v>
      </c>
      <c r="Q57" s="161"/>
      <c r="R57" s="162">
        <v>337233.5708099998</v>
      </c>
      <c r="S57" s="162">
        <v>2178944.5896300008</v>
      </c>
      <c r="T57" s="161">
        <v>-84.52307725423783</v>
      </c>
    </row>
    <row r="58" spans="1:20" s="60" customFormat="1" ht="12">
      <c r="A58" s="22" t="s">
        <v>516</v>
      </c>
      <c r="B58" s="158">
        <v>13436.993609999998</v>
      </c>
      <c r="C58" s="158">
        <v>38438.804710000004</v>
      </c>
      <c r="D58" s="24">
        <v>-65.04315440770115</v>
      </c>
      <c r="E58" s="24">
        <v>-0.06750009815641426</v>
      </c>
      <c r="F58" s="24">
        <v>0.03369893352119796</v>
      </c>
      <c r="G58" s="64"/>
      <c r="H58" s="158">
        <v>32215.125979999986</v>
      </c>
      <c r="I58" s="158">
        <v>190224.4544200001</v>
      </c>
      <c r="J58" s="24">
        <v>-83.06467689539453</v>
      </c>
      <c r="K58" s="24"/>
      <c r="L58" s="158">
        <v>694.6411899999998</v>
      </c>
      <c r="M58" s="158">
        <v>1167.3718600000002</v>
      </c>
      <c r="N58" s="24">
        <v>-40.49529427581031</v>
      </c>
      <c r="O58" s="24">
        <v>-0.009520919436086225</v>
      </c>
      <c r="P58" s="24">
        <v>0.015136626199270978</v>
      </c>
      <c r="Q58" s="24"/>
      <c r="R58" s="158">
        <v>89.32782</v>
      </c>
      <c r="S58" s="158">
        <v>474.02556000000004</v>
      </c>
      <c r="T58" s="24">
        <v>-81.1554845270369</v>
      </c>
    </row>
    <row r="59" spans="1:20" s="60" customFormat="1" ht="12">
      <c r="A59" s="83" t="s">
        <v>517</v>
      </c>
      <c r="B59" s="162">
        <v>234947.2035899999</v>
      </c>
      <c r="C59" s="162">
        <v>185896.24136999974</v>
      </c>
      <c r="D59" s="86">
        <v>26.386204400104717</v>
      </c>
      <c r="E59" s="86">
        <v>0.13242819695236308</v>
      </c>
      <c r="F59" s="86">
        <v>0.5892292892718559</v>
      </c>
      <c r="G59" s="161"/>
      <c r="H59" s="162">
        <v>2364745.703700002</v>
      </c>
      <c r="I59" s="162">
        <v>1703820.529539999</v>
      </c>
      <c r="J59" s="86">
        <v>38.79077418667098</v>
      </c>
      <c r="K59" s="86"/>
      <c r="L59" s="162">
        <v>12215.21613</v>
      </c>
      <c r="M59" s="162">
        <v>20446.623650000016</v>
      </c>
      <c r="N59" s="86">
        <v>-40.258028224625775</v>
      </c>
      <c r="O59" s="86">
        <v>-0.16578270211136162</v>
      </c>
      <c r="P59" s="86">
        <v>0.2661764997021203</v>
      </c>
      <c r="Q59" s="86"/>
      <c r="R59" s="162">
        <v>161360.85220999998</v>
      </c>
      <c r="S59" s="162">
        <v>164228.91099000003</v>
      </c>
      <c r="T59" s="86">
        <v>-1.7463787360647405</v>
      </c>
    </row>
    <row r="60" spans="1:20" s="60" customFormat="1" ht="12">
      <c r="A60" s="22" t="s">
        <v>518</v>
      </c>
      <c r="B60" s="158">
        <v>771781.9163100027</v>
      </c>
      <c r="C60" s="158">
        <v>786407.0840900022</v>
      </c>
      <c r="D60" s="24">
        <v>-1.859745172174179</v>
      </c>
      <c r="E60" s="24">
        <v>-0.039485149965955736</v>
      </c>
      <c r="F60" s="24">
        <v>1.9355689409004304</v>
      </c>
      <c r="G60" s="64"/>
      <c r="H60" s="158">
        <v>5357812.144810007</v>
      </c>
      <c r="I60" s="158">
        <v>5465122.54627</v>
      </c>
      <c r="J60" s="24">
        <v>-1.9635497749859838</v>
      </c>
      <c r="K60" s="24"/>
      <c r="L60" s="158">
        <v>67538.64274000001</v>
      </c>
      <c r="M60" s="158">
        <v>77535.00553000002</v>
      </c>
      <c r="N60" s="24">
        <v>-12.892709198469326</v>
      </c>
      <c r="O60" s="24">
        <v>-0.20132936324499565</v>
      </c>
      <c r="P60" s="24">
        <v>1.4717053982380273</v>
      </c>
      <c r="Q60" s="24"/>
      <c r="R60" s="158">
        <v>379988.65463000006</v>
      </c>
      <c r="S60" s="158">
        <v>504723.0850699998</v>
      </c>
      <c r="T60" s="24">
        <v>-24.713438740908863</v>
      </c>
    </row>
    <row r="61" spans="1:20" s="60" customFormat="1" ht="12">
      <c r="A61" s="83" t="s">
        <v>519</v>
      </c>
      <c r="B61" s="162">
        <v>4848.22664</v>
      </c>
      <c r="C61" s="162">
        <v>7846.273510000002</v>
      </c>
      <c r="D61" s="86">
        <v>-38.20981853588228</v>
      </c>
      <c r="E61" s="86">
        <v>-0.00809415194735755</v>
      </c>
      <c r="F61" s="86">
        <v>0.012158974840582733</v>
      </c>
      <c r="G61" s="161"/>
      <c r="H61" s="162">
        <v>1886.9062200000003</v>
      </c>
      <c r="I61" s="162">
        <v>3210.6808200000014</v>
      </c>
      <c r="J61" s="86">
        <v>-41.23033942688829</v>
      </c>
      <c r="K61" s="86"/>
      <c r="L61" s="162">
        <v>1202.4525999999998</v>
      </c>
      <c r="M61" s="162">
        <v>1274.7441700000002</v>
      </c>
      <c r="N61" s="86">
        <v>-5.671064963568361</v>
      </c>
      <c r="O61" s="86">
        <v>-0.00145597114288817</v>
      </c>
      <c r="P61" s="86">
        <v>0.026202125342641297</v>
      </c>
      <c r="Q61" s="86"/>
      <c r="R61" s="162">
        <v>391.383</v>
      </c>
      <c r="S61" s="162">
        <v>428.56546000000003</v>
      </c>
      <c r="T61" s="86">
        <v>-8.67602816148554</v>
      </c>
    </row>
    <row r="62" spans="1:20" s="60" customFormat="1" ht="12">
      <c r="A62" s="22" t="s">
        <v>520</v>
      </c>
      <c r="B62" s="158">
        <v>2395.41709</v>
      </c>
      <c r="C62" s="158">
        <v>1671.3833999999997</v>
      </c>
      <c r="D62" s="64">
        <v>43.31942569251318</v>
      </c>
      <c r="E62" s="64">
        <v>0.001954752195673969</v>
      </c>
      <c r="F62" s="64">
        <v>0.006007519510270235</v>
      </c>
      <c r="G62" s="64"/>
      <c r="H62" s="158">
        <v>386.42198999999994</v>
      </c>
      <c r="I62" s="158">
        <v>207.36561</v>
      </c>
      <c r="J62" s="64">
        <v>86.34815580076173</v>
      </c>
      <c r="K62" s="64"/>
      <c r="L62" s="158">
        <v>270.4579299999999</v>
      </c>
      <c r="M62" s="158">
        <v>339.32259</v>
      </c>
      <c r="N62" s="64">
        <v>-20.294746659808318</v>
      </c>
      <c r="O62" s="64">
        <v>-0.0013869522784579849</v>
      </c>
      <c r="P62" s="64">
        <v>0.005893431958790978</v>
      </c>
      <c r="Q62" s="64"/>
      <c r="R62" s="158">
        <v>49.65806</v>
      </c>
      <c r="S62" s="158">
        <v>42.46149000000001</v>
      </c>
      <c r="T62" s="64">
        <v>16.948463183934397</v>
      </c>
    </row>
    <row r="63" spans="1:20" s="60" customFormat="1" ht="12">
      <c r="A63" s="83" t="s">
        <v>521</v>
      </c>
      <c r="B63" s="162">
        <v>31692.03423999998</v>
      </c>
      <c r="C63" s="162">
        <v>41777.21278999998</v>
      </c>
      <c r="D63" s="86">
        <v>-24.1403815058099</v>
      </c>
      <c r="E63" s="86">
        <v>-0.027228049173204243</v>
      </c>
      <c r="F63" s="86">
        <v>0.07948115374636164</v>
      </c>
      <c r="G63" s="161"/>
      <c r="H63" s="162">
        <v>12706.165150000015</v>
      </c>
      <c r="I63" s="162">
        <v>22577.330730000012</v>
      </c>
      <c r="J63" s="86">
        <v>-43.7215793932784</v>
      </c>
      <c r="K63" s="86"/>
      <c r="L63" s="162">
        <v>4074.9317499999997</v>
      </c>
      <c r="M63" s="162">
        <v>4270.650310000001</v>
      </c>
      <c r="N63" s="86">
        <v>-4.582874873686419</v>
      </c>
      <c r="O63" s="86">
        <v>-0.003941823029816994</v>
      </c>
      <c r="P63" s="86">
        <v>0.0887950780564728</v>
      </c>
      <c r="Q63" s="86"/>
      <c r="R63" s="162">
        <v>902.34067</v>
      </c>
      <c r="S63" s="162">
        <v>649.89586</v>
      </c>
      <c r="T63" s="86">
        <v>38.84388646513306</v>
      </c>
    </row>
    <row r="64" spans="1:20" s="60" customFormat="1" ht="12">
      <c r="A64" s="22"/>
      <c r="B64" s="158"/>
      <c r="C64" s="158"/>
      <c r="D64" s="64"/>
      <c r="E64" s="64"/>
      <c r="F64" s="64">
        <v>0</v>
      </c>
      <c r="G64" s="64"/>
      <c r="H64" s="158"/>
      <c r="I64" s="158"/>
      <c r="J64" s="64"/>
      <c r="K64" s="64"/>
      <c r="L64" s="158"/>
      <c r="M64" s="158"/>
      <c r="N64" s="64"/>
      <c r="O64" s="64"/>
      <c r="P64" s="64"/>
      <c r="Q64" s="64"/>
      <c r="R64" s="158"/>
      <c r="S64" s="158"/>
      <c r="T64" s="64"/>
    </row>
    <row r="65" spans="1:20" s="60" customFormat="1" ht="12">
      <c r="A65" s="83" t="s">
        <v>522</v>
      </c>
      <c r="B65" s="162">
        <v>254280.8336100006</v>
      </c>
      <c r="C65" s="162">
        <v>421488.90717999986</v>
      </c>
      <c r="D65" s="86">
        <v>-39.6708123800259</v>
      </c>
      <c r="E65" s="86">
        <v>-0.4514297517638586</v>
      </c>
      <c r="F65" s="86">
        <v>0.6377165276882357</v>
      </c>
      <c r="G65" s="161"/>
      <c r="H65" s="162">
        <v>118437.90092999995</v>
      </c>
      <c r="I65" s="162">
        <v>445759.64731000003</v>
      </c>
      <c r="J65" s="86">
        <v>-73.43009811571544</v>
      </c>
      <c r="K65" s="86"/>
      <c r="L65" s="162">
        <v>44659.07853999997</v>
      </c>
      <c r="M65" s="162">
        <v>35233.58957</v>
      </c>
      <c r="N65" s="86">
        <v>26.751429772075813</v>
      </c>
      <c r="O65" s="86">
        <v>0.18983181507789423</v>
      </c>
      <c r="P65" s="86">
        <v>0.9731466950064738</v>
      </c>
      <c r="Q65" s="86"/>
      <c r="R65" s="162">
        <v>68538.67389999998</v>
      </c>
      <c r="S65" s="162">
        <v>65613.37044</v>
      </c>
      <c r="T65" s="86">
        <v>4.458395355067178</v>
      </c>
    </row>
    <row r="66" spans="1:20" s="60" customFormat="1" ht="12">
      <c r="A66" s="22" t="s">
        <v>523</v>
      </c>
      <c r="B66" s="158">
        <v>2252315.518689998</v>
      </c>
      <c r="C66" s="158">
        <v>1583571.1485799993</v>
      </c>
      <c r="D66" s="64">
        <v>42.230143603567605</v>
      </c>
      <c r="E66" s="64">
        <v>1.8054816286478672</v>
      </c>
      <c r="F66" s="64">
        <v>5.648631913958077</v>
      </c>
      <c r="G66" s="64"/>
      <c r="H66" s="158">
        <v>5486775.20309001</v>
      </c>
      <c r="I66" s="158">
        <v>2659892.6931699985</v>
      </c>
      <c r="J66" s="64">
        <v>106.27806592268949</v>
      </c>
      <c r="K66" s="64"/>
      <c r="L66" s="158">
        <v>165734.68233</v>
      </c>
      <c r="M66" s="158">
        <v>115383.20936999992</v>
      </c>
      <c r="N66" s="64">
        <v>43.63847498689152</v>
      </c>
      <c r="O66" s="64">
        <v>1.0140918454485603</v>
      </c>
      <c r="P66" s="64">
        <v>3.6114528922250226</v>
      </c>
      <c r="Q66" s="64"/>
      <c r="R66" s="158">
        <v>170950.19279</v>
      </c>
      <c r="S66" s="158">
        <v>639166.5617100002</v>
      </c>
      <c r="T66" s="64">
        <v>-73.25420273353367</v>
      </c>
    </row>
    <row r="67" spans="1:20" s="60" customFormat="1" ht="12">
      <c r="A67" s="83" t="s">
        <v>524</v>
      </c>
      <c r="B67" s="162">
        <v>181868.25029000107</v>
      </c>
      <c r="C67" s="162">
        <v>342420.27306999784</v>
      </c>
      <c r="D67" s="161">
        <v>-46.88741742436979</v>
      </c>
      <c r="E67" s="161">
        <v>-0.43345969032061993</v>
      </c>
      <c r="F67" s="161">
        <v>0.4561114081038354</v>
      </c>
      <c r="G67" s="161"/>
      <c r="H67" s="162">
        <v>81608.32031999988</v>
      </c>
      <c r="I67" s="162">
        <v>308654.9231099992</v>
      </c>
      <c r="J67" s="161">
        <v>-73.56001339692997</v>
      </c>
      <c r="K67" s="161"/>
      <c r="L67" s="162">
        <v>23958.973249999934</v>
      </c>
      <c r="M67" s="162">
        <v>27147.922480000012</v>
      </c>
      <c r="N67" s="161">
        <v>-11.74656820369732</v>
      </c>
      <c r="O67" s="161">
        <v>-0.06422627223361649</v>
      </c>
      <c r="P67" s="161">
        <v>0.5220796397109443</v>
      </c>
      <c r="Q67" s="161"/>
      <c r="R67" s="162">
        <v>11711.89168999998</v>
      </c>
      <c r="S67" s="162">
        <v>13522.123250000053</v>
      </c>
      <c r="T67" s="161">
        <v>-13.387184294449215</v>
      </c>
    </row>
    <row r="68" spans="1:20" s="60" customFormat="1" ht="12">
      <c r="A68" s="22" t="s">
        <v>525</v>
      </c>
      <c r="B68" s="158">
        <v>493959.24982000014</v>
      </c>
      <c r="C68" s="158">
        <v>483323.9497800026</v>
      </c>
      <c r="D68" s="64">
        <v>2.2004496249024053</v>
      </c>
      <c r="E68" s="64">
        <v>0.028713271760650628</v>
      </c>
      <c r="F68" s="64">
        <v>1.2388113297513879</v>
      </c>
      <c r="G68" s="64"/>
      <c r="H68" s="158">
        <v>589307.1330099988</v>
      </c>
      <c r="I68" s="158">
        <v>686367.1221800059</v>
      </c>
      <c r="J68" s="64">
        <v>-14.141118656984887</v>
      </c>
      <c r="K68" s="64"/>
      <c r="L68" s="158">
        <v>129059.36507000015</v>
      </c>
      <c r="M68" s="158">
        <v>34286.74649</v>
      </c>
      <c r="N68" s="64">
        <v>276.4118158823887</v>
      </c>
      <c r="O68" s="64">
        <v>1.908745345943197</v>
      </c>
      <c r="P68" s="64">
        <v>2.8122768915846215</v>
      </c>
      <c r="Q68" s="64"/>
      <c r="R68" s="158">
        <v>128382.98418999994</v>
      </c>
      <c r="S68" s="158">
        <v>28316.807819999973</v>
      </c>
      <c r="T68" s="64">
        <v>353.3808507162446</v>
      </c>
    </row>
    <row r="69" spans="1:20" s="60" customFormat="1" ht="12">
      <c r="A69" s="83" t="s">
        <v>526</v>
      </c>
      <c r="B69" s="162">
        <v>518131.7064399996</v>
      </c>
      <c r="C69" s="162">
        <v>577395.9940099994</v>
      </c>
      <c r="D69" s="86">
        <v>-10.264062824269182</v>
      </c>
      <c r="E69" s="86">
        <v>-0.16000221792512268</v>
      </c>
      <c r="F69" s="86">
        <v>1.299433968440088</v>
      </c>
      <c r="G69" s="161"/>
      <c r="H69" s="162">
        <v>57601.46724999999</v>
      </c>
      <c r="I69" s="162">
        <v>107145.65220000016</v>
      </c>
      <c r="J69" s="86">
        <v>-46.240033013677525</v>
      </c>
      <c r="K69" s="86"/>
      <c r="L69" s="162">
        <v>60532.62806999997</v>
      </c>
      <c r="M69" s="162">
        <v>85416.01098000002</v>
      </c>
      <c r="N69" s="86">
        <v>-29.131988984859575</v>
      </c>
      <c r="O69" s="86">
        <v>-0.5011578452978206</v>
      </c>
      <c r="P69" s="86">
        <v>1.3190403580229495</v>
      </c>
      <c r="Q69" s="86"/>
      <c r="R69" s="162">
        <v>477.62038999999993</v>
      </c>
      <c r="S69" s="162">
        <v>9791.00801</v>
      </c>
      <c r="T69" s="86">
        <v>-95.1218466013695</v>
      </c>
    </row>
    <row r="70" spans="1:20" s="60" customFormat="1" ht="12">
      <c r="A70" s="120"/>
      <c r="B70" s="164"/>
      <c r="C70" s="164"/>
      <c r="D70" s="163"/>
      <c r="E70" s="163"/>
      <c r="F70" s="163">
        <v>0</v>
      </c>
      <c r="G70" s="163"/>
      <c r="H70" s="164"/>
      <c r="I70" s="164"/>
      <c r="J70" s="163"/>
      <c r="K70" s="163"/>
      <c r="L70" s="164"/>
      <c r="M70" s="164"/>
      <c r="N70" s="163"/>
      <c r="O70" s="163"/>
      <c r="P70" s="163"/>
      <c r="Q70" s="163"/>
      <c r="R70" s="164"/>
      <c r="S70" s="164"/>
      <c r="T70" s="163"/>
    </row>
    <row r="71" spans="1:20" s="60" customFormat="1" ht="12">
      <c r="A71" s="165" t="s">
        <v>527</v>
      </c>
      <c r="B71" s="167">
        <v>7402772.96566973</v>
      </c>
      <c r="C71" s="167">
        <v>7297246.5440999195</v>
      </c>
      <c r="D71" s="166">
        <v>1.4461128719178615</v>
      </c>
      <c r="E71" s="166">
        <v>0.28490111318605</v>
      </c>
      <c r="F71" s="166">
        <v>18.565578081169136</v>
      </c>
      <c r="G71" s="166"/>
      <c r="H71" s="167">
        <v>19643175.351650134</v>
      </c>
      <c r="I71" s="167">
        <v>18082986.34405993</v>
      </c>
      <c r="J71" s="166">
        <v>8.627938869747087</v>
      </c>
      <c r="K71" s="166"/>
      <c r="L71" s="167">
        <v>821122.6486799908</v>
      </c>
      <c r="M71" s="167">
        <v>1116887.1792700049</v>
      </c>
      <c r="N71" s="166">
        <v>-26.481146536512775</v>
      </c>
      <c r="O71" s="166">
        <v>-5.956775065597884</v>
      </c>
      <c r="P71" s="166">
        <v>17.892729045947203</v>
      </c>
      <c r="Q71" s="166"/>
      <c r="R71" s="167">
        <v>1693532.1450999975</v>
      </c>
      <c r="S71" s="167">
        <v>2662969.477970002</v>
      </c>
      <c r="T71" s="166">
        <v>-36.40437267080555</v>
      </c>
    </row>
    <row r="72" spans="4:20" s="60" customFormat="1" ht="12">
      <c r="D72" s="26"/>
      <c r="E72" s="26"/>
      <c r="F72" s="26"/>
      <c r="G72" s="26"/>
      <c r="J72" s="26"/>
      <c r="K72" s="26"/>
      <c r="N72" s="26"/>
      <c r="O72" s="26"/>
      <c r="P72" s="26"/>
      <c r="Q72" s="26"/>
      <c r="T72" s="26"/>
    </row>
    <row r="73" spans="1:20" s="60" customFormat="1" ht="12">
      <c r="A73" s="60" t="s">
        <v>528</v>
      </c>
      <c r="D73" s="26"/>
      <c r="E73" s="26"/>
      <c r="F73" s="26"/>
      <c r="G73" s="26"/>
      <c r="J73" s="26"/>
      <c r="K73" s="26"/>
      <c r="N73" s="26"/>
      <c r="O73" s="26"/>
      <c r="P73" s="26"/>
      <c r="Q73" s="26"/>
      <c r="T73" s="26"/>
    </row>
    <row r="74" spans="1:20" s="60" customFormat="1" ht="13.5">
      <c r="A74" s="69" t="s">
        <v>529</v>
      </c>
      <c r="D74" s="26"/>
      <c r="E74" s="26"/>
      <c r="F74" s="26"/>
      <c r="G74" s="26"/>
      <c r="J74" s="26"/>
      <c r="K74" s="26"/>
      <c r="N74" s="26"/>
      <c r="O74" s="26"/>
      <c r="P74" s="26"/>
      <c r="Q74" s="26"/>
      <c r="T74" s="26"/>
    </row>
    <row r="75" spans="1:20" s="60" customFormat="1" ht="13.5">
      <c r="A75" s="69" t="s">
        <v>530</v>
      </c>
      <c r="D75" s="26"/>
      <c r="E75" s="26"/>
      <c r="F75" s="26"/>
      <c r="G75" s="26"/>
      <c r="J75" s="26"/>
      <c r="K75" s="26"/>
      <c r="N75" s="26"/>
      <c r="O75" s="26"/>
      <c r="P75" s="26"/>
      <c r="Q75" s="26"/>
      <c r="T75" s="26"/>
    </row>
    <row r="76" spans="1:2" s="60" customFormat="1" ht="12">
      <c r="A76" s="60" t="s">
        <v>531</v>
      </c>
      <c r="B76" s="70"/>
    </row>
    <row r="77" ht="12.75">
      <c r="A77" s="91" t="s">
        <v>1098</v>
      </c>
    </row>
    <row r="78" ht="12.75">
      <c r="A78" s="91" t="s">
        <v>1169</v>
      </c>
    </row>
    <row r="81" spans="3:20" ht="12.75"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</row>
    <row r="83" spans="3:20" ht="12.75">
      <c r="C83" s="501"/>
      <c r="D83" s="501"/>
      <c r="E83" s="501"/>
      <c r="F83" s="501"/>
      <c r="G83" s="501"/>
      <c r="H83" s="501"/>
      <c r="I83" s="501"/>
      <c r="J83" s="501"/>
      <c r="K83" s="501"/>
      <c r="L83" s="501"/>
      <c r="M83" s="501"/>
      <c r="N83" s="501"/>
      <c r="O83" s="501"/>
      <c r="P83" s="501"/>
      <c r="Q83" s="501"/>
      <c r="R83" s="501"/>
      <c r="S83" s="501"/>
      <c r="T83" s="501"/>
    </row>
  </sheetData>
  <sheetProtection/>
  <mergeCells count="12">
    <mergeCell ref="M12:M13"/>
    <mergeCell ref="R12:R13"/>
    <mergeCell ref="S12:S13"/>
    <mergeCell ref="A7:T7"/>
    <mergeCell ref="A10:A13"/>
    <mergeCell ref="L10:T10"/>
    <mergeCell ref="B12:B13"/>
    <mergeCell ref="C12:C13"/>
    <mergeCell ref="H12:H13"/>
    <mergeCell ref="B10:J10"/>
    <mergeCell ref="I12:I13"/>
    <mergeCell ref="L12:L13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D152"/>
  <sheetViews>
    <sheetView zoomScalePageLayoutView="0" workbookViewId="0" topLeftCell="A1">
      <selection activeCell="L67" sqref="L67"/>
    </sheetView>
  </sheetViews>
  <sheetFormatPr defaultColWidth="6.7109375" defaultRowHeight="12.75"/>
  <cols>
    <col min="1" max="1" width="5.421875" style="1" customWidth="1"/>
    <col min="2" max="2" width="2.140625" style="1" customWidth="1"/>
    <col min="3" max="3" width="62.00390625" style="39" customWidth="1"/>
    <col min="4" max="4" width="14.57421875" style="1" customWidth="1"/>
    <col min="5" max="5" width="15.00390625" style="1" customWidth="1"/>
    <col min="6" max="6" width="11.57421875" style="168" customWidth="1"/>
    <col min="7" max="7" width="15.140625" style="168" customWidth="1"/>
    <col min="8" max="8" width="15.00390625" style="32" customWidth="1"/>
    <col min="9" max="9" width="1.28515625" style="168" customWidth="1"/>
    <col min="10" max="10" width="16.7109375" style="1" customWidth="1"/>
    <col min="11" max="11" width="14.57421875" style="169" customWidth="1"/>
    <col min="12" max="12" width="11.57421875" style="1" customWidth="1"/>
    <col min="13" max="13" width="13.421875" style="1" customWidth="1"/>
    <col min="14" max="14" width="14.421875" style="1" customWidth="1"/>
    <col min="15" max="15" width="23.8515625" style="40" bestFit="1" customWidth="1"/>
    <col min="16" max="16" width="23.8515625" style="170" bestFit="1" customWidth="1"/>
    <col min="17" max="17" width="10.7109375" style="39" customWidth="1"/>
    <col min="18" max="18" width="6.7109375" style="39" customWidth="1"/>
    <col min="19" max="19" width="12.7109375" style="39" bestFit="1" customWidth="1"/>
    <col min="20" max="24" width="6.7109375" style="39" customWidth="1"/>
    <col min="25" max="25" width="12.7109375" style="39" bestFit="1" customWidth="1"/>
    <col min="26" max="16384" width="6.7109375" style="39" customWidth="1"/>
  </cols>
  <sheetData>
    <row r="1" ht="12.75" customHeight="1"/>
    <row r="2" ht="12.75"/>
    <row r="3" spans="7:10" ht="18">
      <c r="G3" s="677"/>
      <c r="H3" s="678"/>
      <c r="I3" s="527"/>
      <c r="J3" s="525"/>
    </row>
    <row r="4" spans="7:10" ht="15">
      <c r="G4" s="679"/>
      <c r="H4" s="679"/>
      <c r="I4" s="527"/>
      <c r="J4" s="525"/>
    </row>
    <row r="5" spans="7:10" ht="12.75">
      <c r="G5" s="527"/>
      <c r="H5" s="528"/>
      <c r="I5" s="527"/>
      <c r="J5" s="525"/>
    </row>
    <row r="6" spans="1:16" ht="15">
      <c r="A6" s="171" t="s">
        <v>31</v>
      </c>
      <c r="B6" s="171"/>
      <c r="C6" s="171"/>
      <c r="D6" s="171"/>
      <c r="E6" s="171"/>
      <c r="F6" s="171"/>
      <c r="G6" s="671"/>
      <c r="H6" s="530"/>
      <c r="I6" s="530"/>
      <c r="J6" s="525"/>
      <c r="O6" s="39"/>
      <c r="P6" s="39"/>
    </row>
    <row r="7" spans="1:16" ht="15">
      <c r="A7" s="996" t="s">
        <v>546</v>
      </c>
      <c r="B7" s="996"/>
      <c r="C7" s="996"/>
      <c r="D7" s="996"/>
      <c r="E7" s="996"/>
      <c r="F7" s="996"/>
      <c r="G7" s="996"/>
      <c r="H7" s="173"/>
      <c r="I7" s="173"/>
      <c r="O7" s="174"/>
      <c r="P7" s="39"/>
    </row>
    <row r="8" spans="1:16" ht="15">
      <c r="A8" s="171" t="s">
        <v>351</v>
      </c>
      <c r="B8" s="671"/>
      <c r="C8" s="671"/>
      <c r="D8" s="671"/>
      <c r="E8" s="956"/>
      <c r="F8" s="956"/>
      <c r="G8" s="956"/>
      <c r="H8" s="956"/>
      <c r="I8" s="173"/>
      <c r="O8" s="174"/>
      <c r="P8" s="39"/>
    </row>
    <row r="9" spans="1:16" ht="15.75" thickBot="1">
      <c r="A9" s="690"/>
      <c r="B9" s="684"/>
      <c r="C9" s="684"/>
      <c r="D9" s="171"/>
      <c r="E9" s="171"/>
      <c r="F9" s="171"/>
      <c r="G9" s="171"/>
      <c r="H9" s="173"/>
      <c r="I9" s="911"/>
      <c r="L9" s="41"/>
      <c r="M9" s="41"/>
      <c r="N9" s="41"/>
      <c r="P9" s="40"/>
    </row>
    <row r="10" spans="1:17" ht="13.5" thickBot="1">
      <c r="A10" s="1018" t="s">
        <v>547</v>
      </c>
      <c r="B10" s="686"/>
      <c r="C10" s="1018" t="s">
        <v>355</v>
      </c>
      <c r="D10" s="1014" t="s">
        <v>1125</v>
      </c>
      <c r="E10" s="1014"/>
      <c r="F10" s="1014"/>
      <c r="G10" s="1014"/>
      <c r="H10" s="1014"/>
      <c r="I10" s="173"/>
      <c r="J10" s="1014" t="s">
        <v>1107</v>
      </c>
      <c r="K10" s="1014"/>
      <c r="L10" s="1014"/>
      <c r="M10" s="1014"/>
      <c r="N10" s="1014"/>
      <c r="O10" s="176"/>
      <c r="P10" s="176"/>
      <c r="Q10" s="176"/>
    </row>
    <row r="11" spans="1:17" ht="12.75">
      <c r="A11" s="1018"/>
      <c r="B11" s="682"/>
      <c r="C11" s="1018"/>
      <c r="D11" s="1015" t="s">
        <v>467</v>
      </c>
      <c r="E11" s="1015"/>
      <c r="F11" s="1015"/>
      <c r="G11" s="1015"/>
      <c r="H11" s="1015"/>
      <c r="I11" s="73"/>
      <c r="J11" s="1015" t="s">
        <v>467</v>
      </c>
      <c r="K11" s="1015"/>
      <c r="L11" s="1015"/>
      <c r="M11" s="1015"/>
      <c r="N11" s="1015"/>
      <c r="O11" s="178"/>
      <c r="P11" s="178"/>
      <c r="Q11" s="178"/>
    </row>
    <row r="12" spans="1:18" ht="13.5" customHeight="1">
      <c r="A12" s="1018"/>
      <c r="B12" s="687"/>
      <c r="C12" s="1018"/>
      <c r="D12" s="181" t="s">
        <v>1100</v>
      </c>
      <c r="E12" s="181" t="s">
        <v>548</v>
      </c>
      <c r="F12" s="182" t="s">
        <v>469</v>
      </c>
      <c r="G12" s="182" t="s">
        <v>472</v>
      </c>
      <c r="H12" s="1016" t="s">
        <v>550</v>
      </c>
      <c r="I12" s="184"/>
      <c r="J12" s="181" t="s">
        <v>1100</v>
      </c>
      <c r="K12" s="181" t="s">
        <v>548</v>
      </c>
      <c r="L12" s="182" t="s">
        <v>469</v>
      </c>
      <c r="M12" s="182" t="s">
        <v>470</v>
      </c>
      <c r="N12" s="1016" t="s">
        <v>550</v>
      </c>
      <c r="R12" s="185"/>
    </row>
    <row r="13" spans="1:18" ht="13.5" thickBot="1">
      <c r="A13" s="1019"/>
      <c r="B13" s="683"/>
      <c r="C13" s="1019"/>
      <c r="D13" s="187"/>
      <c r="E13" s="187"/>
      <c r="F13" s="188" t="s">
        <v>473</v>
      </c>
      <c r="G13" s="188" t="s">
        <v>360</v>
      </c>
      <c r="H13" s="1017"/>
      <c r="I13" s="912"/>
      <c r="J13" s="187"/>
      <c r="K13" s="187"/>
      <c r="L13" s="188" t="s">
        <v>473</v>
      </c>
      <c r="M13" s="188" t="s">
        <v>474</v>
      </c>
      <c r="N13" s="1017"/>
      <c r="R13" s="185"/>
    </row>
    <row r="14" spans="1:18" ht="10.5" customHeight="1">
      <c r="A14" s="190"/>
      <c r="B14" s="190"/>
      <c r="C14" s="190"/>
      <c r="D14" s="191"/>
      <c r="E14" s="191"/>
      <c r="F14" s="192"/>
      <c r="G14" s="192"/>
      <c r="H14" s="26"/>
      <c r="I14" s="193"/>
      <c r="J14" s="191"/>
      <c r="K14" s="191"/>
      <c r="L14" s="192"/>
      <c r="M14" s="192"/>
      <c r="N14" s="26"/>
      <c r="O14" s="39"/>
      <c r="P14" s="39"/>
      <c r="R14" s="185"/>
    </row>
    <row r="15" spans="1:18" ht="13.5" customHeight="1">
      <c r="A15" s="194"/>
      <c r="B15" s="195" t="s">
        <v>551</v>
      </c>
      <c r="C15" s="195"/>
      <c r="D15" s="199">
        <v>39873646.45071</v>
      </c>
      <c r="E15" s="199">
        <v>37039666.286210015</v>
      </c>
      <c r="F15" s="197">
        <v>7.651203287312238</v>
      </c>
      <c r="G15" s="197">
        <v>7.651203287312238</v>
      </c>
      <c r="H15" s="197">
        <v>100</v>
      </c>
      <c r="I15" s="197"/>
      <c r="J15" s="199">
        <v>4589141.46954</v>
      </c>
      <c r="K15" s="199">
        <v>4965178.76423</v>
      </c>
      <c r="L15" s="197">
        <v>-7.573489546822304</v>
      </c>
      <c r="M15" s="197">
        <v>-7.573489546822304</v>
      </c>
      <c r="N15" s="197">
        <v>100</v>
      </c>
      <c r="O15" s="1021"/>
      <c r="P15" s="1021"/>
      <c r="R15" s="185"/>
    </row>
    <row r="16" spans="1:18" ht="12.75">
      <c r="A16" s="180" t="s">
        <v>552</v>
      </c>
      <c r="B16" s="9" t="s">
        <v>553</v>
      </c>
      <c r="C16" s="9"/>
      <c r="D16" s="200">
        <v>1788575.2088299987</v>
      </c>
      <c r="E16" s="200">
        <v>1614883.5553400014</v>
      </c>
      <c r="F16" s="20">
        <v>10.755676650223114</v>
      </c>
      <c r="G16" s="20">
        <v>0.4689341749136205</v>
      </c>
      <c r="H16" s="20">
        <v>4.485607332253784</v>
      </c>
      <c r="I16" s="20"/>
      <c r="J16" s="200">
        <v>219207.0838800001</v>
      </c>
      <c r="K16" s="200">
        <v>183629.92357999997</v>
      </c>
      <c r="L16" s="20">
        <v>19.374380605512062</v>
      </c>
      <c r="M16" s="20">
        <v>0.7165333211425157</v>
      </c>
      <c r="N16" s="20">
        <v>4.776646903020244</v>
      </c>
      <c r="O16" s="39"/>
      <c r="P16" s="39"/>
      <c r="R16" s="185"/>
    </row>
    <row r="17" spans="1:17" s="37" customFormat="1" ht="15" customHeight="1">
      <c r="A17" s="201" t="s">
        <v>554</v>
      </c>
      <c r="B17" s="195" t="s">
        <v>555</v>
      </c>
      <c r="C17" s="195"/>
      <c r="D17" s="196">
        <v>1777797.1336699987</v>
      </c>
      <c r="E17" s="196">
        <v>1605887.5819000013</v>
      </c>
      <c r="F17" s="198">
        <v>10.704955546552217</v>
      </c>
      <c r="G17" s="198">
        <v>0.46412284182484637</v>
      </c>
      <c r="H17" s="198">
        <v>4.4585767591324545</v>
      </c>
      <c r="I17" s="198"/>
      <c r="J17" s="196">
        <v>218239.5271600001</v>
      </c>
      <c r="K17" s="196">
        <v>182533.85716999997</v>
      </c>
      <c r="L17" s="198">
        <v>19.56112172480212</v>
      </c>
      <c r="M17" s="198">
        <v>0.7191215399378953</v>
      </c>
      <c r="N17" s="198">
        <v>4.755563292361866</v>
      </c>
      <c r="O17" s="202"/>
      <c r="P17" s="202"/>
      <c r="Q17" s="36"/>
    </row>
    <row r="18" spans="1:24" ht="10.5" customHeight="1">
      <c r="A18" s="203" t="s">
        <v>556</v>
      </c>
      <c r="B18" s="60"/>
      <c r="C18" s="60" t="s">
        <v>557</v>
      </c>
      <c r="D18" s="23">
        <v>1557122.6055099987</v>
      </c>
      <c r="E18" s="23">
        <v>1569744.0980600014</v>
      </c>
      <c r="F18" s="77">
        <v>-0.8040477785902275</v>
      </c>
      <c r="G18" s="77">
        <v>-0.03407561086667151</v>
      </c>
      <c r="H18" s="77">
        <v>3.905142228300698</v>
      </c>
      <c r="I18" s="77"/>
      <c r="J18" s="23">
        <v>168550.6764400001</v>
      </c>
      <c r="K18" s="23">
        <v>181986.03406999997</v>
      </c>
      <c r="L18" s="77">
        <v>-7.382631144559164</v>
      </c>
      <c r="M18" s="77">
        <v>-0.27059161951610866</v>
      </c>
      <c r="N18" s="77">
        <v>3.6728150038245615</v>
      </c>
      <c r="O18" s="204"/>
      <c r="P18" s="204"/>
      <c r="Q18" s="205"/>
      <c r="R18" s="185"/>
      <c r="S18" s="185"/>
      <c r="T18" s="185"/>
      <c r="U18" s="185"/>
      <c r="V18" s="185"/>
      <c r="W18" s="185"/>
      <c r="X18" s="185"/>
    </row>
    <row r="19" spans="1:24" ht="12.75">
      <c r="A19" s="206" t="s">
        <v>558</v>
      </c>
      <c r="B19" s="207"/>
      <c r="C19" s="207" t="s">
        <v>559</v>
      </c>
      <c r="D19" s="85">
        <v>220674.52816</v>
      </c>
      <c r="E19" s="85">
        <v>36143.48383999999</v>
      </c>
      <c r="F19" s="208">
        <v>510.55134899801635</v>
      </c>
      <c r="G19" s="208">
        <v>0.49819845269151763</v>
      </c>
      <c r="H19" s="208">
        <v>0.553434530831756</v>
      </c>
      <c r="I19" s="208"/>
      <c r="J19" s="85">
        <v>49688.85072000001</v>
      </c>
      <c r="K19" s="85">
        <v>547.8231</v>
      </c>
      <c r="L19" s="208" t="s">
        <v>1208</v>
      </c>
      <c r="M19" s="208">
        <v>0.9897131594540041</v>
      </c>
      <c r="N19" s="208">
        <v>1.0827482885373034</v>
      </c>
      <c r="O19" s="204"/>
      <c r="P19" s="204"/>
      <c r="Q19" s="205"/>
      <c r="R19" s="185"/>
      <c r="S19" s="185"/>
      <c r="T19" s="185"/>
      <c r="U19" s="185"/>
      <c r="V19" s="185"/>
      <c r="W19" s="185"/>
      <c r="X19" s="185"/>
    </row>
    <row r="20" spans="1:24" ht="12.75">
      <c r="A20" s="203"/>
      <c r="B20" s="60"/>
      <c r="C20" s="60"/>
      <c r="D20" s="23"/>
      <c r="E20" s="23"/>
      <c r="F20" s="77"/>
      <c r="G20" s="77"/>
      <c r="H20" s="77">
        <v>0</v>
      </c>
      <c r="I20" s="77"/>
      <c r="J20" s="23"/>
      <c r="K20" s="23"/>
      <c r="L20" s="77"/>
      <c r="M20" s="77"/>
      <c r="N20" s="77"/>
      <c r="O20" s="204"/>
      <c r="P20" s="204"/>
      <c r="Q20" s="205"/>
      <c r="R20" s="185"/>
      <c r="S20" s="185"/>
      <c r="T20" s="185"/>
      <c r="U20" s="185"/>
      <c r="V20" s="185"/>
      <c r="W20" s="185"/>
      <c r="X20" s="185"/>
    </row>
    <row r="21" spans="1:17" s="37" customFormat="1" ht="12.75">
      <c r="A21" s="201" t="s">
        <v>562</v>
      </c>
      <c r="B21" s="195" t="s">
        <v>563</v>
      </c>
      <c r="C21" s="195"/>
      <c r="D21" s="154">
        <v>10778.075159999991</v>
      </c>
      <c r="E21" s="154">
        <v>8995.973439999998</v>
      </c>
      <c r="F21" s="198">
        <v>19.80999312510191</v>
      </c>
      <c r="G21" s="198">
        <v>0.004811333088774279</v>
      </c>
      <c r="H21" s="198">
        <v>0.027030573121330555</v>
      </c>
      <c r="I21" s="198"/>
      <c r="J21" s="154">
        <v>967.5567199999999</v>
      </c>
      <c r="K21" s="154">
        <v>1096.06641</v>
      </c>
      <c r="L21" s="198">
        <v>-11.724626247783652</v>
      </c>
      <c r="M21" s="198">
        <v>-0.0025882187953796517</v>
      </c>
      <c r="N21" s="198">
        <v>0.02108361065837843</v>
      </c>
      <c r="O21" s="204"/>
      <c r="P21" s="204"/>
      <c r="Q21" s="205"/>
    </row>
    <row r="22" spans="1:24" ht="12.75">
      <c r="A22" s="209" t="s">
        <v>564</v>
      </c>
      <c r="B22" s="9" t="s">
        <v>565</v>
      </c>
      <c r="C22" s="175"/>
      <c r="D22" s="210">
        <v>7280.68364</v>
      </c>
      <c r="E22" s="210">
        <v>9009.19827000001</v>
      </c>
      <c r="F22" s="78">
        <v>-19.186109331790828</v>
      </c>
      <c r="G22" s="78">
        <v>-0.004666658216204127</v>
      </c>
      <c r="H22" s="78">
        <v>0.018259387560653758</v>
      </c>
      <c r="I22" s="78"/>
      <c r="J22" s="210">
        <v>983.8027299999999</v>
      </c>
      <c r="K22" s="210">
        <v>1088.5786300000004</v>
      </c>
      <c r="L22" s="78">
        <v>-9.625019002991131</v>
      </c>
      <c r="M22" s="78">
        <v>-0.002110214052207427</v>
      </c>
      <c r="N22" s="78">
        <v>0.021437620446654326</v>
      </c>
      <c r="O22" s="204"/>
      <c r="P22" s="204"/>
      <c r="Q22" s="205"/>
      <c r="R22" s="185"/>
      <c r="S22" s="185"/>
      <c r="T22" s="185"/>
      <c r="U22" s="185"/>
      <c r="V22" s="185"/>
      <c r="W22" s="185"/>
      <c r="X22" s="185"/>
    </row>
    <row r="23" spans="1:17" ht="12.75">
      <c r="A23" s="211" t="s">
        <v>566</v>
      </c>
      <c r="B23" s="212"/>
      <c r="C23" s="213" t="s">
        <v>567</v>
      </c>
      <c r="D23" s="85">
        <v>7280.68364</v>
      </c>
      <c r="E23" s="85">
        <v>9009.19827000001</v>
      </c>
      <c r="F23" s="208">
        <v>-19.186109331790828</v>
      </c>
      <c r="G23" s="208">
        <v>-0.004666658216204127</v>
      </c>
      <c r="H23" s="208">
        <v>0.018259387560653758</v>
      </c>
      <c r="I23" s="208"/>
      <c r="J23" s="85">
        <v>983.8027299999999</v>
      </c>
      <c r="K23" s="85">
        <v>1088.5786300000004</v>
      </c>
      <c r="L23" s="208">
        <v>-9.625019002991131</v>
      </c>
      <c r="M23" s="208">
        <v>-0.002110214052207427</v>
      </c>
      <c r="N23" s="208">
        <v>0.021437620446654326</v>
      </c>
      <c r="O23" s="204"/>
      <c r="P23" s="204"/>
      <c r="Q23" s="205"/>
    </row>
    <row r="24" spans="1:17" s="37" customFormat="1" ht="12.75">
      <c r="A24" s="209" t="s">
        <v>568</v>
      </c>
      <c r="B24" s="9" t="s">
        <v>569</v>
      </c>
      <c r="C24" s="9"/>
      <c r="D24" s="210">
        <v>22365467.750340004</v>
      </c>
      <c r="E24" s="210">
        <v>20197622.643740002</v>
      </c>
      <c r="F24" s="78">
        <v>10.733169664757042</v>
      </c>
      <c r="G24" s="78">
        <v>5.852766301534139</v>
      </c>
      <c r="H24" s="78">
        <v>56.09085132955468</v>
      </c>
      <c r="I24" s="78"/>
      <c r="J24" s="210">
        <v>2220517.01839</v>
      </c>
      <c r="K24" s="210">
        <v>2775774.2367</v>
      </c>
      <c r="L24" s="78">
        <v>-20.00368801499223</v>
      </c>
      <c r="M24" s="78">
        <v>-11.183025721252339</v>
      </c>
      <c r="N24" s="78">
        <v>48.38632744552495</v>
      </c>
      <c r="O24" s="204"/>
      <c r="P24" s="204"/>
      <c r="Q24" s="205"/>
    </row>
    <row r="25" spans="1:17" s="37" customFormat="1" ht="15" customHeight="1">
      <c r="A25" s="214">
        <v>10</v>
      </c>
      <c r="B25" s="215" t="s">
        <v>570</v>
      </c>
      <c r="C25" s="215"/>
      <c r="D25" s="196">
        <v>5063034.607490004</v>
      </c>
      <c r="E25" s="196">
        <v>5223802.1636799965</v>
      </c>
      <c r="F25" s="198">
        <v>-3.0775965695595375</v>
      </c>
      <c r="G25" s="198">
        <v>-0.43404158921876335</v>
      </c>
      <c r="H25" s="198">
        <v>12.697696494221312</v>
      </c>
      <c r="I25" s="198"/>
      <c r="J25" s="196">
        <v>323985.6489900001</v>
      </c>
      <c r="K25" s="196">
        <v>806340.9919</v>
      </c>
      <c r="L25" s="198">
        <v>-59.8202680696432</v>
      </c>
      <c r="M25" s="198">
        <v>-9.714762867854239</v>
      </c>
      <c r="N25" s="198">
        <v>7.0598313680331</v>
      </c>
      <c r="O25" s="204"/>
      <c r="P25" s="204"/>
      <c r="Q25" s="205"/>
    </row>
    <row r="26" spans="1:17" s="37" customFormat="1" ht="12.75">
      <c r="A26" s="209" t="s">
        <v>571</v>
      </c>
      <c r="B26" s="9" t="s">
        <v>572</v>
      </c>
      <c r="C26" s="9"/>
      <c r="D26" s="68">
        <v>17262990.614579998</v>
      </c>
      <c r="E26" s="68">
        <v>14926720.070400003</v>
      </c>
      <c r="F26" s="78">
        <v>15.651600171780991</v>
      </c>
      <c r="G26" s="78">
        <v>6.307482702806627</v>
      </c>
      <c r="H26" s="78">
        <v>43.29423604615577</v>
      </c>
      <c r="I26" s="78"/>
      <c r="J26" s="68">
        <v>1891213.45856</v>
      </c>
      <c r="K26" s="68">
        <v>1959291.9587500002</v>
      </c>
      <c r="L26" s="78">
        <v>-3.4746480679394702</v>
      </c>
      <c r="M26" s="78">
        <v>-1.37111881409889</v>
      </c>
      <c r="N26" s="78">
        <v>41.21061577885</v>
      </c>
      <c r="O26" s="204"/>
      <c r="P26" s="204"/>
      <c r="Q26" s="205"/>
    </row>
    <row r="27" spans="1:17" s="37" customFormat="1" ht="12.75">
      <c r="A27" s="201" t="s">
        <v>573</v>
      </c>
      <c r="B27" s="195" t="s">
        <v>574</v>
      </c>
      <c r="C27" s="215"/>
      <c r="D27" s="196">
        <v>20932.35054</v>
      </c>
      <c r="E27" s="196">
        <v>28735.172049999994</v>
      </c>
      <c r="F27" s="198">
        <v>-27.154253666631504</v>
      </c>
      <c r="G27" s="198">
        <v>-0.021066122598693632</v>
      </c>
      <c r="H27" s="198">
        <v>0.0524967049749905</v>
      </c>
      <c r="I27" s="198"/>
      <c r="J27" s="196">
        <v>3438.03858</v>
      </c>
      <c r="K27" s="196">
        <v>6620.033800000001</v>
      </c>
      <c r="L27" s="198">
        <v>-48.06614763809817</v>
      </c>
      <c r="M27" s="198">
        <v>-0.06408621665192885</v>
      </c>
      <c r="N27" s="198">
        <v>0.0749168140232691</v>
      </c>
      <c r="O27" s="204"/>
      <c r="P27" s="204"/>
      <c r="Q27" s="205"/>
    </row>
    <row r="28" spans="1:17" s="37" customFormat="1" ht="12.75">
      <c r="A28" s="209" t="s">
        <v>575</v>
      </c>
      <c r="B28" s="9" t="s">
        <v>576</v>
      </c>
      <c r="C28" s="9"/>
      <c r="D28" s="210">
        <v>18510.177729999996</v>
      </c>
      <c r="E28" s="210">
        <v>18365.23761</v>
      </c>
      <c r="F28" s="78">
        <v>0.7892090648534531</v>
      </c>
      <c r="G28" s="78">
        <v>0.00039131054497096627</v>
      </c>
      <c r="H28" s="78">
        <v>0.04642208420261097</v>
      </c>
      <c r="I28" s="78"/>
      <c r="J28" s="210">
        <v>1879.87226</v>
      </c>
      <c r="K28" s="210">
        <v>3521.25225</v>
      </c>
      <c r="L28" s="78">
        <v>-46.61353045638806</v>
      </c>
      <c r="M28" s="78">
        <v>-0.03305782264728882</v>
      </c>
      <c r="N28" s="78">
        <v>0.04096348461858231</v>
      </c>
      <c r="O28" s="204"/>
      <c r="P28" s="204"/>
      <c r="Q28" s="205"/>
    </row>
    <row r="29" spans="1:24" ht="12.75">
      <c r="A29" s="201" t="s">
        <v>577</v>
      </c>
      <c r="B29" s="195" t="s">
        <v>578</v>
      </c>
      <c r="C29" s="195"/>
      <c r="D29" s="196">
        <v>15648567.73423</v>
      </c>
      <c r="E29" s="196">
        <v>15120354.975330006</v>
      </c>
      <c r="F29" s="198">
        <v>3.493388612647077</v>
      </c>
      <c r="G29" s="198">
        <v>1.4260732124809923</v>
      </c>
      <c r="H29" s="198">
        <v>39.2453891910138</v>
      </c>
      <c r="I29" s="198"/>
      <c r="J29" s="196">
        <v>2137502.80831</v>
      </c>
      <c r="K29" s="196">
        <v>1998968.7005299998</v>
      </c>
      <c r="L29" s="198">
        <v>6.930278985522382</v>
      </c>
      <c r="M29" s="198">
        <v>2.7901131934669485</v>
      </c>
      <c r="N29" s="198">
        <v>46.577400642309165</v>
      </c>
      <c r="O29" s="204"/>
      <c r="P29" s="204"/>
      <c r="Q29" s="205"/>
      <c r="R29" s="185"/>
      <c r="S29" s="185"/>
      <c r="T29" s="185"/>
      <c r="U29" s="185"/>
      <c r="V29" s="185"/>
      <c r="W29" s="185"/>
      <c r="X29" s="185"/>
    </row>
    <row r="30" spans="1:24" ht="12.75">
      <c r="A30" s="209" t="s">
        <v>579</v>
      </c>
      <c r="B30" s="9" t="s">
        <v>580</v>
      </c>
      <c r="C30" s="9"/>
      <c r="D30" s="210">
        <v>2703557.59885</v>
      </c>
      <c r="E30" s="210">
        <v>3192851.2732600016</v>
      </c>
      <c r="F30" s="78">
        <v>-15.324662269984696</v>
      </c>
      <c r="G30" s="78">
        <v>-1.3209991435375514</v>
      </c>
      <c r="H30" s="78">
        <v>6.780311908999885</v>
      </c>
      <c r="I30" s="78"/>
      <c r="J30" s="210">
        <v>361665.98415</v>
      </c>
      <c r="K30" s="210">
        <v>340839.75319000013</v>
      </c>
      <c r="L30" s="78">
        <v>6.110270520114571</v>
      </c>
      <c r="M30" s="78">
        <v>0.4194457430220959</v>
      </c>
      <c r="N30" s="78">
        <v>7.880907279728122</v>
      </c>
      <c r="O30" s="204"/>
      <c r="P30" s="204"/>
      <c r="Q30" s="205"/>
      <c r="R30" s="185"/>
      <c r="S30" s="185"/>
      <c r="T30" s="185"/>
      <c r="U30" s="185"/>
      <c r="V30" s="185"/>
      <c r="W30" s="185"/>
      <c r="X30" s="185"/>
    </row>
    <row r="31" spans="1:24" ht="12.75">
      <c r="A31" s="206" t="s">
        <v>581</v>
      </c>
      <c r="B31" s="207"/>
      <c r="C31" s="216" t="s">
        <v>582</v>
      </c>
      <c r="D31" s="85">
        <v>191454.45222999994</v>
      </c>
      <c r="E31" s="85">
        <v>137142.32412000003</v>
      </c>
      <c r="F31" s="208">
        <v>39.60274733456944</v>
      </c>
      <c r="G31" s="208">
        <v>0.14663233650736338</v>
      </c>
      <c r="H31" s="208">
        <v>0.4801528560139772</v>
      </c>
      <c r="I31" s="208"/>
      <c r="J31" s="85">
        <v>19727.848899999997</v>
      </c>
      <c r="K31" s="85">
        <v>17374.82789</v>
      </c>
      <c r="L31" s="208">
        <v>13.542701112764789</v>
      </c>
      <c r="M31" s="208">
        <v>0.04739045906970287</v>
      </c>
      <c r="N31" s="208">
        <v>0.4298810361576726</v>
      </c>
      <c r="O31" s="204"/>
      <c r="P31" s="204"/>
      <c r="Q31" s="205"/>
      <c r="R31" s="185"/>
      <c r="S31" s="185"/>
      <c r="T31" s="185"/>
      <c r="U31" s="185"/>
      <c r="V31" s="185"/>
      <c r="W31" s="185"/>
      <c r="X31" s="185"/>
    </row>
    <row r="32" spans="1:24" ht="12.75">
      <c r="A32" s="203" t="s">
        <v>583</v>
      </c>
      <c r="B32" s="60"/>
      <c r="C32" s="60" t="s">
        <v>584</v>
      </c>
      <c r="D32" s="23">
        <v>211125.41558999993</v>
      </c>
      <c r="E32" s="23">
        <v>268449.99045</v>
      </c>
      <c r="F32" s="77">
        <v>-21.353912050399945</v>
      </c>
      <c r="G32" s="77">
        <v>-0.15476536537085964</v>
      </c>
      <c r="H32" s="77">
        <v>0.5294861001764252</v>
      </c>
      <c r="I32" s="77"/>
      <c r="J32" s="23">
        <v>29808.714379999998</v>
      </c>
      <c r="K32" s="23">
        <v>30246.37842000001</v>
      </c>
      <c r="L32" s="77">
        <v>-1.4469965095411592</v>
      </c>
      <c r="M32" s="77">
        <v>-0.008814668328822668</v>
      </c>
      <c r="N32" s="77">
        <v>0.6495488225379968</v>
      </c>
      <c r="O32" s="204"/>
      <c r="P32" s="204"/>
      <c r="Q32" s="205"/>
      <c r="R32" s="185"/>
      <c r="S32" s="185"/>
      <c r="T32" s="185"/>
      <c r="U32" s="185"/>
      <c r="V32" s="185"/>
      <c r="W32" s="185"/>
      <c r="X32" s="185"/>
    </row>
    <row r="33" spans="1:24" ht="12" customHeight="1">
      <c r="A33" s="206" t="s">
        <v>585</v>
      </c>
      <c r="B33" s="207"/>
      <c r="C33" s="207" t="s">
        <v>586</v>
      </c>
      <c r="D33" s="85">
        <v>4167.13732</v>
      </c>
      <c r="E33" s="85">
        <v>4238.295320000001</v>
      </c>
      <c r="F33" s="208">
        <v>-1.6789297259257823</v>
      </c>
      <c r="G33" s="208">
        <v>-0.00019211296195315242</v>
      </c>
      <c r="H33" s="208">
        <v>0.010450855868301955</v>
      </c>
      <c r="I33" s="208"/>
      <c r="J33" s="85">
        <v>440.2991999999999</v>
      </c>
      <c r="K33" s="85">
        <v>749.0046099999998</v>
      </c>
      <c r="L33" s="208">
        <v>-41.21542189172908</v>
      </c>
      <c r="M33" s="208">
        <v>-0.006217407764327978</v>
      </c>
      <c r="N33" s="208">
        <v>0.00959436972955497</v>
      </c>
      <c r="O33" s="204"/>
      <c r="P33" s="204"/>
      <c r="Q33" s="205"/>
      <c r="R33" s="185"/>
      <c r="S33" s="185"/>
      <c r="T33" s="185"/>
      <c r="U33" s="185"/>
      <c r="V33" s="185"/>
      <c r="W33" s="185"/>
      <c r="X33" s="185"/>
    </row>
    <row r="34" spans="1:24" ht="29.25" customHeight="1">
      <c r="A34" s="217" t="s">
        <v>587</v>
      </c>
      <c r="B34" s="218"/>
      <c r="C34" s="219" t="s">
        <v>588</v>
      </c>
      <c r="D34" s="220">
        <v>53946.89030999997</v>
      </c>
      <c r="E34" s="220">
        <v>47453.32812</v>
      </c>
      <c r="F34" s="221">
        <v>13.684102774791796</v>
      </c>
      <c r="G34" s="221">
        <v>0.017531373365579025</v>
      </c>
      <c r="H34" s="221">
        <v>0.13529459959646953</v>
      </c>
      <c r="I34" s="221"/>
      <c r="J34" s="220">
        <v>9379.503809999998</v>
      </c>
      <c r="K34" s="220">
        <v>5416.484769999999</v>
      </c>
      <c r="L34" s="221">
        <v>73.165885408739</v>
      </c>
      <c r="M34" s="221">
        <v>0.07981624082802959</v>
      </c>
      <c r="N34" s="221">
        <v>0.2043847171035276</v>
      </c>
      <c r="O34" s="204"/>
      <c r="P34" s="204"/>
      <c r="Q34" s="205"/>
      <c r="R34" s="185"/>
      <c r="S34" s="185"/>
      <c r="T34" s="185"/>
      <c r="U34" s="185"/>
      <c r="V34" s="185"/>
      <c r="W34" s="185"/>
      <c r="X34" s="185"/>
    </row>
    <row r="35" spans="1:24" s="228" customFormat="1" ht="12.75" customHeight="1">
      <c r="A35" s="222" t="s">
        <v>589</v>
      </c>
      <c r="B35" s="223"/>
      <c r="C35" s="224" t="s">
        <v>590</v>
      </c>
      <c r="D35" s="225">
        <v>37017.36574999999</v>
      </c>
      <c r="E35" s="225">
        <v>37319.098180000015</v>
      </c>
      <c r="F35" s="226">
        <v>-0.8085201537954886</v>
      </c>
      <c r="G35" s="226">
        <v>-0.0008146197313671841</v>
      </c>
      <c r="H35" s="226">
        <v>0.09283667044537595</v>
      </c>
      <c r="I35" s="226"/>
      <c r="J35" s="225">
        <v>5949.075630000001</v>
      </c>
      <c r="K35" s="225">
        <v>3668.2556299999987</v>
      </c>
      <c r="L35" s="226">
        <v>62.17723708639148</v>
      </c>
      <c r="M35" s="226">
        <v>0.045936311828919864</v>
      </c>
      <c r="N35" s="226">
        <v>0.1296337380202035</v>
      </c>
      <c r="O35" s="204"/>
      <c r="P35" s="204"/>
      <c r="Q35" s="205"/>
      <c r="R35" s="227"/>
      <c r="S35" s="227"/>
      <c r="T35" s="227"/>
      <c r="U35" s="227"/>
      <c r="V35" s="227"/>
      <c r="W35" s="227"/>
      <c r="X35" s="227"/>
    </row>
    <row r="36" spans="1:24" ht="12.75">
      <c r="A36" s="203" t="s">
        <v>591</v>
      </c>
      <c r="B36" s="9"/>
      <c r="C36" s="60" t="s">
        <v>592</v>
      </c>
      <c r="D36" s="23">
        <v>1535355.204530001</v>
      </c>
      <c r="E36" s="23">
        <v>2034708.1820800013</v>
      </c>
      <c r="F36" s="77">
        <v>-24.54174912883732</v>
      </c>
      <c r="G36" s="77">
        <v>-1.348157334062999</v>
      </c>
      <c r="H36" s="77">
        <v>3.8505512818546395</v>
      </c>
      <c r="I36" s="77"/>
      <c r="J36" s="23">
        <v>198291.72276999993</v>
      </c>
      <c r="K36" s="23">
        <v>181691.80327000006</v>
      </c>
      <c r="L36" s="77">
        <v>9.136306207128033</v>
      </c>
      <c r="M36" s="77">
        <v>0.33432672393567253</v>
      </c>
      <c r="N36" s="77">
        <v>4.320889301106598</v>
      </c>
      <c r="O36" s="204"/>
      <c r="P36" s="204"/>
      <c r="Q36" s="205"/>
      <c r="R36" s="185"/>
      <c r="S36" s="185"/>
      <c r="T36" s="185"/>
      <c r="U36" s="185"/>
      <c r="V36" s="185"/>
      <c r="W36" s="185"/>
      <c r="X36" s="185"/>
    </row>
    <row r="37" spans="1:24" ht="12.75">
      <c r="A37" s="206" t="s">
        <v>593</v>
      </c>
      <c r="B37" s="207"/>
      <c r="C37" s="207" t="s">
        <v>594</v>
      </c>
      <c r="D37" s="85">
        <v>325162.01553999976</v>
      </c>
      <c r="E37" s="85">
        <v>350515.23874000023</v>
      </c>
      <c r="F37" s="208">
        <v>-7.233130089047739</v>
      </c>
      <c r="G37" s="208">
        <v>-0.06844884347524362</v>
      </c>
      <c r="H37" s="208">
        <v>0.8154810118556635</v>
      </c>
      <c r="I37" s="208"/>
      <c r="J37" s="85">
        <v>56496.25868000002</v>
      </c>
      <c r="K37" s="85">
        <v>55764.653290000024</v>
      </c>
      <c r="L37" s="208">
        <v>1.3119518311991225</v>
      </c>
      <c r="M37" s="208">
        <v>0.01473472406010047</v>
      </c>
      <c r="N37" s="208">
        <v>1.231085575700568</v>
      </c>
      <c r="O37" s="204"/>
      <c r="P37" s="204"/>
      <c r="Q37" s="205"/>
      <c r="R37" s="185"/>
      <c r="S37" s="185"/>
      <c r="T37" s="185"/>
      <c r="U37" s="185"/>
      <c r="V37" s="185"/>
      <c r="W37" s="185"/>
      <c r="X37" s="185"/>
    </row>
    <row r="38" spans="1:24" ht="12.75">
      <c r="A38" s="203" t="s">
        <v>595</v>
      </c>
      <c r="B38" s="60"/>
      <c r="C38" s="60" t="s">
        <v>596</v>
      </c>
      <c r="D38" s="23">
        <v>312376.46033999993</v>
      </c>
      <c r="E38" s="23">
        <v>287019.4765399999</v>
      </c>
      <c r="F38" s="77">
        <v>8.834586455831063</v>
      </c>
      <c r="G38" s="77">
        <v>0.0684589963744909</v>
      </c>
      <c r="H38" s="77">
        <v>0.7834158351334775</v>
      </c>
      <c r="I38" s="77"/>
      <c r="J38" s="23">
        <v>37040.12654999998</v>
      </c>
      <c r="K38" s="23">
        <v>43131.44119000001</v>
      </c>
      <c r="L38" s="77">
        <v>-14.122678194700109</v>
      </c>
      <c r="M38" s="77">
        <v>-0.12268067131606437</v>
      </c>
      <c r="N38" s="77">
        <v>0.8071254023405113</v>
      </c>
      <c r="O38" s="204"/>
      <c r="P38" s="204"/>
      <c r="Q38" s="205"/>
      <c r="R38" s="185"/>
      <c r="S38" s="185"/>
      <c r="T38" s="185"/>
      <c r="U38" s="185"/>
      <c r="V38" s="185"/>
      <c r="W38" s="185"/>
      <c r="X38" s="185"/>
    </row>
    <row r="39" spans="1:24" ht="12.75">
      <c r="A39" s="206" t="s">
        <v>597</v>
      </c>
      <c r="B39" s="207"/>
      <c r="C39" s="207" t="s">
        <v>598</v>
      </c>
      <c r="D39" s="85">
        <v>32952.657239999986</v>
      </c>
      <c r="E39" s="85">
        <v>26005.339709999964</v>
      </c>
      <c r="F39" s="208">
        <v>26.714965493523373</v>
      </c>
      <c r="G39" s="208">
        <v>0.018756425817439207</v>
      </c>
      <c r="H39" s="208">
        <v>0.08264269805555549</v>
      </c>
      <c r="I39" s="208"/>
      <c r="J39" s="85">
        <v>4532.434230000001</v>
      </c>
      <c r="K39" s="85">
        <v>2796.9041199999992</v>
      </c>
      <c r="L39" s="208">
        <v>62.05182714665249</v>
      </c>
      <c r="M39" s="208">
        <v>0.03495403070888521</v>
      </c>
      <c r="N39" s="208">
        <v>0.09876431703148862</v>
      </c>
      <c r="O39" s="204"/>
      <c r="P39" s="204"/>
      <c r="Q39" s="205"/>
      <c r="R39" s="185"/>
      <c r="S39" s="185"/>
      <c r="T39" s="185"/>
      <c r="U39" s="185"/>
      <c r="V39" s="185"/>
      <c r="W39" s="185"/>
      <c r="X39" s="185"/>
    </row>
    <row r="40" spans="1:24" ht="12.75">
      <c r="A40" s="209" t="s">
        <v>599</v>
      </c>
      <c r="B40" s="9" t="s">
        <v>600</v>
      </c>
      <c r="C40" s="9"/>
      <c r="D40" s="68">
        <v>7082.7760800000015</v>
      </c>
      <c r="E40" s="68">
        <v>4850.99002</v>
      </c>
      <c r="F40" s="78">
        <v>46.00681615090194</v>
      </c>
      <c r="G40" s="78">
        <v>0.0060253946208767605</v>
      </c>
      <c r="H40" s="78">
        <v>0.01776305081291075</v>
      </c>
      <c r="I40" s="78"/>
      <c r="J40" s="68">
        <v>1688.95785</v>
      </c>
      <c r="K40" s="68">
        <v>811.1269400000001</v>
      </c>
      <c r="L40" s="78">
        <v>108.22361663884567</v>
      </c>
      <c r="M40" s="78">
        <v>0.017679744308987312</v>
      </c>
      <c r="N40" s="78">
        <v>0.036803351154247495</v>
      </c>
      <c r="O40" s="204"/>
      <c r="P40" s="204"/>
      <c r="Q40" s="205"/>
      <c r="R40" s="185"/>
      <c r="S40" s="185"/>
      <c r="T40" s="185"/>
      <c r="U40" s="185"/>
      <c r="V40" s="185"/>
      <c r="W40" s="185"/>
      <c r="X40" s="185"/>
    </row>
    <row r="41" spans="1:24" ht="12.75">
      <c r="A41" s="206" t="s">
        <v>601</v>
      </c>
      <c r="B41" s="195"/>
      <c r="C41" s="207" t="s">
        <v>600</v>
      </c>
      <c r="D41" s="85">
        <v>7082.7760800000015</v>
      </c>
      <c r="E41" s="85">
        <v>4850.99002</v>
      </c>
      <c r="F41" s="208">
        <v>46.00681615090194</v>
      </c>
      <c r="G41" s="208">
        <v>0.0060253946208767605</v>
      </c>
      <c r="H41" s="208">
        <v>0.01776305081291075</v>
      </c>
      <c r="I41" s="208"/>
      <c r="J41" s="85">
        <v>1688.95785</v>
      </c>
      <c r="K41" s="85">
        <v>811.1269400000001</v>
      </c>
      <c r="L41" s="208">
        <v>108.22361663884567</v>
      </c>
      <c r="M41" s="208">
        <v>0.017679744308987312</v>
      </c>
      <c r="N41" s="208">
        <v>0.036803351154247495</v>
      </c>
      <c r="O41" s="204"/>
      <c r="P41" s="204"/>
      <c r="Q41" s="205"/>
      <c r="R41" s="185"/>
      <c r="S41" s="185"/>
      <c r="T41" s="185"/>
      <c r="U41" s="185"/>
      <c r="V41" s="185"/>
      <c r="W41" s="185"/>
      <c r="X41" s="185"/>
    </row>
    <row r="42" spans="1:24" ht="12.75">
      <c r="A42" s="209" t="s">
        <v>602</v>
      </c>
      <c r="B42" s="9" t="s">
        <v>603</v>
      </c>
      <c r="C42" s="9"/>
      <c r="D42" s="68">
        <v>356181.05168000003</v>
      </c>
      <c r="E42" s="68">
        <v>386188.31883</v>
      </c>
      <c r="F42" s="78">
        <v>-7.770112581579444</v>
      </c>
      <c r="G42" s="78">
        <v>-0.08101387015242026</v>
      </c>
      <c r="H42" s="78">
        <v>0.893274338779863</v>
      </c>
      <c r="I42" s="78"/>
      <c r="J42" s="68">
        <v>47157.47031999999</v>
      </c>
      <c r="K42" s="68">
        <v>50749.49067999999</v>
      </c>
      <c r="L42" s="78">
        <v>-7.077943663808206</v>
      </c>
      <c r="M42" s="78">
        <v>-0.07234423029997483</v>
      </c>
      <c r="N42" s="78">
        <v>1.0275880713855374</v>
      </c>
      <c r="O42" s="204"/>
      <c r="P42" s="204"/>
      <c r="Q42" s="205"/>
      <c r="R42" s="185"/>
      <c r="S42" s="185"/>
      <c r="T42" s="185"/>
      <c r="U42" s="185"/>
      <c r="V42" s="185"/>
      <c r="W42" s="185"/>
      <c r="X42" s="185"/>
    </row>
    <row r="43" spans="1:24" ht="12.75">
      <c r="A43" s="206" t="s">
        <v>604</v>
      </c>
      <c r="B43" s="207"/>
      <c r="C43" s="207" t="s">
        <v>605</v>
      </c>
      <c r="D43" s="85">
        <v>12117.511380000004</v>
      </c>
      <c r="E43" s="85">
        <v>17078.958949999997</v>
      </c>
      <c r="F43" s="208">
        <v>-29.050058522448722</v>
      </c>
      <c r="G43" s="208">
        <v>-0.013394957534612442</v>
      </c>
      <c r="H43" s="208">
        <v>0.030389774847853768</v>
      </c>
      <c r="I43" s="208"/>
      <c r="J43" s="85">
        <v>1320.43076</v>
      </c>
      <c r="K43" s="85">
        <v>1697.64009</v>
      </c>
      <c r="L43" s="208">
        <v>-22.219629014533943</v>
      </c>
      <c r="M43" s="208">
        <v>-0.007597094644758432</v>
      </c>
      <c r="N43" s="208">
        <v>0.028772936479823874</v>
      </c>
      <c r="O43" s="204"/>
      <c r="P43" s="204"/>
      <c r="Q43" s="205"/>
      <c r="R43" s="185"/>
      <c r="S43" s="185"/>
      <c r="T43" s="185"/>
      <c r="U43" s="185"/>
      <c r="V43" s="185"/>
      <c r="W43" s="185"/>
      <c r="X43" s="185"/>
    </row>
    <row r="44" spans="1:25" s="37" customFormat="1" ht="12.75">
      <c r="A44" s="203" t="s">
        <v>606</v>
      </c>
      <c r="B44" s="9"/>
      <c r="C44" s="60" t="s">
        <v>607</v>
      </c>
      <c r="D44" s="23">
        <v>85605.85213999994</v>
      </c>
      <c r="E44" s="23">
        <v>86875.65369</v>
      </c>
      <c r="F44" s="77">
        <v>-1.4616310739152747</v>
      </c>
      <c r="G44" s="77">
        <v>-0.0034282208165380074</v>
      </c>
      <c r="H44" s="77">
        <v>0.21469281031475776</v>
      </c>
      <c r="I44" s="77"/>
      <c r="J44" s="23">
        <v>9956.063299999996</v>
      </c>
      <c r="K44" s="23">
        <v>10353.537729999995</v>
      </c>
      <c r="L44" s="77">
        <v>-3.839020442725509</v>
      </c>
      <c r="M44" s="77">
        <v>-0.00800523906336409</v>
      </c>
      <c r="N44" s="77">
        <v>0.21694827597018834</v>
      </c>
      <c r="O44" s="204"/>
      <c r="P44" s="204"/>
      <c r="Q44" s="205"/>
      <c r="S44" s="185"/>
      <c r="T44" s="185"/>
      <c r="U44" s="185"/>
      <c r="V44" s="185"/>
      <c r="W44" s="185"/>
      <c r="X44" s="185"/>
      <c r="Y44" s="39"/>
    </row>
    <row r="45" spans="1:24" ht="12.75" customHeight="1">
      <c r="A45" s="206" t="s">
        <v>608</v>
      </c>
      <c r="B45" s="207"/>
      <c r="C45" s="207" t="s">
        <v>609</v>
      </c>
      <c r="D45" s="85">
        <v>133231.37581000006</v>
      </c>
      <c r="E45" s="85">
        <v>160137.48559000005</v>
      </c>
      <c r="F45" s="208">
        <v>-16.8018810092271</v>
      </c>
      <c r="G45" s="208">
        <v>-0.07264133961708298</v>
      </c>
      <c r="H45" s="208">
        <v>0.3341339146764384</v>
      </c>
      <c r="I45" s="208"/>
      <c r="J45" s="85">
        <v>19330.903449999994</v>
      </c>
      <c r="K45" s="85">
        <v>20030.09214999999</v>
      </c>
      <c r="L45" s="208">
        <v>-3.4906913795700913</v>
      </c>
      <c r="M45" s="208">
        <v>-0.014081843438086673</v>
      </c>
      <c r="N45" s="208">
        <v>0.4212313692725986</v>
      </c>
      <c r="O45" s="204"/>
      <c r="P45" s="204"/>
      <c r="Q45" s="205"/>
      <c r="R45" s="185"/>
      <c r="S45" s="185"/>
      <c r="T45" s="185"/>
      <c r="U45" s="185"/>
      <c r="V45" s="185"/>
      <c r="W45" s="185"/>
      <c r="X45" s="185"/>
    </row>
    <row r="46" spans="1:24" ht="12.75">
      <c r="A46" s="203" t="s">
        <v>610</v>
      </c>
      <c r="B46" s="60"/>
      <c r="C46" s="60" t="s">
        <v>611</v>
      </c>
      <c r="D46" s="23">
        <v>125226.31235000001</v>
      </c>
      <c r="E46" s="23">
        <v>122096.22059999994</v>
      </c>
      <c r="F46" s="77">
        <v>2.563627059558686</v>
      </c>
      <c r="G46" s="77">
        <v>0.008450647815813093</v>
      </c>
      <c r="H46" s="77">
        <v>0.314057838940813</v>
      </c>
      <c r="I46" s="77"/>
      <c r="J46" s="23">
        <v>16550.07281</v>
      </c>
      <c r="K46" s="23">
        <v>18668.22071</v>
      </c>
      <c r="L46" s="77">
        <v>-11.346276289016512</v>
      </c>
      <c r="M46" s="77">
        <v>-0.0426600531537656</v>
      </c>
      <c r="N46" s="77">
        <v>0.3606354896629265</v>
      </c>
      <c r="O46" s="204"/>
      <c r="P46" s="204"/>
      <c r="Q46" s="205"/>
      <c r="R46" s="185"/>
      <c r="S46" s="185"/>
      <c r="T46" s="185"/>
      <c r="U46" s="185"/>
      <c r="V46" s="185"/>
      <c r="W46" s="185"/>
      <c r="X46" s="185"/>
    </row>
    <row r="47" spans="1:24" s="228" customFormat="1" ht="12.75">
      <c r="A47" s="229" t="s">
        <v>612</v>
      </c>
      <c r="B47" s="195" t="s">
        <v>613</v>
      </c>
      <c r="C47" s="230"/>
      <c r="D47" s="154">
        <v>373604.27894000016</v>
      </c>
      <c r="E47" s="154">
        <v>341312.3592399999</v>
      </c>
      <c r="F47" s="198">
        <v>9.461104711210771</v>
      </c>
      <c r="G47" s="198">
        <v>0.08718199416397725</v>
      </c>
      <c r="H47" s="198">
        <v>0.9369704358537484</v>
      </c>
      <c r="I47" s="198"/>
      <c r="J47" s="154">
        <v>45191.700139999986</v>
      </c>
      <c r="K47" s="154">
        <v>47168.377400000034</v>
      </c>
      <c r="L47" s="198">
        <v>-4.1906831842811</v>
      </c>
      <c r="M47" s="198">
        <v>-0.03981079743272025</v>
      </c>
      <c r="N47" s="198">
        <v>0.9847528222861661</v>
      </c>
      <c r="O47" s="204"/>
      <c r="P47" s="204"/>
      <c r="Q47" s="205"/>
      <c r="R47" s="227"/>
      <c r="S47" s="227"/>
      <c r="T47" s="227"/>
      <c r="U47" s="227"/>
      <c r="V47" s="227"/>
      <c r="W47" s="227"/>
      <c r="X47" s="227"/>
    </row>
    <row r="48" spans="1:24" ht="13.5" customHeight="1">
      <c r="A48" s="203" t="s">
        <v>614</v>
      </c>
      <c r="B48" s="21"/>
      <c r="C48" s="60" t="s">
        <v>615</v>
      </c>
      <c r="D48" s="23">
        <v>371278.1481700002</v>
      </c>
      <c r="E48" s="23">
        <v>339226.7210099999</v>
      </c>
      <c r="F48" s="77">
        <v>9.448379262273807</v>
      </c>
      <c r="G48" s="77">
        <v>0.08653271039845492</v>
      </c>
      <c r="H48" s="77">
        <v>0.9311366810380823</v>
      </c>
      <c r="I48" s="77"/>
      <c r="J48" s="23">
        <v>44975.807639999985</v>
      </c>
      <c r="K48" s="23">
        <v>46938.71760000003</v>
      </c>
      <c r="L48" s="77">
        <v>-4.181856813233532</v>
      </c>
      <c r="M48" s="77">
        <v>-0.0395335204069829</v>
      </c>
      <c r="N48" s="77">
        <v>0.9800484020491137</v>
      </c>
      <c r="O48" s="204"/>
      <c r="P48" s="204"/>
      <c r="Q48" s="205"/>
      <c r="R48" s="185"/>
      <c r="S48" s="185"/>
      <c r="T48" s="185"/>
      <c r="U48" s="185"/>
      <c r="V48" s="185"/>
      <c r="W48" s="185"/>
      <c r="X48" s="185"/>
    </row>
    <row r="49" spans="1:24" ht="12.75">
      <c r="A49" s="206" t="s">
        <v>616</v>
      </c>
      <c r="B49" s="212"/>
      <c r="C49" s="207" t="s">
        <v>617</v>
      </c>
      <c r="D49" s="85">
        <v>2326.1307699999998</v>
      </c>
      <c r="E49" s="85">
        <v>2085.63823</v>
      </c>
      <c r="F49" s="208">
        <v>11.53088472107647</v>
      </c>
      <c r="G49" s="208">
        <v>0.000649283765522304</v>
      </c>
      <c r="H49" s="208">
        <v>0.005833754815666176</v>
      </c>
      <c r="I49" s="208"/>
      <c r="J49" s="85">
        <v>215.89249999999998</v>
      </c>
      <c r="K49" s="85">
        <v>229.6598</v>
      </c>
      <c r="L49" s="208">
        <v>-5.99464947718321</v>
      </c>
      <c r="M49" s="208">
        <v>-0.0002772770257373611</v>
      </c>
      <c r="N49" s="208">
        <v>0.00470442023705232</v>
      </c>
      <c r="O49" s="204"/>
      <c r="P49" s="204"/>
      <c r="Q49" s="205"/>
      <c r="R49" s="185"/>
      <c r="S49" s="185"/>
      <c r="T49" s="185"/>
      <c r="U49" s="185"/>
      <c r="V49" s="185"/>
      <c r="W49" s="185"/>
      <c r="X49" s="185"/>
    </row>
    <row r="50" spans="1:24" s="228" customFormat="1" ht="37.5" customHeight="1">
      <c r="A50" s="231" t="s">
        <v>618</v>
      </c>
      <c r="B50" s="1023" t="s">
        <v>619</v>
      </c>
      <c r="C50" s="1023"/>
      <c r="D50" s="233">
        <v>162199.56512</v>
      </c>
      <c r="E50" s="233">
        <v>172163.52871999994</v>
      </c>
      <c r="F50" s="234">
        <v>-5.787499637164694</v>
      </c>
      <c r="G50" s="234">
        <v>-0.026900792040098768</v>
      </c>
      <c r="H50" s="234">
        <v>0.4067838774678002</v>
      </c>
      <c r="I50" s="234"/>
      <c r="J50" s="233">
        <v>21096.923390000004</v>
      </c>
      <c r="K50" s="233">
        <v>22990.029199999997</v>
      </c>
      <c r="L50" s="234">
        <v>-8.23446457388577</v>
      </c>
      <c r="M50" s="234">
        <v>-0.038127646554002304</v>
      </c>
      <c r="N50" s="234">
        <v>0.45971394715174657</v>
      </c>
      <c r="O50" s="204"/>
      <c r="P50" s="204"/>
      <c r="Q50" s="205"/>
      <c r="R50" s="227"/>
      <c r="S50" s="227"/>
      <c r="T50" s="227"/>
      <c r="U50" s="227"/>
      <c r="V50" s="227"/>
      <c r="W50" s="227"/>
      <c r="X50" s="227"/>
    </row>
    <row r="51" spans="1:24" ht="12.75">
      <c r="A51" s="206" t="s">
        <v>620</v>
      </c>
      <c r="B51" s="207"/>
      <c r="C51" s="207" t="s">
        <v>621</v>
      </c>
      <c r="D51" s="85">
        <v>81570.36326999999</v>
      </c>
      <c r="E51" s="85">
        <v>91126.11610999999</v>
      </c>
      <c r="F51" s="208">
        <v>-10.48629443228446</v>
      </c>
      <c r="G51" s="208">
        <v>-0.025798701225225772</v>
      </c>
      <c r="H51" s="208">
        <v>0.2045721185064767</v>
      </c>
      <c r="I51" s="208"/>
      <c r="J51" s="85">
        <v>10726.939670000002</v>
      </c>
      <c r="K51" s="85">
        <v>10991.74647</v>
      </c>
      <c r="L51" s="208">
        <v>-2.409142175201558</v>
      </c>
      <c r="M51" s="208">
        <v>-0.005333278267999374</v>
      </c>
      <c r="N51" s="208">
        <v>0.23374611005564042</v>
      </c>
      <c r="O51" s="204"/>
      <c r="P51" s="204"/>
      <c r="Q51" s="205"/>
      <c r="R51" s="185"/>
      <c r="S51" s="185"/>
      <c r="T51" s="185"/>
      <c r="U51" s="185"/>
      <c r="V51" s="185"/>
      <c r="W51" s="185"/>
      <c r="X51" s="185"/>
    </row>
    <row r="52" spans="1:24" ht="12.75">
      <c r="A52" s="203" t="s">
        <v>622</v>
      </c>
      <c r="B52" s="60"/>
      <c r="C52" s="60" t="s">
        <v>623</v>
      </c>
      <c r="D52" s="23">
        <v>31187.289600000004</v>
      </c>
      <c r="E52" s="23">
        <v>31399.30559</v>
      </c>
      <c r="F52" s="77">
        <v>-0.6752250918170584</v>
      </c>
      <c r="G52" s="77">
        <v>-0.0005724025382996781</v>
      </c>
      <c r="H52" s="77">
        <v>0.07821529349855756</v>
      </c>
      <c r="I52" s="77"/>
      <c r="J52" s="23">
        <v>3912.6241500000006</v>
      </c>
      <c r="K52" s="23">
        <v>5180.15549</v>
      </c>
      <c r="L52" s="77">
        <v>-24.468982493805402</v>
      </c>
      <c r="M52" s="77">
        <v>-0.025528412977424152</v>
      </c>
      <c r="N52" s="77">
        <v>0.0852583032353585</v>
      </c>
      <c r="O52" s="204"/>
      <c r="P52" s="204"/>
      <c r="Q52" s="205"/>
      <c r="R52" s="185"/>
      <c r="S52" s="185"/>
      <c r="T52" s="185"/>
      <c r="U52" s="185"/>
      <c r="V52" s="185"/>
      <c r="W52" s="185"/>
      <c r="X52" s="185"/>
    </row>
    <row r="53" spans="1:24" s="228" customFormat="1" ht="24">
      <c r="A53" s="206" t="s">
        <v>624</v>
      </c>
      <c r="B53" s="223"/>
      <c r="C53" s="224" t="s">
        <v>625</v>
      </c>
      <c r="D53" s="85">
        <v>49441.91225000003</v>
      </c>
      <c r="E53" s="85">
        <v>49638.10701999996</v>
      </c>
      <c r="F53" s="208">
        <v>-0.39525030622315876</v>
      </c>
      <c r="G53" s="208">
        <v>-0.0005296882765733045</v>
      </c>
      <c r="H53" s="208">
        <v>0.12399646546276596</v>
      </c>
      <c r="I53" s="208"/>
      <c r="J53" s="85">
        <v>6457.35957</v>
      </c>
      <c r="K53" s="85">
        <v>6818.127239999999</v>
      </c>
      <c r="L53" s="208">
        <v>-5.291301515810364</v>
      </c>
      <c r="M53" s="208">
        <v>-0.0072659553085788475</v>
      </c>
      <c r="N53" s="208">
        <v>0.1407095338607477</v>
      </c>
      <c r="O53" s="204"/>
      <c r="P53" s="204"/>
      <c r="Q53" s="205"/>
      <c r="R53" s="227"/>
      <c r="S53" s="227"/>
      <c r="T53" s="227"/>
      <c r="U53" s="227"/>
      <c r="V53" s="227"/>
      <c r="W53" s="227"/>
      <c r="X53" s="227"/>
    </row>
    <row r="54" spans="1:25" s="235" customFormat="1" ht="42" customHeight="1">
      <c r="A54" s="231" t="s">
        <v>626</v>
      </c>
      <c r="B54" s="1023" t="s">
        <v>627</v>
      </c>
      <c r="C54" s="1023"/>
      <c r="D54" s="233">
        <v>25022.512810000004</v>
      </c>
      <c r="E54" s="233">
        <v>18357.09256</v>
      </c>
      <c r="F54" s="234">
        <v>36.30978178169627</v>
      </c>
      <c r="G54" s="234">
        <v>0.017995357189493796</v>
      </c>
      <c r="H54" s="234">
        <v>0.06275451341259121</v>
      </c>
      <c r="I54" s="234"/>
      <c r="J54" s="233">
        <v>4694.33158</v>
      </c>
      <c r="K54" s="233">
        <v>2586.0691099999995</v>
      </c>
      <c r="L54" s="234">
        <v>81.52382555623198</v>
      </c>
      <c r="M54" s="234">
        <v>0.042460958005949054</v>
      </c>
      <c r="N54" s="234">
        <v>0.10229215227201406</v>
      </c>
      <c r="O54" s="204"/>
      <c r="P54" s="204"/>
      <c r="Q54" s="205"/>
      <c r="S54" s="227"/>
      <c r="T54" s="227"/>
      <c r="U54" s="227"/>
      <c r="V54" s="227"/>
      <c r="W54" s="227"/>
      <c r="X54" s="227"/>
      <c r="Y54" s="228"/>
    </row>
    <row r="55" spans="1:25" s="235" customFormat="1" ht="42" customHeight="1">
      <c r="A55" s="222" t="s">
        <v>628</v>
      </c>
      <c r="B55" s="236">
        <v>1</v>
      </c>
      <c r="C55" s="224" t="s">
        <v>627</v>
      </c>
      <c r="D55" s="225">
        <v>3.3153800000000007</v>
      </c>
      <c r="E55" s="225">
        <v>0.506</v>
      </c>
      <c r="F55" s="226">
        <v>555.2134387351781</v>
      </c>
      <c r="G55" s="226">
        <v>7.584787557996823E-06</v>
      </c>
      <c r="H55" s="226">
        <v>8.314714843294615E-06</v>
      </c>
      <c r="I55" s="226"/>
      <c r="J55" s="225">
        <v>9.999999999999999E-34</v>
      </c>
      <c r="K55" s="225">
        <v>9.999999999999999E-34</v>
      </c>
      <c r="L55" s="226">
        <v>0</v>
      </c>
      <c r="M55" s="226">
        <v>0</v>
      </c>
      <c r="N55" s="226">
        <v>2.179056816263798E-38</v>
      </c>
      <c r="O55" s="204"/>
      <c r="P55" s="204"/>
      <c r="Q55" s="205"/>
      <c r="S55" s="227"/>
      <c r="T55" s="227"/>
      <c r="U55" s="227"/>
      <c r="V55" s="227"/>
      <c r="W55" s="227"/>
      <c r="X55" s="227"/>
      <c r="Y55" s="228"/>
    </row>
    <row r="56" spans="1:24" ht="12.75">
      <c r="A56" s="203" t="s">
        <v>629</v>
      </c>
      <c r="B56" s="60"/>
      <c r="C56" s="237" t="s">
        <v>630</v>
      </c>
      <c r="D56" s="23">
        <v>6656.672020000001</v>
      </c>
      <c r="E56" s="23">
        <v>2659.5227800000002</v>
      </c>
      <c r="F56" s="77">
        <v>150.295732379476</v>
      </c>
      <c r="G56" s="77">
        <v>0.010791536859737183</v>
      </c>
      <c r="H56" s="77">
        <v>0.016694415014760884</v>
      </c>
      <c r="I56" s="77"/>
      <c r="J56" s="23">
        <v>924.18353</v>
      </c>
      <c r="K56" s="23">
        <v>531.18191</v>
      </c>
      <c r="L56" s="77">
        <v>73.98625830461734</v>
      </c>
      <c r="M56" s="77">
        <v>0.007915155499158482</v>
      </c>
      <c r="N56" s="77">
        <v>0.020138484205252383</v>
      </c>
      <c r="O56" s="204"/>
      <c r="P56" s="204"/>
      <c r="Q56" s="205"/>
      <c r="S56" s="185"/>
      <c r="T56" s="185"/>
      <c r="U56" s="185"/>
      <c r="V56" s="185"/>
      <c r="W56" s="185"/>
      <c r="X56" s="185"/>
    </row>
    <row r="57" spans="1:25" s="235" customFormat="1" ht="24">
      <c r="A57" s="206" t="s">
        <v>631</v>
      </c>
      <c r="B57" s="238"/>
      <c r="C57" s="238" t="s">
        <v>632</v>
      </c>
      <c r="D57" s="85">
        <v>9425.109100000003</v>
      </c>
      <c r="E57" s="85">
        <v>8815.29274</v>
      </c>
      <c r="F57" s="208">
        <v>6.917709689128287</v>
      </c>
      <c r="G57" s="208">
        <v>0.0016463872954142653</v>
      </c>
      <c r="H57" s="208">
        <v>0.023637439609770574</v>
      </c>
      <c r="I57" s="208"/>
      <c r="J57" s="85">
        <v>1077.58411</v>
      </c>
      <c r="K57" s="85">
        <v>1003.3802900000001</v>
      </c>
      <c r="L57" s="208">
        <v>7.3953834592465375</v>
      </c>
      <c r="M57" s="208">
        <v>0.0014944843584399619</v>
      </c>
      <c r="N57" s="208">
        <v>0.023481169999930582</v>
      </c>
      <c r="O57" s="204"/>
      <c r="P57" s="204"/>
      <c r="Q57" s="205"/>
      <c r="S57" s="227"/>
      <c r="T57" s="227"/>
      <c r="U57" s="227"/>
      <c r="V57" s="227"/>
      <c r="W57" s="227"/>
      <c r="X57" s="227"/>
      <c r="Y57" s="228"/>
    </row>
    <row r="58" spans="1:24" s="228" customFormat="1" ht="12.75">
      <c r="A58" s="203" t="s">
        <v>633</v>
      </c>
      <c r="B58" s="218"/>
      <c r="C58" s="219" t="s">
        <v>634</v>
      </c>
      <c r="D58" s="23">
        <v>7015.01338</v>
      </c>
      <c r="E58" s="23">
        <v>4772.302489999998</v>
      </c>
      <c r="F58" s="77">
        <v>46.99431552587948</v>
      </c>
      <c r="G58" s="77">
        <v>0.0060548895680384955</v>
      </c>
      <c r="H58" s="77">
        <v>0.017593107238565813</v>
      </c>
      <c r="I58" s="77"/>
      <c r="J58" s="23">
        <v>2365.7207200000003</v>
      </c>
      <c r="K58" s="23">
        <v>844.9929299999999</v>
      </c>
      <c r="L58" s="77">
        <v>179.9692915773864</v>
      </c>
      <c r="M58" s="77">
        <v>0.030627855757290844</v>
      </c>
      <c r="N58" s="77">
        <v>0.051550398602925006</v>
      </c>
      <c r="O58" s="204"/>
      <c r="P58" s="204"/>
      <c r="Q58" s="205"/>
      <c r="S58" s="227"/>
      <c r="T58" s="227"/>
      <c r="U58" s="227"/>
      <c r="V58" s="227"/>
      <c r="W58" s="227"/>
      <c r="X58" s="227"/>
    </row>
    <row r="59" spans="1:24" ht="12.75">
      <c r="A59" s="206" t="s">
        <v>635</v>
      </c>
      <c r="B59" s="207"/>
      <c r="C59" s="207" t="s">
        <v>636</v>
      </c>
      <c r="D59" s="85">
        <v>72.51133</v>
      </c>
      <c r="E59" s="85">
        <v>50.741699999999994</v>
      </c>
      <c r="F59" s="208">
        <v>42.9028392820895</v>
      </c>
      <c r="G59" s="208">
        <v>5.8773828661909166E-05</v>
      </c>
      <c r="H59" s="208">
        <v>0.0001818527685689224</v>
      </c>
      <c r="I59" s="208"/>
      <c r="J59" s="85">
        <v>23.14171</v>
      </c>
      <c r="K59" s="85">
        <v>0.51876</v>
      </c>
      <c r="L59" s="208" t="s">
        <v>1208</v>
      </c>
      <c r="M59" s="208">
        <v>0.0004556321347980382</v>
      </c>
      <c r="N59" s="208">
        <v>0.000504271009155001</v>
      </c>
      <c r="O59" s="204"/>
      <c r="P59" s="204"/>
      <c r="Q59" s="205"/>
      <c r="S59" s="185"/>
      <c r="T59" s="185"/>
      <c r="U59" s="185"/>
      <c r="V59" s="185"/>
      <c r="W59" s="185"/>
      <c r="X59" s="185"/>
    </row>
    <row r="60" spans="1:24" s="228" customFormat="1" ht="24">
      <c r="A60" s="203" t="s">
        <v>637</v>
      </c>
      <c r="B60" s="218"/>
      <c r="C60" s="219" t="s">
        <v>638</v>
      </c>
      <c r="D60" s="23">
        <v>1849.8916</v>
      </c>
      <c r="E60" s="23">
        <v>2058.72685</v>
      </c>
      <c r="F60" s="77">
        <v>-10.143902771754304</v>
      </c>
      <c r="G60" s="77">
        <v>-0.0005638151499160512</v>
      </c>
      <c r="H60" s="77">
        <v>0.004639384066081722</v>
      </c>
      <c r="I60" s="77"/>
      <c r="J60" s="23">
        <v>303.70151</v>
      </c>
      <c r="K60" s="23">
        <v>205.99522</v>
      </c>
      <c r="L60" s="77">
        <v>47.43133845532921</v>
      </c>
      <c r="M60" s="77">
        <v>0.0019678302562617257</v>
      </c>
      <c r="N60" s="77">
        <v>0.00661782845475108</v>
      </c>
      <c r="O60" s="204"/>
      <c r="P60" s="204"/>
      <c r="Q60" s="205"/>
      <c r="S60" s="227"/>
      <c r="T60" s="227"/>
      <c r="U60" s="227"/>
      <c r="V60" s="227"/>
      <c r="W60" s="227"/>
      <c r="X60" s="227"/>
    </row>
    <row r="61" spans="1:17" s="37" customFormat="1" ht="12.75">
      <c r="A61" s="201" t="s">
        <v>639</v>
      </c>
      <c r="B61" s="195" t="s">
        <v>640</v>
      </c>
      <c r="C61" s="195"/>
      <c r="D61" s="154">
        <v>372877.6947499995</v>
      </c>
      <c r="E61" s="154">
        <v>366724.14350000006</v>
      </c>
      <c r="F61" s="198">
        <v>1.6779782185242014</v>
      </c>
      <c r="G61" s="198">
        <v>0.016613408993618347</v>
      </c>
      <c r="H61" s="198">
        <v>0.9351482192904883</v>
      </c>
      <c r="I61" s="198"/>
      <c r="J61" s="154">
        <v>47533.21982999999</v>
      </c>
      <c r="K61" s="154">
        <v>48959.83908999999</v>
      </c>
      <c r="L61" s="198">
        <v>-2.913856104342029</v>
      </c>
      <c r="M61" s="198">
        <v>-0.028732485329181084</v>
      </c>
      <c r="N61" s="198">
        <v>1.03577586669527</v>
      </c>
      <c r="O61" s="204"/>
      <c r="P61" s="204"/>
      <c r="Q61" s="205"/>
    </row>
    <row r="62" spans="1:24" ht="12.75">
      <c r="A62" s="203" t="s">
        <v>641</v>
      </c>
      <c r="B62" s="60"/>
      <c r="C62" s="60" t="s">
        <v>642</v>
      </c>
      <c r="D62" s="23">
        <v>372877.6947499995</v>
      </c>
      <c r="E62" s="23">
        <v>366724.14350000006</v>
      </c>
      <c r="F62" s="77">
        <v>1.6779782185242014</v>
      </c>
      <c r="G62" s="77">
        <v>0.016613408993618347</v>
      </c>
      <c r="H62" s="77">
        <v>0.9351482192904883</v>
      </c>
      <c r="I62" s="77"/>
      <c r="J62" s="23">
        <v>47533.21982999999</v>
      </c>
      <c r="K62" s="23">
        <v>48959.83908999999</v>
      </c>
      <c r="L62" s="77">
        <v>-2.913856104342029</v>
      </c>
      <c r="M62" s="77">
        <v>-0.028732485329181084</v>
      </c>
      <c r="N62" s="77">
        <v>1.03577586669527</v>
      </c>
      <c r="O62" s="204"/>
      <c r="P62" s="204"/>
      <c r="Q62" s="205"/>
      <c r="S62" s="185"/>
      <c r="T62" s="185"/>
      <c r="U62" s="185"/>
      <c r="V62" s="185"/>
      <c r="W62" s="185"/>
      <c r="X62" s="185"/>
    </row>
    <row r="63" spans="1:17" s="235" customFormat="1" ht="27.75" customHeight="1">
      <c r="A63" s="229" t="s">
        <v>643</v>
      </c>
      <c r="B63" s="1020" t="s">
        <v>644</v>
      </c>
      <c r="C63" s="1020"/>
      <c r="D63" s="240">
        <v>107827.17494000007</v>
      </c>
      <c r="E63" s="240">
        <v>125696.26896000012</v>
      </c>
      <c r="F63" s="241">
        <v>-14.216089441514344</v>
      </c>
      <c r="G63" s="241">
        <v>-0.048243129087404246</v>
      </c>
      <c r="H63" s="241">
        <v>0.2704221573346475</v>
      </c>
      <c r="I63" s="241"/>
      <c r="J63" s="240">
        <v>14328.888969999995</v>
      </c>
      <c r="K63" s="240">
        <v>20021.80435</v>
      </c>
      <c r="L63" s="241">
        <v>-28.433578115550834</v>
      </c>
      <c r="M63" s="241">
        <v>-0.11465680593441559</v>
      </c>
      <c r="N63" s="241">
        <v>0.3122346317956564</v>
      </c>
      <c r="O63" s="204"/>
      <c r="P63" s="204"/>
      <c r="Q63" s="205"/>
    </row>
    <row r="64" spans="1:24" ht="12.75">
      <c r="A64" s="203" t="s">
        <v>645</v>
      </c>
      <c r="B64" s="60"/>
      <c r="C64" s="60" t="s">
        <v>646</v>
      </c>
      <c r="D64" s="23">
        <v>73441.94831000007</v>
      </c>
      <c r="E64" s="23">
        <v>90954.71179000012</v>
      </c>
      <c r="F64" s="77">
        <v>-19.254377409753353</v>
      </c>
      <c r="G64" s="77">
        <v>-0.047281104923237685</v>
      </c>
      <c r="H64" s="77">
        <v>0.18418668681527708</v>
      </c>
      <c r="I64" s="77"/>
      <c r="J64" s="23">
        <v>9985.594069999996</v>
      </c>
      <c r="K64" s="23">
        <v>16481.272969999998</v>
      </c>
      <c r="L64" s="77">
        <v>-39.41248295458578</v>
      </c>
      <c r="M64" s="77">
        <v>-0.13082467335911427</v>
      </c>
      <c r="N64" s="77">
        <v>0.21759176822676854</v>
      </c>
      <c r="O64" s="204"/>
      <c r="P64" s="204"/>
      <c r="Q64" s="205"/>
      <c r="S64" s="185"/>
      <c r="T64" s="185"/>
      <c r="U64" s="185"/>
      <c r="V64" s="185"/>
      <c r="W64" s="185"/>
      <c r="X64" s="185"/>
    </row>
    <row r="65" spans="1:24" ht="12.75">
      <c r="A65" s="206" t="s">
        <v>647</v>
      </c>
      <c r="B65" s="207"/>
      <c r="C65" s="207" t="s">
        <v>648</v>
      </c>
      <c r="D65" s="85">
        <v>34324.02998000001</v>
      </c>
      <c r="E65" s="85">
        <v>34634.15293999999</v>
      </c>
      <c r="F65" s="208">
        <v>-0.895425277289851</v>
      </c>
      <c r="G65" s="208">
        <v>-0.0008372725542493501</v>
      </c>
      <c r="H65" s="208">
        <v>0.08608199408707157</v>
      </c>
      <c r="I65" s="208"/>
      <c r="J65" s="85">
        <v>4340.174899999999</v>
      </c>
      <c r="K65" s="85">
        <v>3536.93138</v>
      </c>
      <c r="L65" s="208">
        <v>22.710181049653247</v>
      </c>
      <c r="M65" s="208">
        <v>0.0161775347503438</v>
      </c>
      <c r="N65" s="208">
        <v>0.09457487699622046</v>
      </c>
      <c r="O65" s="204"/>
      <c r="P65" s="204"/>
      <c r="Q65" s="205"/>
      <c r="S65" s="185"/>
      <c r="T65" s="185"/>
      <c r="U65" s="185"/>
      <c r="V65" s="185"/>
      <c r="W65" s="185"/>
      <c r="X65" s="185"/>
    </row>
    <row r="66" spans="1:25" s="235" customFormat="1" ht="17.25" customHeight="1">
      <c r="A66" s="203" t="s">
        <v>649</v>
      </c>
      <c r="B66" s="218"/>
      <c r="C66" s="218" t="s">
        <v>650</v>
      </c>
      <c r="D66" s="23">
        <v>61.19665</v>
      </c>
      <c r="E66" s="23">
        <v>107.40423</v>
      </c>
      <c r="F66" s="77">
        <v>-43.022123057909354</v>
      </c>
      <c r="G66" s="77">
        <v>-0.0001247516099171855</v>
      </c>
      <c r="H66" s="77">
        <v>0.00015347643229883312</v>
      </c>
      <c r="I66" s="77"/>
      <c r="J66" s="23">
        <v>3.12</v>
      </c>
      <c r="K66" s="23">
        <v>3.6</v>
      </c>
      <c r="L66" s="77">
        <v>-13.333333333333334</v>
      </c>
      <c r="M66" s="77">
        <v>-9.667325645110755E-06</v>
      </c>
      <c r="N66" s="77">
        <v>6.798657266743051E-05</v>
      </c>
      <c r="O66" s="204"/>
      <c r="P66" s="204"/>
      <c r="Q66" s="205"/>
      <c r="S66" s="227"/>
      <c r="T66" s="227"/>
      <c r="U66" s="227"/>
      <c r="V66" s="227"/>
      <c r="W66" s="227"/>
      <c r="X66" s="227"/>
      <c r="Y66" s="228"/>
    </row>
    <row r="67" spans="1:17" s="235" customFormat="1" ht="27.75" customHeight="1">
      <c r="A67" s="229" t="s">
        <v>651</v>
      </c>
      <c r="B67" s="1020" t="s">
        <v>652</v>
      </c>
      <c r="C67" s="1020"/>
      <c r="D67" s="240">
        <v>3494190.61621</v>
      </c>
      <c r="E67" s="240">
        <v>3447135.3572000004</v>
      </c>
      <c r="F67" s="241">
        <v>1.3650539980020162</v>
      </c>
      <c r="G67" s="241">
        <v>0.12704018077916246</v>
      </c>
      <c r="H67" s="241">
        <v>8.763157943252972</v>
      </c>
      <c r="I67" s="241"/>
      <c r="J67" s="240">
        <v>449432.6825800002</v>
      </c>
      <c r="K67" s="240">
        <v>452808.17462999996</v>
      </c>
      <c r="L67" s="241">
        <v>-0.7454574009751394</v>
      </c>
      <c r="M67" s="241">
        <v>-0.06798329345797964</v>
      </c>
      <c r="N67" s="241">
        <v>9.793393504276732</v>
      </c>
      <c r="O67" s="204"/>
      <c r="P67" s="204"/>
      <c r="Q67" s="205"/>
    </row>
    <row r="68" spans="1:24" ht="12.75">
      <c r="A68" s="203" t="s">
        <v>653</v>
      </c>
      <c r="B68" s="9"/>
      <c r="C68" s="60" t="s">
        <v>654</v>
      </c>
      <c r="D68" s="23">
        <v>390167.81093999994</v>
      </c>
      <c r="E68" s="23">
        <v>359621.0996900001</v>
      </c>
      <c r="F68" s="77">
        <v>8.494137656642403</v>
      </c>
      <c r="G68" s="77">
        <v>0.08247026583328709</v>
      </c>
      <c r="H68" s="77">
        <v>0.9785104841673004</v>
      </c>
      <c r="I68" s="77"/>
      <c r="J68" s="23">
        <v>69405.67869</v>
      </c>
      <c r="K68" s="23">
        <v>73510.49840000001</v>
      </c>
      <c r="L68" s="77">
        <v>-5.583991129626201</v>
      </c>
      <c r="M68" s="77">
        <v>-0.08267214343966499</v>
      </c>
      <c r="N68" s="77">
        <v>1.5123891723685954</v>
      </c>
      <c r="O68" s="204"/>
      <c r="P68" s="204"/>
      <c r="Q68" s="205"/>
      <c r="S68" s="185"/>
      <c r="T68" s="185"/>
      <c r="U68" s="185"/>
      <c r="V68" s="185"/>
      <c r="W68" s="185"/>
      <c r="X68" s="185"/>
    </row>
    <row r="69" spans="1:25" s="37" customFormat="1" ht="12.75">
      <c r="A69" s="206" t="s">
        <v>655</v>
      </c>
      <c r="B69" s="207"/>
      <c r="C69" s="207" t="s">
        <v>656</v>
      </c>
      <c r="D69" s="85">
        <v>3103939.09114</v>
      </c>
      <c r="E69" s="85">
        <v>3087370.79925</v>
      </c>
      <c r="F69" s="208">
        <v>0.5366472952981497</v>
      </c>
      <c r="G69" s="208">
        <v>0.044731212646395846</v>
      </c>
      <c r="H69" s="208">
        <v>7.784437510567161</v>
      </c>
      <c r="I69" s="208"/>
      <c r="J69" s="85">
        <v>380022.89585000015</v>
      </c>
      <c r="K69" s="85">
        <v>379297.09122999996</v>
      </c>
      <c r="L69" s="208">
        <v>0.1913551769264868</v>
      </c>
      <c r="M69" s="208">
        <v>0.014617895033890934</v>
      </c>
      <c r="N69" s="208">
        <v>8.280914815382502</v>
      </c>
      <c r="O69" s="204"/>
      <c r="P69" s="204"/>
      <c r="Q69" s="205"/>
      <c r="S69" s="185"/>
      <c r="T69" s="185"/>
      <c r="U69" s="185"/>
      <c r="V69" s="185"/>
      <c r="W69" s="185"/>
      <c r="X69" s="185"/>
      <c r="Y69" s="39"/>
    </row>
    <row r="70" spans="1:24" ht="12.75">
      <c r="A70" s="203" t="s">
        <v>657</v>
      </c>
      <c r="B70" s="60"/>
      <c r="C70" s="60" t="s">
        <v>658</v>
      </c>
      <c r="D70" s="23">
        <v>83.71412999999998</v>
      </c>
      <c r="E70" s="23">
        <v>143.45826</v>
      </c>
      <c r="F70" s="77">
        <v>-41.64565358592807</v>
      </c>
      <c r="G70" s="77">
        <v>-0.00016129770052016626</v>
      </c>
      <c r="H70" s="77">
        <v>0.00020994851851205434</v>
      </c>
      <c r="I70" s="77"/>
      <c r="J70" s="23">
        <v>4.10804</v>
      </c>
      <c r="K70" s="23">
        <v>0.585</v>
      </c>
      <c r="L70" s="77" t="s">
        <v>1208</v>
      </c>
      <c r="M70" s="77">
        <v>7.095494779323123E-05</v>
      </c>
      <c r="N70" s="77">
        <v>8.951652563484332E-05</v>
      </c>
      <c r="O70" s="204"/>
      <c r="P70" s="204"/>
      <c r="Q70" s="205"/>
      <c r="S70" s="185"/>
      <c r="T70" s="185"/>
      <c r="U70" s="185"/>
      <c r="V70" s="185"/>
      <c r="W70" s="185"/>
      <c r="X70" s="185"/>
    </row>
    <row r="71" spans="1:17" s="37" customFormat="1" ht="12" customHeight="1">
      <c r="A71" s="201" t="s">
        <v>659</v>
      </c>
      <c r="B71" s="195" t="s">
        <v>660</v>
      </c>
      <c r="C71" s="195"/>
      <c r="D71" s="154">
        <v>2107903.1692300006</v>
      </c>
      <c r="E71" s="154">
        <v>2047282.33706</v>
      </c>
      <c r="F71" s="198">
        <v>2.9610391821704027</v>
      </c>
      <c r="G71" s="198">
        <v>0.16366462835160547</v>
      </c>
      <c r="H71" s="198">
        <v>5.286456988165593</v>
      </c>
      <c r="I71" s="198"/>
      <c r="J71" s="154">
        <v>302467.6998300001</v>
      </c>
      <c r="K71" s="154">
        <v>282311.53313</v>
      </c>
      <c r="L71" s="198">
        <v>7.139689433346147</v>
      </c>
      <c r="M71" s="198">
        <v>0.40595047342924695</v>
      </c>
      <c r="N71" s="198">
        <v>6.5909430301419425</v>
      </c>
      <c r="O71" s="204"/>
      <c r="P71" s="204"/>
      <c r="Q71" s="205"/>
    </row>
    <row r="72" spans="1:24" ht="12.75">
      <c r="A72" s="203" t="s">
        <v>661</v>
      </c>
      <c r="B72" s="60"/>
      <c r="C72" s="60" t="s">
        <v>662</v>
      </c>
      <c r="D72" s="23">
        <v>982031.979350001</v>
      </c>
      <c r="E72" s="23">
        <v>983876.4693200001</v>
      </c>
      <c r="F72" s="77">
        <v>-0.1874717027508532</v>
      </c>
      <c r="G72" s="77">
        <v>-0.004979769406523756</v>
      </c>
      <c r="H72" s="77">
        <v>2.4628597250666417</v>
      </c>
      <c r="I72" s="77"/>
      <c r="J72" s="23">
        <v>139238.15225</v>
      </c>
      <c r="K72" s="23">
        <v>140114.50630999997</v>
      </c>
      <c r="L72" s="77">
        <v>-0.6254556241743034</v>
      </c>
      <c r="M72" s="77">
        <v>-0.017650000163405177</v>
      </c>
      <c r="N72" s="77">
        <v>3.03407844744339</v>
      </c>
      <c r="O72" s="204"/>
      <c r="P72" s="204"/>
      <c r="Q72" s="205"/>
      <c r="S72" s="185"/>
      <c r="T72" s="185"/>
      <c r="U72" s="185"/>
      <c r="V72" s="185"/>
      <c r="W72" s="185"/>
      <c r="X72" s="185"/>
    </row>
    <row r="73" spans="1:24" ht="12.75">
      <c r="A73" s="206" t="s">
        <v>663</v>
      </c>
      <c r="B73" s="207"/>
      <c r="C73" s="207" t="s">
        <v>664</v>
      </c>
      <c r="D73" s="85">
        <v>1104964.8901599997</v>
      </c>
      <c r="E73" s="85">
        <v>1034353.4844600001</v>
      </c>
      <c r="F73" s="208">
        <v>6.8266223066733716</v>
      </c>
      <c r="G73" s="208">
        <v>0.19063726210267856</v>
      </c>
      <c r="H73" s="208">
        <v>2.771165891551723</v>
      </c>
      <c r="I73" s="208"/>
      <c r="J73" s="85">
        <v>160415.79104000013</v>
      </c>
      <c r="K73" s="85">
        <v>138609.60521</v>
      </c>
      <c r="L73" s="208">
        <v>15.732088549680762</v>
      </c>
      <c r="M73" s="208">
        <v>0.43918229061752273</v>
      </c>
      <c r="N73" s="208">
        <v>3.495551229020614</v>
      </c>
      <c r="O73" s="204"/>
      <c r="P73" s="204"/>
      <c r="Q73" s="205"/>
      <c r="S73" s="185"/>
      <c r="T73" s="185"/>
      <c r="U73" s="185"/>
      <c r="V73" s="185"/>
      <c r="W73" s="185"/>
      <c r="X73" s="185"/>
    </row>
    <row r="74" spans="1:24" ht="12.75">
      <c r="A74" s="203" t="s">
        <v>665</v>
      </c>
      <c r="B74" s="60"/>
      <c r="C74" s="60" t="s">
        <v>666</v>
      </c>
      <c r="D74" s="23">
        <v>20906.29972</v>
      </c>
      <c r="E74" s="23">
        <v>29052.383279999995</v>
      </c>
      <c r="F74" s="77">
        <v>-28.03929537033148</v>
      </c>
      <c r="G74" s="77">
        <v>-0.021992864344549477</v>
      </c>
      <c r="H74" s="77">
        <v>0.05243137154722837</v>
      </c>
      <c r="I74" s="77"/>
      <c r="J74" s="23">
        <v>2813.7565399999994</v>
      </c>
      <c r="K74" s="23">
        <v>3587.421610000001</v>
      </c>
      <c r="L74" s="77">
        <v>-21.566048101048295</v>
      </c>
      <c r="M74" s="77">
        <v>-0.015581817024869623</v>
      </c>
      <c r="N74" s="77">
        <v>0.061313353677938394</v>
      </c>
      <c r="O74" s="204"/>
      <c r="P74" s="204"/>
      <c r="Q74" s="205"/>
      <c r="S74" s="185"/>
      <c r="T74" s="185"/>
      <c r="U74" s="185"/>
      <c r="V74" s="185"/>
      <c r="W74" s="185"/>
      <c r="X74" s="185"/>
    </row>
    <row r="75" spans="1:17" s="37" customFormat="1" ht="12.75">
      <c r="A75" s="201" t="s">
        <v>667</v>
      </c>
      <c r="B75" s="195" t="s">
        <v>668</v>
      </c>
      <c r="C75" s="195"/>
      <c r="D75" s="154">
        <v>480238.36974999995</v>
      </c>
      <c r="E75" s="154">
        <v>503755.11729999963</v>
      </c>
      <c r="F75" s="198">
        <v>-4.668289560221941</v>
      </c>
      <c r="G75" s="198">
        <v>-0.06349071119670167</v>
      </c>
      <c r="H75" s="198">
        <v>1.2044004311059158</v>
      </c>
      <c r="I75" s="198"/>
      <c r="J75" s="154">
        <v>64821.37471999999</v>
      </c>
      <c r="K75" s="154">
        <v>68298.31731000003</v>
      </c>
      <c r="L75" s="198">
        <v>-5.090817353842701</v>
      </c>
      <c r="M75" s="198">
        <v>-0.07002653388934404</v>
      </c>
      <c r="N75" s="198">
        <v>1.4124945842320582</v>
      </c>
      <c r="O75" s="204"/>
      <c r="P75" s="204"/>
      <c r="Q75" s="205"/>
    </row>
    <row r="76" spans="1:24" ht="12.75">
      <c r="A76" s="203" t="s">
        <v>669</v>
      </c>
      <c r="B76" s="60"/>
      <c r="C76" s="60" t="s">
        <v>670</v>
      </c>
      <c r="D76" s="23">
        <v>107125.60703</v>
      </c>
      <c r="E76" s="23">
        <v>123636.39492</v>
      </c>
      <c r="F76" s="77">
        <v>-13.354310355525534</v>
      </c>
      <c r="G76" s="77">
        <v>-0.04457596286753541</v>
      </c>
      <c r="H76" s="77">
        <v>0.26866267965339924</v>
      </c>
      <c r="I76" s="77"/>
      <c r="J76" s="23">
        <v>15870.713059999995</v>
      </c>
      <c r="K76" s="23">
        <v>18785.478800000004</v>
      </c>
      <c r="L76" s="77">
        <v>-15.516057754141507</v>
      </c>
      <c r="M76" s="77">
        <v>-0.05870414497456733</v>
      </c>
      <c r="N76" s="77">
        <v>0.3458318547235987</v>
      </c>
      <c r="O76" s="204"/>
      <c r="P76" s="204"/>
      <c r="Q76" s="205"/>
      <c r="S76" s="185"/>
      <c r="T76" s="185"/>
      <c r="U76" s="185"/>
      <c r="V76" s="185"/>
      <c r="W76" s="185"/>
      <c r="X76" s="185"/>
    </row>
    <row r="77" spans="1:24" ht="12.75" customHeight="1">
      <c r="A77" s="206" t="s">
        <v>671</v>
      </c>
      <c r="B77" s="207"/>
      <c r="C77" s="207" t="s">
        <v>672</v>
      </c>
      <c r="D77" s="85">
        <v>373112.76271999994</v>
      </c>
      <c r="E77" s="85">
        <v>380118.72237999964</v>
      </c>
      <c r="F77" s="208">
        <v>-1.843097760650668</v>
      </c>
      <c r="G77" s="208">
        <v>-0.018914748329166356</v>
      </c>
      <c r="H77" s="208">
        <v>0.9357377514525166</v>
      </c>
      <c r="I77" s="208"/>
      <c r="J77" s="85">
        <v>48950.66166</v>
      </c>
      <c r="K77" s="85">
        <v>49512.83851000002</v>
      </c>
      <c r="L77" s="208">
        <v>-1.1354163221453832</v>
      </c>
      <c r="M77" s="208">
        <v>-0.011322388914776719</v>
      </c>
      <c r="N77" s="208">
        <v>1.0666627295084596</v>
      </c>
      <c r="O77" s="204"/>
      <c r="P77" s="204"/>
      <c r="Q77" s="205"/>
      <c r="S77" s="185"/>
      <c r="T77" s="185"/>
      <c r="U77" s="185"/>
      <c r="V77" s="185"/>
      <c r="W77" s="185"/>
      <c r="X77" s="185"/>
    </row>
    <row r="78" spans="1:17" s="37" customFormat="1" ht="12.75">
      <c r="A78" s="209" t="s">
        <v>673</v>
      </c>
      <c r="B78" s="9" t="s">
        <v>674</v>
      </c>
      <c r="C78" s="9"/>
      <c r="D78" s="68">
        <v>347394.8191800001</v>
      </c>
      <c r="E78" s="68">
        <v>315234.9633400006</v>
      </c>
      <c r="F78" s="78">
        <v>10.201868314116254</v>
      </c>
      <c r="G78" s="78">
        <v>0.0868254470531575</v>
      </c>
      <c r="H78" s="78">
        <v>0.8712391519281637</v>
      </c>
      <c r="I78" s="78"/>
      <c r="J78" s="68">
        <v>42389.48584000001</v>
      </c>
      <c r="K78" s="68">
        <v>41533.45766999999</v>
      </c>
      <c r="L78" s="78">
        <v>2.0610568395280437</v>
      </c>
      <c r="M78" s="78">
        <v>0.017240631418288372</v>
      </c>
      <c r="N78" s="78">
        <v>0.9236909805756977</v>
      </c>
      <c r="O78" s="204"/>
      <c r="P78" s="204"/>
      <c r="Q78" s="205"/>
    </row>
    <row r="79" spans="1:24" ht="12.75">
      <c r="A79" s="206" t="s">
        <v>675</v>
      </c>
      <c r="B79" s="207"/>
      <c r="C79" s="242" t="s">
        <v>676</v>
      </c>
      <c r="D79" s="85">
        <v>166385.23087</v>
      </c>
      <c r="E79" s="85">
        <v>132609.3322000001</v>
      </c>
      <c r="F79" s="208">
        <v>25.470227554618425</v>
      </c>
      <c r="G79" s="208">
        <v>0.09118845296555704</v>
      </c>
      <c r="H79" s="208">
        <v>0.41728120119557643</v>
      </c>
      <c r="I79" s="208"/>
      <c r="J79" s="85">
        <v>18235.09479999999</v>
      </c>
      <c r="K79" s="85">
        <v>15326.514819999997</v>
      </c>
      <c r="L79" s="208">
        <v>18.977438864343167</v>
      </c>
      <c r="M79" s="208">
        <v>0.058579562148978484</v>
      </c>
      <c r="N79" s="208">
        <v>0.39735307619156524</v>
      </c>
      <c r="O79" s="204"/>
      <c r="P79" s="204"/>
      <c r="Q79" s="205"/>
      <c r="S79" s="185"/>
      <c r="T79" s="185"/>
      <c r="U79" s="185"/>
      <c r="V79" s="185"/>
      <c r="W79" s="185"/>
      <c r="X79" s="185"/>
    </row>
    <row r="80" spans="1:24" ht="12.75">
      <c r="A80" s="203" t="s">
        <v>677</v>
      </c>
      <c r="B80" s="60"/>
      <c r="C80" s="243" t="s">
        <v>678</v>
      </c>
      <c r="D80" s="23">
        <v>181009.58831000008</v>
      </c>
      <c r="E80" s="23">
        <v>182625.63114000054</v>
      </c>
      <c r="F80" s="77">
        <v>-0.8848937686964656</v>
      </c>
      <c r="G80" s="77">
        <v>-0.004363005912399688</v>
      </c>
      <c r="H80" s="77">
        <v>0.45395795073258716</v>
      </c>
      <c r="I80" s="77"/>
      <c r="J80" s="23">
        <v>24154.391040000013</v>
      </c>
      <c r="K80" s="23">
        <v>26206.94284999999</v>
      </c>
      <c r="L80" s="77">
        <v>-7.832091754265708</v>
      </c>
      <c r="M80" s="77">
        <v>-0.04133893073069012</v>
      </c>
      <c r="N80" s="77">
        <v>0.5263379043841324</v>
      </c>
      <c r="O80" s="204"/>
      <c r="P80" s="204"/>
      <c r="Q80" s="205"/>
      <c r="S80" s="185"/>
      <c r="T80" s="185"/>
      <c r="U80" s="185"/>
      <c r="V80" s="185"/>
      <c r="W80" s="185"/>
      <c r="X80" s="185"/>
    </row>
    <row r="81" spans="1:24" ht="13.5" customHeight="1">
      <c r="A81" s="201" t="s">
        <v>679</v>
      </c>
      <c r="B81" s="195" t="s">
        <v>680</v>
      </c>
      <c r="C81" s="244"/>
      <c r="D81" s="154">
        <v>3316928.9937000005</v>
      </c>
      <c r="E81" s="154">
        <v>2729386.5575600015</v>
      </c>
      <c r="F81" s="198">
        <v>21.526538060817817</v>
      </c>
      <c r="G81" s="198">
        <v>1.5862519699826314</v>
      </c>
      <c r="H81" s="198">
        <v>8.318599598860962</v>
      </c>
      <c r="I81" s="198"/>
      <c r="J81" s="154">
        <v>460325.2650599999</v>
      </c>
      <c r="K81" s="154">
        <v>408270.36157000007</v>
      </c>
      <c r="L81" s="198">
        <v>12.750105907718392</v>
      </c>
      <c r="M81" s="198">
        <v>1.0483993822138344</v>
      </c>
      <c r="N81" s="198">
        <v>10.030749065274323</v>
      </c>
      <c r="O81" s="204"/>
      <c r="P81" s="204"/>
      <c r="Q81" s="205"/>
      <c r="S81" s="185"/>
      <c r="T81" s="185"/>
      <c r="U81" s="185"/>
      <c r="V81" s="185"/>
      <c r="W81" s="185"/>
      <c r="X81" s="185"/>
    </row>
    <row r="82" spans="1:24" ht="12.75">
      <c r="A82" s="203" t="s">
        <v>681</v>
      </c>
      <c r="B82" s="60"/>
      <c r="C82" s="243" t="s">
        <v>682</v>
      </c>
      <c r="D82" s="23">
        <v>801657.7061200005</v>
      </c>
      <c r="E82" s="23">
        <v>674374.0939200002</v>
      </c>
      <c r="F82" s="77">
        <v>18.874333007089035</v>
      </c>
      <c r="G82" s="77">
        <v>0.34364135793358463</v>
      </c>
      <c r="H82" s="77">
        <v>2.01049509507733</v>
      </c>
      <c r="I82" s="77"/>
      <c r="J82" s="23">
        <v>109400.45044999997</v>
      </c>
      <c r="K82" s="23">
        <v>95325.59878999999</v>
      </c>
      <c r="L82" s="77">
        <v>14.765028322566899</v>
      </c>
      <c r="M82" s="77">
        <v>0.2834711966746824</v>
      </c>
      <c r="N82" s="77">
        <v>2.3838979725540237</v>
      </c>
      <c r="O82" s="204"/>
      <c r="P82" s="204"/>
      <c r="Q82" s="205"/>
      <c r="S82" s="185"/>
      <c r="T82" s="185"/>
      <c r="U82" s="185"/>
      <c r="V82" s="185"/>
      <c r="W82" s="185"/>
      <c r="X82" s="185"/>
    </row>
    <row r="83" spans="1:24" ht="12.75">
      <c r="A83" s="206" t="s">
        <v>683</v>
      </c>
      <c r="B83" s="207"/>
      <c r="C83" s="242" t="s">
        <v>684</v>
      </c>
      <c r="D83" s="85">
        <v>2515271.2875800002</v>
      </c>
      <c r="E83" s="85">
        <v>2055012.4636400014</v>
      </c>
      <c r="F83" s="208">
        <v>22.396887224944216</v>
      </c>
      <c r="G83" s="208">
        <v>1.2426106120490472</v>
      </c>
      <c r="H83" s="208">
        <v>6.308104503783634</v>
      </c>
      <c r="I83" s="208"/>
      <c r="J83" s="85">
        <v>350924.81460999994</v>
      </c>
      <c r="K83" s="85">
        <v>312944.76278000005</v>
      </c>
      <c r="L83" s="208">
        <v>12.136343644996495</v>
      </c>
      <c r="M83" s="208">
        <v>0.7649281855391533</v>
      </c>
      <c r="N83" s="208">
        <v>7.6468510927203</v>
      </c>
      <c r="O83" s="204"/>
      <c r="P83" s="204"/>
      <c r="Q83" s="205"/>
      <c r="S83" s="185"/>
      <c r="T83" s="185"/>
      <c r="U83" s="185"/>
      <c r="V83" s="185"/>
      <c r="W83" s="185"/>
      <c r="X83" s="185"/>
    </row>
    <row r="84" spans="1:24" ht="12.75">
      <c r="A84" s="203" t="s">
        <v>685</v>
      </c>
      <c r="B84" s="60"/>
      <c r="C84" s="243" t="s">
        <v>686</v>
      </c>
      <c r="D84" s="23">
        <v>9.999999999999999E-34</v>
      </c>
      <c r="E84" s="23">
        <v>9.999999999999999E-34</v>
      </c>
      <c r="F84" s="77">
        <v>0</v>
      </c>
      <c r="G84" s="77">
        <v>0</v>
      </c>
      <c r="H84" s="77">
        <v>2.5079221215349714E-39</v>
      </c>
      <c r="I84" s="77"/>
      <c r="J84" s="23">
        <v>9.999999999999999E-34</v>
      </c>
      <c r="K84" s="23">
        <v>9.999999999999999E-34</v>
      </c>
      <c r="L84" s="77">
        <v>0</v>
      </c>
      <c r="M84" s="77">
        <v>0</v>
      </c>
      <c r="N84" s="77">
        <v>2.179056816263798E-38</v>
      </c>
      <c r="O84" s="204"/>
      <c r="P84" s="204"/>
      <c r="Q84" s="205"/>
      <c r="S84" s="185"/>
      <c r="T84" s="185"/>
      <c r="U84" s="185"/>
      <c r="V84" s="185"/>
      <c r="W84" s="185"/>
      <c r="X84" s="185"/>
    </row>
    <row r="85" spans="1:17" s="235" customFormat="1" ht="24.75" customHeight="1">
      <c r="A85" s="229" t="s">
        <v>687</v>
      </c>
      <c r="B85" s="1020" t="s">
        <v>688</v>
      </c>
      <c r="C85" s="1020"/>
      <c r="D85" s="240">
        <v>201927.18946000005</v>
      </c>
      <c r="E85" s="240">
        <v>181474.77122000005</v>
      </c>
      <c r="F85" s="241">
        <v>11.270116558078334</v>
      </c>
      <c r="G85" s="241">
        <v>0.05521760936494857</v>
      </c>
      <c r="H85" s="241">
        <v>0.5064176653861174</v>
      </c>
      <c r="I85" s="241"/>
      <c r="J85" s="240">
        <v>26720.98809000001</v>
      </c>
      <c r="K85" s="240">
        <v>25766.189999999988</v>
      </c>
      <c r="L85" s="241">
        <v>3.705623881528555</v>
      </c>
      <c r="M85" s="241">
        <v>0.019229883461166622</v>
      </c>
      <c r="N85" s="241">
        <v>0.5822655123481828</v>
      </c>
      <c r="O85" s="204"/>
      <c r="P85" s="204"/>
      <c r="Q85" s="205"/>
    </row>
    <row r="86" spans="1:24" s="228" customFormat="1" ht="24">
      <c r="A86" s="217" t="s">
        <v>689</v>
      </c>
      <c r="B86" s="218"/>
      <c r="C86" s="219" t="s">
        <v>690</v>
      </c>
      <c r="D86" s="220">
        <v>57706.162189999966</v>
      </c>
      <c r="E86" s="220">
        <v>41348.38240000002</v>
      </c>
      <c r="F86" s="221">
        <v>39.56086995558004</v>
      </c>
      <c r="G86" s="221">
        <v>0.0441628703228625</v>
      </c>
      <c r="H86" s="221">
        <v>0.14472256070518585</v>
      </c>
      <c r="I86" s="221"/>
      <c r="J86" s="220">
        <v>8883.645470000003</v>
      </c>
      <c r="K86" s="220">
        <v>6140.940240000001</v>
      </c>
      <c r="L86" s="221">
        <v>44.66262694000751</v>
      </c>
      <c r="M86" s="221">
        <v>0.05523880126449669</v>
      </c>
      <c r="N86" s="221">
        <v>0.19357968214674517</v>
      </c>
      <c r="O86" s="204"/>
      <c r="P86" s="204"/>
      <c r="Q86" s="205"/>
      <c r="S86" s="227"/>
      <c r="T86" s="227"/>
      <c r="U86" s="227"/>
      <c r="V86" s="227"/>
      <c r="W86" s="227"/>
      <c r="X86" s="227"/>
    </row>
    <row r="87" spans="1:24" s="228" customFormat="1" ht="24" customHeight="1">
      <c r="A87" s="222" t="s">
        <v>691</v>
      </c>
      <c r="B87" s="223"/>
      <c r="C87" s="224" t="s">
        <v>692</v>
      </c>
      <c r="D87" s="225">
        <v>144221.02727000008</v>
      </c>
      <c r="E87" s="225">
        <v>140126.38882000005</v>
      </c>
      <c r="F87" s="226">
        <v>2.9221037411160387</v>
      </c>
      <c r="G87" s="226">
        <v>0.011054739042086011</v>
      </c>
      <c r="H87" s="226">
        <v>0.3616951046809316</v>
      </c>
      <c r="I87" s="226"/>
      <c r="J87" s="225">
        <v>17837.342620000007</v>
      </c>
      <c r="K87" s="225">
        <v>19625.249759999988</v>
      </c>
      <c r="L87" s="226">
        <v>-9.110238910916069</v>
      </c>
      <c r="M87" s="226">
        <v>-0.03600891780333009</v>
      </c>
      <c r="N87" s="226">
        <v>0.3886858302014377</v>
      </c>
      <c r="O87" s="204"/>
      <c r="P87" s="204"/>
      <c r="Q87" s="205"/>
      <c r="S87" s="227"/>
      <c r="T87" s="227"/>
      <c r="U87" s="227"/>
      <c r="V87" s="227"/>
      <c r="W87" s="227"/>
      <c r="X87" s="227"/>
    </row>
    <row r="88" spans="1:17" s="37" customFormat="1" ht="12.75">
      <c r="A88" s="209" t="s">
        <v>693</v>
      </c>
      <c r="B88" s="9" t="s">
        <v>694</v>
      </c>
      <c r="C88" s="245"/>
      <c r="D88" s="68">
        <v>293680.46634000004</v>
      </c>
      <c r="E88" s="68">
        <v>250603.99602000002</v>
      </c>
      <c r="F88" s="78">
        <v>17.18905963357512</v>
      </c>
      <c r="G88" s="78">
        <v>0.11629821388546778</v>
      </c>
      <c r="H88" s="78">
        <v>0.7365277381967927</v>
      </c>
      <c r="I88" s="78"/>
      <c r="J88" s="68">
        <v>37016.719529999995</v>
      </c>
      <c r="K88" s="68">
        <v>31559.02855</v>
      </c>
      <c r="L88" s="78">
        <v>17.293596256783374</v>
      </c>
      <c r="M88" s="78">
        <v>0.10991932494592419</v>
      </c>
      <c r="N88" s="78">
        <v>0.8066153500757175</v>
      </c>
      <c r="O88" s="204"/>
      <c r="P88" s="204"/>
      <c r="Q88" s="205"/>
    </row>
    <row r="89" spans="1:82" ht="12.75">
      <c r="A89" s="206" t="s">
        <v>695</v>
      </c>
      <c r="B89" s="207"/>
      <c r="C89" s="242" t="s">
        <v>696</v>
      </c>
      <c r="D89" s="85">
        <v>154512.2154400001</v>
      </c>
      <c r="E89" s="85">
        <v>136317.63855000006</v>
      </c>
      <c r="F89" s="208">
        <v>13.34719195808723</v>
      </c>
      <c r="G89" s="208">
        <v>0.04912187045479382</v>
      </c>
      <c r="H89" s="208">
        <v>0.3875046031493536</v>
      </c>
      <c r="I89" s="208"/>
      <c r="J89" s="85">
        <v>17630.207010000002</v>
      </c>
      <c r="K89" s="85">
        <v>18514.7095</v>
      </c>
      <c r="L89" s="208">
        <v>-4.777296073697505</v>
      </c>
      <c r="M89" s="208">
        <v>-0.01781411167654439</v>
      </c>
      <c r="N89" s="208">
        <v>0.384172227572823</v>
      </c>
      <c r="O89" s="204"/>
      <c r="P89" s="204"/>
      <c r="Q89" s="205"/>
      <c r="R89" s="185"/>
      <c r="S89" s="185"/>
      <c r="T89" s="185"/>
      <c r="U89" s="185"/>
      <c r="V89" s="185"/>
      <c r="W89" s="185"/>
      <c r="X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</row>
    <row r="90" spans="1:24" ht="12.75">
      <c r="A90" s="203" t="s">
        <v>697</v>
      </c>
      <c r="B90" s="60"/>
      <c r="C90" s="243" t="s">
        <v>698</v>
      </c>
      <c r="D90" s="23">
        <v>105814.21570999997</v>
      </c>
      <c r="E90" s="23">
        <v>85882.43554999998</v>
      </c>
      <c r="F90" s="77">
        <v>23.20821484900238</v>
      </c>
      <c r="G90" s="77">
        <v>0.05381198633374475</v>
      </c>
      <c r="H90" s="77">
        <v>0.26537381235198226</v>
      </c>
      <c r="I90" s="77"/>
      <c r="J90" s="23">
        <v>15605.24037</v>
      </c>
      <c r="K90" s="23">
        <v>9239.1714</v>
      </c>
      <c r="L90" s="77">
        <v>68.9030292261923</v>
      </c>
      <c r="M90" s="77">
        <v>0.128214295442135</v>
      </c>
      <c r="N90" s="77">
        <v>0.34004705397683493</v>
      </c>
      <c r="O90" s="204"/>
      <c r="P90" s="204"/>
      <c r="Q90" s="205"/>
      <c r="S90" s="185"/>
      <c r="T90" s="185"/>
      <c r="U90" s="185"/>
      <c r="V90" s="185"/>
      <c r="W90" s="185"/>
      <c r="X90" s="185"/>
    </row>
    <row r="91" spans="1:24" ht="12.75">
      <c r="A91" s="206" t="s">
        <v>699</v>
      </c>
      <c r="B91" s="207"/>
      <c r="C91" s="242" t="s">
        <v>700</v>
      </c>
      <c r="D91" s="85">
        <v>33354.03518999999</v>
      </c>
      <c r="E91" s="85">
        <v>28403.921919999997</v>
      </c>
      <c r="F91" s="208">
        <v>17.427569629088712</v>
      </c>
      <c r="G91" s="208">
        <v>0.013364357096929175</v>
      </c>
      <c r="H91" s="208">
        <v>0.08364932269545686</v>
      </c>
      <c r="I91" s="208"/>
      <c r="J91" s="85">
        <v>3781.2721499999993</v>
      </c>
      <c r="K91" s="85">
        <v>3805.1476499999994</v>
      </c>
      <c r="L91" s="208">
        <v>-0.6274526561406916</v>
      </c>
      <c r="M91" s="208">
        <v>-0.0004808588196663391</v>
      </c>
      <c r="N91" s="208">
        <v>0.08239606852605966</v>
      </c>
      <c r="O91" s="204"/>
      <c r="P91" s="204"/>
      <c r="Q91" s="205"/>
      <c r="S91" s="185"/>
      <c r="T91" s="185"/>
      <c r="U91" s="185"/>
      <c r="V91" s="185"/>
      <c r="W91" s="185"/>
      <c r="X91" s="185"/>
    </row>
    <row r="92" spans="1:17" s="235" customFormat="1" ht="16.5" customHeight="1">
      <c r="A92" s="231" t="s">
        <v>701</v>
      </c>
      <c r="B92" s="9" t="s">
        <v>702</v>
      </c>
      <c r="C92" s="246"/>
      <c r="D92" s="68">
        <v>5282.196879999999</v>
      </c>
      <c r="E92" s="68">
        <v>5529.341969999999</v>
      </c>
      <c r="F92" s="78">
        <v>-4.469701663252346</v>
      </c>
      <c r="G92" s="78">
        <v>-0.0006672443755034933</v>
      </c>
      <c r="H92" s="78">
        <v>0.013247338405655002</v>
      </c>
      <c r="I92" s="78"/>
      <c r="J92" s="68">
        <v>653.0482000000002</v>
      </c>
      <c r="K92" s="68">
        <v>591.4997200000001</v>
      </c>
      <c r="L92" s="78">
        <v>10.405496049938963</v>
      </c>
      <c r="M92" s="78">
        <v>0.0012396024981699723</v>
      </c>
      <c r="N92" s="78">
        <v>0.014230291315588044</v>
      </c>
      <c r="O92" s="204"/>
      <c r="P92" s="204"/>
      <c r="Q92" s="205"/>
    </row>
    <row r="93" spans="1:24" ht="12.75">
      <c r="A93" s="206" t="s">
        <v>703</v>
      </c>
      <c r="B93" s="207"/>
      <c r="C93" s="242" t="s">
        <v>702</v>
      </c>
      <c r="D93" s="85">
        <v>5282.196879999999</v>
      </c>
      <c r="E93" s="85">
        <v>5529.341969999999</v>
      </c>
      <c r="F93" s="208">
        <v>-4.469701663252346</v>
      </c>
      <c r="G93" s="208">
        <v>-0.0006672443755034933</v>
      </c>
      <c r="H93" s="208">
        <v>0.013247338405655002</v>
      </c>
      <c r="I93" s="208"/>
      <c r="J93" s="85">
        <v>653.0482000000002</v>
      </c>
      <c r="K93" s="85">
        <v>591.4997200000001</v>
      </c>
      <c r="L93" s="208">
        <v>10.405496049938963</v>
      </c>
      <c r="M93" s="208">
        <v>0.0012396024981699723</v>
      </c>
      <c r="N93" s="208">
        <v>0.014230291315588044</v>
      </c>
      <c r="O93" s="204"/>
      <c r="P93" s="204"/>
      <c r="Q93" s="205"/>
      <c r="S93" s="185"/>
      <c r="T93" s="185"/>
      <c r="U93" s="185"/>
      <c r="V93" s="185"/>
      <c r="W93" s="185"/>
      <c r="X93" s="185"/>
    </row>
    <row r="94" spans="1:24" ht="12.75">
      <c r="A94" s="209" t="s">
        <v>704</v>
      </c>
      <c r="B94" s="9" t="s">
        <v>705</v>
      </c>
      <c r="C94" s="243"/>
      <c r="D94" s="68">
        <v>214716.07349999994</v>
      </c>
      <c r="E94" s="68">
        <v>203661.47379</v>
      </c>
      <c r="F94" s="78">
        <v>5.4279287605463375</v>
      </c>
      <c r="G94" s="78">
        <v>0.029845300507244613</v>
      </c>
      <c r="H94" s="78">
        <v>0.5384911905797787</v>
      </c>
      <c r="I94" s="78"/>
      <c r="J94" s="68">
        <v>26902.839550000004</v>
      </c>
      <c r="K94" s="68">
        <v>25937.684340000003</v>
      </c>
      <c r="L94" s="78">
        <v>3.721053881867084</v>
      </c>
      <c r="M94" s="78">
        <v>0.019438478569052633</v>
      </c>
      <c r="N94" s="78">
        <v>0.586228158982788</v>
      </c>
      <c r="O94" s="204"/>
      <c r="P94" s="204"/>
      <c r="Q94" s="205"/>
      <c r="S94" s="185"/>
      <c r="T94" s="185"/>
      <c r="U94" s="185"/>
      <c r="V94" s="185"/>
      <c r="W94" s="185"/>
      <c r="X94" s="185"/>
    </row>
    <row r="95" spans="1:24" ht="12.75">
      <c r="A95" s="222" t="s">
        <v>706</v>
      </c>
      <c r="B95" s="223"/>
      <c r="C95" s="224" t="s">
        <v>707</v>
      </c>
      <c r="D95" s="225">
        <v>40234.52540999999</v>
      </c>
      <c r="E95" s="225">
        <v>33018.19181000001</v>
      </c>
      <c r="F95" s="226">
        <v>21.855629289228403</v>
      </c>
      <c r="G95" s="226">
        <v>0.019482717647179883</v>
      </c>
      <c r="H95" s="226">
        <v>0.10090505632519989</v>
      </c>
      <c r="I95" s="226"/>
      <c r="J95" s="225">
        <v>5167.16913</v>
      </c>
      <c r="K95" s="225">
        <v>5858.43831</v>
      </c>
      <c r="L95" s="226">
        <v>-11.799546968345553</v>
      </c>
      <c r="M95" s="226">
        <v>-0.013922342232268075</v>
      </c>
      <c r="N95" s="226">
        <v>0.1125955511351438</v>
      </c>
      <c r="O95" s="204"/>
      <c r="P95" s="204"/>
      <c r="Q95" s="205"/>
      <c r="S95" s="185"/>
      <c r="T95" s="185"/>
      <c r="U95" s="185"/>
      <c r="V95" s="185"/>
      <c r="W95" s="185"/>
      <c r="X95" s="185"/>
    </row>
    <row r="96" spans="1:24" s="228" customFormat="1" ht="15" customHeight="1">
      <c r="A96" s="217" t="s">
        <v>708</v>
      </c>
      <c r="B96" s="218"/>
      <c r="C96" s="219" t="s">
        <v>709</v>
      </c>
      <c r="D96" s="220">
        <v>44845.3943</v>
      </c>
      <c r="E96" s="220">
        <v>29871.189519999996</v>
      </c>
      <c r="F96" s="221">
        <v>50.129255046820795</v>
      </c>
      <c r="G96" s="221">
        <v>0.040427482969993565</v>
      </c>
      <c r="H96" s="221">
        <v>0.11246875641392831</v>
      </c>
      <c r="I96" s="221"/>
      <c r="J96" s="220">
        <v>6573.562130000001</v>
      </c>
      <c r="K96" s="220">
        <v>3404.2740400000002</v>
      </c>
      <c r="L96" s="221">
        <v>93.09732567828178</v>
      </c>
      <c r="M96" s="221">
        <v>0.06383029172750226</v>
      </c>
      <c r="N96" s="221">
        <v>0.14324165366510075</v>
      </c>
      <c r="O96" s="204"/>
      <c r="P96" s="204"/>
      <c r="Q96" s="205"/>
      <c r="S96" s="227"/>
      <c r="T96" s="227"/>
      <c r="U96" s="227"/>
      <c r="V96" s="227"/>
      <c r="W96" s="227"/>
      <c r="X96" s="227"/>
    </row>
    <row r="97" spans="1:24" ht="12.75">
      <c r="A97" s="206" t="s">
        <v>710</v>
      </c>
      <c r="B97" s="207"/>
      <c r="C97" s="242" t="s">
        <v>711</v>
      </c>
      <c r="D97" s="85">
        <v>37625.24647</v>
      </c>
      <c r="E97" s="85">
        <v>46085.79909</v>
      </c>
      <c r="F97" s="208">
        <v>-18.358263905715436</v>
      </c>
      <c r="G97" s="208">
        <v>-0.02284187053583119</v>
      </c>
      <c r="H97" s="208">
        <v>0.09436118795031859</v>
      </c>
      <c r="I97" s="208"/>
      <c r="J97" s="85">
        <v>3188.96777</v>
      </c>
      <c r="K97" s="85">
        <v>6906.564760000002</v>
      </c>
      <c r="L97" s="208">
        <v>-53.827005453287036</v>
      </c>
      <c r="M97" s="208">
        <v>-0.07487337649919493</v>
      </c>
      <c r="N97" s="208">
        <v>0.06948941956064064</v>
      </c>
      <c r="O97" s="204"/>
      <c r="P97" s="204"/>
      <c r="Q97" s="205"/>
      <c r="S97" s="185"/>
      <c r="T97" s="185"/>
      <c r="U97" s="185"/>
      <c r="V97" s="185"/>
      <c r="W97" s="185"/>
      <c r="X97" s="185"/>
    </row>
    <row r="98" spans="1:24" ht="12.75">
      <c r="A98" s="203" t="s">
        <v>712</v>
      </c>
      <c r="B98" s="60"/>
      <c r="C98" s="243" t="s">
        <v>713</v>
      </c>
      <c r="D98" s="23">
        <v>63586.070289999945</v>
      </c>
      <c r="E98" s="23">
        <v>65241.465979999986</v>
      </c>
      <c r="F98" s="77">
        <v>-2.537336746092598</v>
      </c>
      <c r="G98" s="77">
        <v>-0.004469251092082193</v>
      </c>
      <c r="H98" s="77">
        <v>0.15946891230176846</v>
      </c>
      <c r="I98" s="77"/>
      <c r="J98" s="23">
        <v>7227.599000000001</v>
      </c>
      <c r="K98" s="23">
        <v>4903.6406</v>
      </c>
      <c r="L98" s="77">
        <v>47.392510780663684</v>
      </c>
      <c r="M98" s="77">
        <v>0.04680513049685535</v>
      </c>
      <c r="N98" s="77">
        <v>0.15749348866171414</v>
      </c>
      <c r="O98" s="204"/>
      <c r="P98" s="204"/>
      <c r="Q98" s="205"/>
      <c r="S98" s="185"/>
      <c r="T98" s="185"/>
      <c r="U98" s="185"/>
      <c r="V98" s="185"/>
      <c r="W98" s="185"/>
      <c r="X98" s="185"/>
    </row>
    <row r="99" spans="1:24" ht="12.75">
      <c r="A99" s="206" t="s">
        <v>714</v>
      </c>
      <c r="B99" s="207"/>
      <c r="C99" s="242" t="s">
        <v>715</v>
      </c>
      <c r="D99" s="85">
        <v>16326.258260000002</v>
      </c>
      <c r="E99" s="85">
        <v>19180.547759999998</v>
      </c>
      <c r="F99" s="208">
        <v>-14.88116781499047</v>
      </c>
      <c r="G99" s="208">
        <v>-0.007706034600702264</v>
      </c>
      <c r="H99" s="208">
        <v>0.04094498425214706</v>
      </c>
      <c r="I99" s="208"/>
      <c r="J99" s="85">
        <v>2349.14009</v>
      </c>
      <c r="K99" s="85">
        <v>3590.9155899999996</v>
      </c>
      <c r="L99" s="208">
        <v>-34.58102728613567</v>
      </c>
      <c r="M99" s="208">
        <v>-0.025009683617958803</v>
      </c>
      <c r="N99" s="208">
        <v>0.05118909725473052</v>
      </c>
      <c r="O99" s="204"/>
      <c r="P99" s="204"/>
      <c r="Q99" s="205"/>
      <c r="S99" s="185"/>
      <c r="T99" s="185"/>
      <c r="U99" s="185"/>
      <c r="V99" s="185"/>
      <c r="W99" s="185"/>
      <c r="X99" s="185"/>
    </row>
    <row r="100" spans="1:24" ht="12.75">
      <c r="A100" s="203" t="s">
        <v>716</v>
      </c>
      <c r="B100" s="60"/>
      <c r="C100" s="243" t="s">
        <v>717</v>
      </c>
      <c r="D100" s="23">
        <v>12098.57877</v>
      </c>
      <c r="E100" s="23">
        <v>10264.279629999997</v>
      </c>
      <c r="F100" s="77">
        <v>17.870705067687283</v>
      </c>
      <c r="G100" s="77">
        <v>0.004952256118686788</v>
      </c>
      <c r="H100" s="77">
        <v>0.030342293336416366</v>
      </c>
      <c r="I100" s="77"/>
      <c r="J100" s="23">
        <v>2396.4014300000003</v>
      </c>
      <c r="K100" s="23">
        <v>1273.8510399999998</v>
      </c>
      <c r="L100" s="77">
        <v>88.1225790732958</v>
      </c>
      <c r="M100" s="77">
        <v>0.022608458694116845</v>
      </c>
      <c r="N100" s="77">
        <v>0.05221894870545814</v>
      </c>
      <c r="O100" s="204"/>
      <c r="P100" s="204"/>
      <c r="Q100" s="205"/>
      <c r="S100" s="185"/>
      <c r="T100" s="185"/>
      <c r="U100" s="185"/>
      <c r="V100" s="185"/>
      <c r="W100" s="185"/>
      <c r="X100" s="185"/>
    </row>
    <row r="101" spans="1:17" s="235" customFormat="1" ht="20.25" customHeight="1">
      <c r="A101" s="229" t="s">
        <v>718</v>
      </c>
      <c r="B101" s="1020" t="s">
        <v>869</v>
      </c>
      <c r="C101" s="1020"/>
      <c r="D101" s="240">
        <v>50284.25683</v>
      </c>
      <c r="E101" s="240">
        <v>33367.80359999999</v>
      </c>
      <c r="F101" s="241">
        <v>50.69693358540389</v>
      </c>
      <c r="G101" s="241">
        <v>0.04567118153626036</v>
      </c>
      <c r="H101" s="241">
        <v>0.12610900006890297</v>
      </c>
      <c r="I101" s="241"/>
      <c r="J101" s="240">
        <v>4329.11259</v>
      </c>
      <c r="K101" s="240">
        <v>4086.4083</v>
      </c>
      <c r="L101" s="241">
        <v>5.9393059181090555</v>
      </c>
      <c r="M101" s="241">
        <v>0.004888127931032071</v>
      </c>
      <c r="N101" s="241">
        <v>0.09433382297612924</v>
      </c>
      <c r="O101" s="204"/>
      <c r="P101" s="204"/>
      <c r="Q101" s="205"/>
    </row>
    <row r="102" spans="1:24" ht="24">
      <c r="A102" s="203" t="s">
        <v>720</v>
      </c>
      <c r="B102" s="218"/>
      <c r="C102" s="219" t="s">
        <v>721</v>
      </c>
      <c r="D102" s="23">
        <v>13734.673720000004</v>
      </c>
      <c r="E102" s="23">
        <v>11062.476739999995</v>
      </c>
      <c r="F102" s="77">
        <v>24.15550371588859</v>
      </c>
      <c r="G102" s="77">
        <v>0.007214419696310485</v>
      </c>
      <c r="H102" s="77">
        <v>0.03444549205445303</v>
      </c>
      <c r="I102" s="77"/>
      <c r="J102" s="23">
        <v>1859.7055399999997</v>
      </c>
      <c r="K102" s="23">
        <v>1648.9661500000004</v>
      </c>
      <c r="L102" s="77">
        <v>12.780091938212268</v>
      </c>
      <c r="M102" s="77">
        <v>0.0042443464778791455</v>
      </c>
      <c r="N102" s="77">
        <v>0.04052404033180547</v>
      </c>
      <c r="O102" s="204"/>
      <c r="P102" s="204"/>
      <c r="Q102" s="205"/>
      <c r="S102" s="185"/>
      <c r="T102" s="185"/>
      <c r="U102" s="185"/>
      <c r="V102" s="185"/>
      <c r="W102" s="185"/>
      <c r="X102" s="185"/>
    </row>
    <row r="103" spans="1:19" s="228" customFormat="1" ht="24">
      <c r="A103" s="206" t="s">
        <v>722</v>
      </c>
      <c r="B103" s="223"/>
      <c r="C103" s="224" t="s">
        <v>723</v>
      </c>
      <c r="D103" s="85">
        <v>29449.67012</v>
      </c>
      <c r="E103" s="85">
        <v>17056.22094</v>
      </c>
      <c r="F103" s="208">
        <v>72.66233958622725</v>
      </c>
      <c r="G103" s="208">
        <v>0.033459937474150846</v>
      </c>
      <c r="H103" s="208">
        <v>0.07385747916585546</v>
      </c>
      <c r="I103" s="208"/>
      <c r="J103" s="85">
        <v>2285.07479</v>
      </c>
      <c r="K103" s="85">
        <v>2080.5944</v>
      </c>
      <c r="L103" s="208">
        <v>9.827979446642757</v>
      </c>
      <c r="M103" s="208">
        <v>0.004118288579519272</v>
      </c>
      <c r="N103" s="208">
        <v>0.049793077968220675</v>
      </c>
      <c r="O103" s="204"/>
      <c r="P103" s="204"/>
      <c r="Q103" s="205"/>
      <c r="S103" s="227"/>
    </row>
    <row r="104" spans="1:17" s="228" customFormat="1" ht="24">
      <c r="A104" s="203" t="s">
        <v>724</v>
      </c>
      <c r="B104" s="218"/>
      <c r="C104" s="219" t="s">
        <v>725</v>
      </c>
      <c r="D104" s="23">
        <v>7099.912989999998</v>
      </c>
      <c r="E104" s="23">
        <v>5249.105919999999</v>
      </c>
      <c r="F104" s="77">
        <v>35.25947272178496</v>
      </c>
      <c r="G104" s="77">
        <v>0.004996824365799052</v>
      </c>
      <c r="H104" s="77">
        <v>0.0178060288485945</v>
      </c>
      <c r="I104" s="77"/>
      <c r="J104" s="23">
        <v>184.33226</v>
      </c>
      <c r="K104" s="23">
        <v>356.84775</v>
      </c>
      <c r="L104" s="77">
        <v>-48.34428408193691</v>
      </c>
      <c r="M104" s="77">
        <v>-0.0034745071263663505</v>
      </c>
      <c r="N104" s="77">
        <v>0.004016704676103107</v>
      </c>
      <c r="O104" s="204"/>
      <c r="P104" s="204"/>
      <c r="Q104" s="205"/>
    </row>
    <row r="105" spans="1:17" s="228" customFormat="1" ht="18.75" customHeight="1">
      <c r="A105" s="229" t="s">
        <v>726</v>
      </c>
      <c r="B105" s="1020" t="s">
        <v>870</v>
      </c>
      <c r="C105" s="1020"/>
      <c r="D105" s="240">
        <v>53464.40998000004</v>
      </c>
      <c r="E105" s="240">
        <v>47305.60137999998</v>
      </c>
      <c r="F105" s="241">
        <v>13.019195233408245</v>
      </c>
      <c r="G105" s="241">
        <v>0.016627602831003382</v>
      </c>
      <c r="H105" s="241">
        <v>0.13408457650365718</v>
      </c>
      <c r="I105" s="241"/>
      <c r="J105" s="240">
        <v>5806.530960000003</v>
      </c>
      <c r="K105" s="240">
        <v>7131.066210000002</v>
      </c>
      <c r="L105" s="241">
        <v>-18.574154425078586</v>
      </c>
      <c r="M105" s="241">
        <v>-0.02667648664620453</v>
      </c>
      <c r="N105" s="241">
        <v>0.1265276086723478</v>
      </c>
      <c r="O105" s="204"/>
      <c r="P105" s="204"/>
      <c r="Q105" s="205"/>
    </row>
    <row r="106" spans="1:17" s="235" customFormat="1" ht="27" customHeight="1">
      <c r="A106" s="217" t="s">
        <v>728</v>
      </c>
      <c r="B106" s="218"/>
      <c r="C106" s="219" t="s">
        <v>729</v>
      </c>
      <c r="D106" s="220">
        <v>48601.902550000035</v>
      </c>
      <c r="E106" s="220">
        <v>44005.82417999998</v>
      </c>
      <c r="F106" s="221">
        <v>10.44425017743198</v>
      </c>
      <c r="G106" s="221">
        <v>0.012408530720783486</v>
      </c>
      <c r="H106" s="221">
        <v>0.12188978655383204</v>
      </c>
      <c r="I106" s="221"/>
      <c r="J106" s="220">
        <v>5355.021080000002</v>
      </c>
      <c r="K106" s="220">
        <v>6513.640300000002</v>
      </c>
      <c r="L106" s="221">
        <v>-17.78758369571005</v>
      </c>
      <c r="M106" s="221">
        <v>-0.023334894371717114</v>
      </c>
      <c r="N106" s="221">
        <v>0.1166889518561033</v>
      </c>
      <c r="O106" s="204"/>
      <c r="P106" s="204"/>
      <c r="Q106" s="36"/>
    </row>
    <row r="107" spans="1:17" s="228" customFormat="1" ht="12.75">
      <c r="A107" s="206" t="s">
        <v>730</v>
      </c>
      <c r="B107" s="207"/>
      <c r="C107" s="242" t="s">
        <v>731</v>
      </c>
      <c r="D107" s="85">
        <v>2877.0710600000007</v>
      </c>
      <c r="E107" s="85">
        <v>1914.9955699999998</v>
      </c>
      <c r="F107" s="208">
        <v>50.2390452005067</v>
      </c>
      <c r="G107" s="208">
        <v>0.0025974194329018148</v>
      </c>
      <c r="H107" s="208">
        <v>0.007215470156602071</v>
      </c>
      <c r="I107" s="208"/>
      <c r="J107" s="85">
        <v>157.1854</v>
      </c>
      <c r="K107" s="85">
        <v>447.42341</v>
      </c>
      <c r="L107" s="208">
        <v>-64.86875820824844</v>
      </c>
      <c r="M107" s="208">
        <v>-0.0058454694942894</v>
      </c>
      <c r="N107" s="208">
        <v>0.0034251591728715154</v>
      </c>
      <c r="O107" s="204"/>
      <c r="P107" s="204"/>
      <c r="Q107" s="36"/>
    </row>
    <row r="108" spans="1:17" ht="15" customHeight="1">
      <c r="A108" s="203" t="s">
        <v>732</v>
      </c>
      <c r="B108" s="60"/>
      <c r="C108" s="243" t="s">
        <v>733</v>
      </c>
      <c r="D108" s="23">
        <v>1985.43637</v>
      </c>
      <c r="E108" s="23">
        <v>1384.7816300000002</v>
      </c>
      <c r="F108" s="77">
        <v>43.37541219405111</v>
      </c>
      <c r="G108" s="77">
        <v>0.0016216526773180605</v>
      </c>
      <c r="H108" s="77">
        <v>0.0049793197932230925</v>
      </c>
      <c r="I108" s="77"/>
      <c r="J108" s="23">
        <v>294.3244800000001</v>
      </c>
      <c r="K108" s="23">
        <v>170.00250000000003</v>
      </c>
      <c r="L108" s="77">
        <v>73.1295010367495</v>
      </c>
      <c r="M108" s="77">
        <v>0.0025038772198019733</v>
      </c>
      <c r="N108" s="77">
        <v>0.006413497643372981</v>
      </c>
      <c r="O108" s="204"/>
      <c r="P108" s="204"/>
      <c r="Q108" s="36"/>
    </row>
    <row r="109" spans="1:17" ht="20.25" customHeight="1">
      <c r="A109" s="229" t="s">
        <v>734</v>
      </c>
      <c r="B109" s="247" t="s">
        <v>735</v>
      </c>
      <c r="C109" s="247"/>
      <c r="D109" s="240">
        <v>341623.5391</v>
      </c>
      <c r="E109" s="240">
        <v>285676.26227000006</v>
      </c>
      <c r="F109" s="241">
        <v>19.58415318985191</v>
      </c>
      <c r="G109" s="241">
        <v>0.15104692466095268</v>
      </c>
      <c r="H109" s="241">
        <v>0.8567652309459572</v>
      </c>
      <c r="I109" s="241"/>
      <c r="J109" s="240">
        <v>58559.26913</v>
      </c>
      <c r="K109" s="240">
        <v>36050.520619999996</v>
      </c>
      <c r="L109" s="241">
        <v>62.436680865886494</v>
      </c>
      <c r="M109" s="241">
        <v>0.45333208689598226</v>
      </c>
      <c r="N109" s="241">
        <v>1.276039745531527</v>
      </c>
      <c r="O109" s="204"/>
      <c r="P109" s="204"/>
      <c r="Q109" s="36"/>
    </row>
    <row r="110" spans="1:17" s="235" customFormat="1" ht="12.75" customHeight="1">
      <c r="A110" s="203" t="s">
        <v>736</v>
      </c>
      <c r="B110" s="60"/>
      <c r="C110" s="243" t="s">
        <v>737</v>
      </c>
      <c r="D110" s="23">
        <v>267107.20782</v>
      </c>
      <c r="E110" s="23">
        <v>191116.54438</v>
      </c>
      <c r="F110" s="77">
        <v>39.761426037981614</v>
      </c>
      <c r="G110" s="77">
        <v>0.20516022701935513</v>
      </c>
      <c r="H110" s="77">
        <v>0.6698840753132169</v>
      </c>
      <c r="I110" s="77"/>
      <c r="J110" s="23">
        <v>48173.941399999996</v>
      </c>
      <c r="K110" s="23">
        <v>27736.393969999997</v>
      </c>
      <c r="L110" s="77">
        <v>73.68494784183368</v>
      </c>
      <c r="M110" s="77">
        <v>0.4116175549858466</v>
      </c>
      <c r="N110" s="77">
        <v>1.0497375537396276</v>
      </c>
      <c r="O110" s="204"/>
      <c r="P110" s="204"/>
      <c r="Q110" s="248"/>
    </row>
    <row r="111" spans="1:17" ht="25.5" customHeight="1">
      <c r="A111" s="222" t="s">
        <v>738</v>
      </c>
      <c r="B111" s="223"/>
      <c r="C111" s="224" t="s">
        <v>739</v>
      </c>
      <c r="D111" s="225">
        <v>2590.1668200000004</v>
      </c>
      <c r="E111" s="225">
        <v>2976.4436199999996</v>
      </c>
      <c r="F111" s="226">
        <v>-12.977796636376377</v>
      </c>
      <c r="G111" s="226">
        <v>-0.0010428733267065402</v>
      </c>
      <c r="H111" s="226">
        <v>0.0064959366663438906</v>
      </c>
      <c r="I111" s="226"/>
      <c r="J111" s="225">
        <v>285.38019</v>
      </c>
      <c r="K111" s="225">
        <v>339.3551</v>
      </c>
      <c r="L111" s="226">
        <v>-15.905141841098002</v>
      </c>
      <c r="M111" s="226">
        <v>-0.0010870688159073845</v>
      </c>
      <c r="N111" s="226">
        <v>0.0062185964824615775</v>
      </c>
      <c r="O111" s="204"/>
      <c r="P111" s="204"/>
      <c r="Q111" s="36"/>
    </row>
    <row r="112" spans="1:17" s="228" customFormat="1" ht="24">
      <c r="A112" s="203" t="s">
        <v>740</v>
      </c>
      <c r="B112" s="218"/>
      <c r="C112" s="219" t="s">
        <v>741</v>
      </c>
      <c r="D112" s="23">
        <v>71926.16446</v>
      </c>
      <c r="E112" s="23">
        <v>91583.27427000004</v>
      </c>
      <c r="F112" s="77">
        <v>-21.46364602781965</v>
      </c>
      <c r="G112" s="77">
        <v>-0.053070429031695794</v>
      </c>
      <c r="H112" s="77">
        <v>0.18038521896639645</v>
      </c>
      <c r="I112" s="77"/>
      <c r="J112" s="23">
        <v>10099.947540000001</v>
      </c>
      <c r="K112" s="23">
        <v>7974.771550000001</v>
      </c>
      <c r="L112" s="77">
        <v>26.64873816981001</v>
      </c>
      <c r="M112" s="77">
        <v>0.04280160072604298</v>
      </c>
      <c r="N112" s="77">
        <v>0.2200835953094378</v>
      </c>
      <c r="O112" s="204"/>
      <c r="P112" s="204"/>
      <c r="Q112" s="248"/>
    </row>
    <row r="113" spans="1:16" s="228" customFormat="1" ht="26.25" customHeight="1">
      <c r="A113" s="201" t="s">
        <v>742</v>
      </c>
      <c r="B113" s="247" t="s">
        <v>743</v>
      </c>
      <c r="C113" s="249"/>
      <c r="D113" s="240">
        <v>365884.05156</v>
      </c>
      <c r="E113" s="240">
        <v>175110.14699000004</v>
      </c>
      <c r="F113" s="241">
        <v>108.94508847673711</v>
      </c>
      <c r="G113" s="241">
        <v>0.5150529788682942</v>
      </c>
      <c r="H113" s="241">
        <v>0.917608706824166</v>
      </c>
      <c r="I113" s="241"/>
      <c r="J113" s="240">
        <v>76221.42018</v>
      </c>
      <c r="K113" s="240">
        <v>43220.25977</v>
      </c>
      <c r="L113" s="241">
        <v>76.35576598941854</v>
      </c>
      <c r="M113" s="241">
        <v>0.664652009062514</v>
      </c>
      <c r="N113" s="241">
        <v>1.66090805188536</v>
      </c>
      <c r="O113" s="250"/>
      <c r="P113" s="250"/>
    </row>
    <row r="114" spans="1:16" ht="12.75">
      <c r="A114" s="203" t="s">
        <v>744</v>
      </c>
      <c r="B114" s="60"/>
      <c r="C114" s="243" t="s">
        <v>745</v>
      </c>
      <c r="D114" s="23">
        <v>5517.16525</v>
      </c>
      <c r="E114" s="23">
        <v>760.108</v>
      </c>
      <c r="F114" s="77" t="s">
        <v>1208</v>
      </c>
      <c r="G114" s="77">
        <v>0.012843142843787085</v>
      </c>
      <c r="H114" s="77">
        <v>0.01383662077863902</v>
      </c>
      <c r="I114" s="77"/>
      <c r="J114" s="23">
        <v>53.75005</v>
      </c>
      <c r="K114" s="23">
        <v>107.721</v>
      </c>
      <c r="L114" s="77">
        <v>-50.10253339645937</v>
      </c>
      <c r="M114" s="77">
        <v>-0.001086989060470813</v>
      </c>
      <c r="N114" s="77">
        <v>0.0011712441282701997</v>
      </c>
      <c r="O114" s="39"/>
      <c r="P114" s="39"/>
    </row>
    <row r="115" spans="1:16" ht="24">
      <c r="A115" s="222" t="s">
        <v>746</v>
      </c>
      <c r="B115" s="223"/>
      <c r="C115" s="224" t="s">
        <v>747</v>
      </c>
      <c r="D115" s="225">
        <v>451.86687000000006</v>
      </c>
      <c r="E115" s="225">
        <v>536.98444</v>
      </c>
      <c r="F115" s="226">
        <v>-15.851030990767608</v>
      </c>
      <c r="G115" s="226">
        <v>-0.00022980112548068345</v>
      </c>
      <c r="H115" s="226">
        <v>0.0011332469192617673</v>
      </c>
      <c r="I115" s="226"/>
      <c r="J115" s="225">
        <v>26.4934</v>
      </c>
      <c r="K115" s="225">
        <v>329.49068</v>
      </c>
      <c r="L115" s="226">
        <v>-91.95928698195651</v>
      </c>
      <c r="M115" s="226">
        <v>-0.0061024445319641735</v>
      </c>
      <c r="N115" s="226">
        <v>0.0005773062385600331</v>
      </c>
      <c r="O115" s="39"/>
      <c r="P115" s="39"/>
    </row>
    <row r="116" spans="1:17" s="228" customFormat="1" ht="12.75">
      <c r="A116" s="203" t="s">
        <v>748</v>
      </c>
      <c r="B116" s="60"/>
      <c r="C116" s="243" t="s">
        <v>749</v>
      </c>
      <c r="D116" s="23">
        <v>347962.74978</v>
      </c>
      <c r="E116" s="23">
        <v>161249.5052</v>
      </c>
      <c r="F116" s="77">
        <v>115.79151473886196</v>
      </c>
      <c r="G116" s="77">
        <v>0.5040899751559423</v>
      </c>
      <c r="H116" s="77">
        <v>0.8726634776434001</v>
      </c>
      <c r="I116" s="77"/>
      <c r="J116" s="23">
        <v>74961.51652</v>
      </c>
      <c r="K116" s="23">
        <v>41922.46094</v>
      </c>
      <c r="L116" s="77">
        <v>78.80991439716757</v>
      </c>
      <c r="M116" s="77">
        <v>0.6654152277057785</v>
      </c>
      <c r="N116" s="77">
        <v>1.6334540353037732</v>
      </c>
      <c r="O116" s="235"/>
      <c r="P116" s="235"/>
      <c r="Q116" s="235"/>
    </row>
    <row r="117" spans="1:17" ht="12.75">
      <c r="A117" s="206" t="s">
        <v>750</v>
      </c>
      <c r="B117" s="207"/>
      <c r="C117" s="242" t="s">
        <v>751</v>
      </c>
      <c r="D117" s="85">
        <v>11952.269660000002</v>
      </c>
      <c r="E117" s="85">
        <v>12563.549350000001</v>
      </c>
      <c r="F117" s="208">
        <v>-4.865501563059482</v>
      </c>
      <c r="G117" s="208">
        <v>-0.0016503380059543916</v>
      </c>
      <c r="H117" s="208">
        <v>0.029975361482865278</v>
      </c>
      <c r="I117" s="208"/>
      <c r="J117" s="85">
        <v>1179.66021</v>
      </c>
      <c r="K117" s="85">
        <v>860.5871500000001</v>
      </c>
      <c r="L117" s="208">
        <v>37.076205472043114</v>
      </c>
      <c r="M117" s="208">
        <v>0.006426214949170753</v>
      </c>
      <c r="N117" s="208">
        <v>0.025705466214756834</v>
      </c>
      <c r="O117" s="37"/>
      <c r="P117" s="37"/>
      <c r="Q117" s="37"/>
    </row>
    <row r="118" spans="1:17" ht="12.75">
      <c r="A118" s="251" t="s">
        <v>752</v>
      </c>
      <c r="B118" s="252" t="s">
        <v>753</v>
      </c>
      <c r="C118" s="245"/>
      <c r="D118" s="68">
        <v>238795.20028000005</v>
      </c>
      <c r="E118" s="68">
        <v>241700.34925999976</v>
      </c>
      <c r="F118" s="78">
        <v>-1.201963087307998</v>
      </c>
      <c r="G118" s="78">
        <v>-0.007843345449041757</v>
      </c>
      <c r="H118" s="78">
        <v>0.5988797652985861</v>
      </c>
      <c r="I118" s="78"/>
      <c r="J118" s="68">
        <v>33674.81931</v>
      </c>
      <c r="K118" s="68">
        <v>31343.061689999988</v>
      </c>
      <c r="L118" s="78">
        <v>7.439469835660501</v>
      </c>
      <c r="M118" s="78">
        <v>0.046962208829184435</v>
      </c>
      <c r="N118" s="78">
        <v>0.7337934455390727</v>
      </c>
      <c r="O118" s="37"/>
      <c r="P118" s="37"/>
      <c r="Q118" s="37"/>
    </row>
    <row r="119" spans="1:14" s="253" customFormat="1" ht="14.25" customHeight="1">
      <c r="A119" s="206" t="s">
        <v>754</v>
      </c>
      <c r="B119" s="207"/>
      <c r="C119" s="242" t="s">
        <v>755</v>
      </c>
      <c r="D119" s="85">
        <v>64923.00103</v>
      </c>
      <c r="E119" s="85">
        <v>76743.76888999998</v>
      </c>
      <c r="F119" s="208">
        <v>-15.402902451850094</v>
      </c>
      <c r="G119" s="208">
        <v>-0.031913807669484553</v>
      </c>
      <c r="H119" s="208">
        <v>0.16282183047957474</v>
      </c>
      <c r="I119" s="208"/>
      <c r="J119" s="85">
        <v>8273.73276</v>
      </c>
      <c r="K119" s="85">
        <v>7323.28276</v>
      </c>
      <c r="L119" s="208">
        <v>12.978469235018322</v>
      </c>
      <c r="M119" s="208">
        <v>0.01914231179040734</v>
      </c>
      <c r="N119" s="208">
        <v>0.1802893376662309</v>
      </c>
    </row>
    <row r="120" spans="1:17" ht="15" customHeight="1">
      <c r="A120" s="203" t="s">
        <v>756</v>
      </c>
      <c r="B120" s="60"/>
      <c r="C120" s="243" t="s">
        <v>757</v>
      </c>
      <c r="D120" s="23">
        <v>173872.19925000003</v>
      </c>
      <c r="E120" s="23">
        <v>164956.58036999978</v>
      </c>
      <c r="F120" s="77">
        <v>5.404827658285838</v>
      </c>
      <c r="G120" s="77">
        <v>0.02407046222044276</v>
      </c>
      <c r="H120" s="77">
        <v>0.4360579348190114</v>
      </c>
      <c r="I120" s="77"/>
      <c r="J120" s="23">
        <v>25401.086549999996</v>
      </c>
      <c r="K120" s="23">
        <v>24019.77892999999</v>
      </c>
      <c r="L120" s="77">
        <v>5.75070913027761</v>
      </c>
      <c r="M120" s="77">
        <v>0.027819897038777013</v>
      </c>
      <c r="N120" s="77">
        <v>0.5535041078728418</v>
      </c>
      <c r="O120" s="37"/>
      <c r="P120" s="37"/>
      <c r="Q120" s="37"/>
    </row>
    <row r="121" spans="1:14" s="37" customFormat="1" ht="15" customHeight="1">
      <c r="A121" s="254">
        <v>37</v>
      </c>
      <c r="B121" s="195" t="s">
        <v>758</v>
      </c>
      <c r="C121" s="244"/>
      <c r="D121" s="255">
        <v>27901.72905999999</v>
      </c>
      <c r="E121" s="255">
        <v>44986.921280000046</v>
      </c>
      <c r="F121" s="157">
        <v>-37.97813171890841</v>
      </c>
      <c r="G121" s="157">
        <v>-0.04612674446897196</v>
      </c>
      <c r="H121" s="157">
        <v>0.06997536353864914</v>
      </c>
      <c r="I121" s="157"/>
      <c r="J121" s="255">
        <v>4824.076509999999</v>
      </c>
      <c r="K121" s="255">
        <v>5934.647060000001</v>
      </c>
      <c r="L121" s="157">
        <v>-18.713337773451382</v>
      </c>
      <c r="M121" s="157">
        <v>-0.0223671815806662</v>
      </c>
      <c r="N121" s="157">
        <v>0.10511936801293571</v>
      </c>
    </row>
    <row r="122" spans="1:17" ht="13.5">
      <c r="A122" s="256">
        <v>371</v>
      </c>
      <c r="B122" s="257"/>
      <c r="C122" s="243" t="s">
        <v>759</v>
      </c>
      <c r="D122" s="258">
        <v>27901.72905999999</v>
      </c>
      <c r="E122" s="258">
        <v>44986.921280000046</v>
      </c>
      <c r="F122" s="159">
        <v>-37.97813171890841</v>
      </c>
      <c r="G122" s="159">
        <v>-0.04612674446897196</v>
      </c>
      <c r="H122" s="159">
        <v>0.06997536353864914</v>
      </c>
      <c r="I122" s="159"/>
      <c r="J122" s="258">
        <v>4824.076509999999</v>
      </c>
      <c r="K122" s="258">
        <v>5934.647060000001</v>
      </c>
      <c r="L122" s="159">
        <v>-18.713337773451382</v>
      </c>
      <c r="M122" s="159">
        <v>-0.0223671815806662</v>
      </c>
      <c r="N122" s="159">
        <v>0.10511936801293571</v>
      </c>
      <c r="P122" s="40"/>
      <c r="Q122" s="40"/>
    </row>
    <row r="123" spans="1:17" s="261" customFormat="1" ht="9.75" customHeight="1">
      <c r="A123" s="259"/>
      <c r="B123" s="260"/>
      <c r="C123" s="244"/>
      <c r="D123" s="255"/>
      <c r="E123" s="255"/>
      <c r="F123" s="157"/>
      <c r="G123" s="157"/>
      <c r="H123" s="157">
        <v>0</v>
      </c>
      <c r="I123" s="157"/>
      <c r="J123" s="255">
        <v>0</v>
      </c>
      <c r="K123" s="255">
        <v>0</v>
      </c>
      <c r="L123" s="157">
        <v>0</v>
      </c>
      <c r="M123" s="157">
        <v>0</v>
      </c>
      <c r="N123" s="157">
        <v>0</v>
      </c>
      <c r="O123" s="74"/>
      <c r="P123" s="74"/>
      <c r="Q123" s="74"/>
    </row>
    <row r="124" spans="1:14" s="261" customFormat="1" ht="12" customHeight="1">
      <c r="A124" s="112" t="s">
        <v>760</v>
      </c>
      <c r="B124" s="9" t="s">
        <v>761</v>
      </c>
      <c r="C124" s="245"/>
      <c r="D124" s="68">
        <v>56448.1709</v>
      </c>
      <c r="E124" s="68">
        <v>91370.57904000001</v>
      </c>
      <c r="F124" s="78">
        <v>-38.220626931467464</v>
      </c>
      <c r="G124" s="78">
        <v>-0.09428380879608986</v>
      </c>
      <c r="H124" s="78">
        <v>0.14156761652029665</v>
      </c>
      <c r="I124" s="78"/>
      <c r="J124" s="68">
        <v>9213.642810000001</v>
      </c>
      <c r="K124" s="68">
        <v>4652.862</v>
      </c>
      <c r="L124" s="78">
        <v>98.02097741132233</v>
      </c>
      <c r="M124" s="78">
        <v>0.09185531934633752</v>
      </c>
      <c r="N124" s="78">
        <v>0.2007705116775044</v>
      </c>
    </row>
    <row r="125" spans="1:14" s="37" customFormat="1" ht="12.75">
      <c r="A125" s="259" t="s">
        <v>762</v>
      </c>
      <c r="B125" s="260" t="s">
        <v>763</v>
      </c>
      <c r="C125" s="244"/>
      <c r="D125" s="262">
        <v>56448.1709</v>
      </c>
      <c r="E125" s="262">
        <v>91370.57904000001</v>
      </c>
      <c r="F125" s="198">
        <v>-38.220626931467464</v>
      </c>
      <c r="G125" s="157">
        <v>-0.09428380879608986</v>
      </c>
      <c r="H125" s="157">
        <v>0.14156761652029665</v>
      </c>
      <c r="I125" s="157"/>
      <c r="J125" s="262">
        <v>9213.642810000001</v>
      </c>
      <c r="K125" s="262">
        <v>4652.862</v>
      </c>
      <c r="L125" s="198">
        <v>98.02097741132233</v>
      </c>
      <c r="M125" s="157">
        <v>0.09185531934633752</v>
      </c>
      <c r="N125" s="157">
        <v>0.2007705116775044</v>
      </c>
    </row>
    <row r="126" spans="1:14" s="37" customFormat="1" ht="12.75">
      <c r="A126" s="209"/>
      <c r="B126" s="60"/>
      <c r="C126" s="243"/>
      <c r="D126" s="263">
        <v>0</v>
      </c>
      <c r="E126" s="263">
        <v>0</v>
      </c>
      <c r="F126" s="77"/>
      <c r="G126" s="77"/>
      <c r="H126" s="77">
        <v>0</v>
      </c>
      <c r="I126" s="77"/>
      <c r="J126" s="263"/>
      <c r="K126" s="263"/>
      <c r="L126" s="77"/>
      <c r="M126" s="77"/>
      <c r="N126" s="77"/>
    </row>
    <row r="127" spans="1:14" s="37" customFormat="1" ht="14.25" customHeight="1">
      <c r="A127" s="259" t="s">
        <v>764</v>
      </c>
      <c r="B127" s="260" t="s">
        <v>867</v>
      </c>
      <c r="C127" s="244"/>
      <c r="D127" s="262">
        <v>427.7798599999999</v>
      </c>
      <c r="E127" s="262">
        <v>44.09632</v>
      </c>
      <c r="F127" s="198" t="s">
        <v>1208</v>
      </c>
      <c r="G127" s="157">
        <v>0.001035872021727276</v>
      </c>
      <c r="H127" s="157">
        <v>0.0010728385740411328</v>
      </c>
      <c r="I127" s="157"/>
      <c r="J127" s="262">
        <v>164.95949</v>
      </c>
      <c r="K127" s="262">
        <v>8.7655</v>
      </c>
      <c r="L127" s="198" t="s">
        <v>1208</v>
      </c>
      <c r="M127" s="157">
        <v>0.0031457878440399427</v>
      </c>
      <c r="N127" s="157">
        <v>0.003594561010918998</v>
      </c>
    </row>
    <row r="128" spans="1:17" s="37" customFormat="1" ht="13.5">
      <c r="A128" s="209" t="s">
        <v>765</v>
      </c>
      <c r="B128" s="257">
        <v>2</v>
      </c>
      <c r="C128" s="245" t="s">
        <v>866</v>
      </c>
      <c r="D128" s="264">
        <v>427.7798599999999</v>
      </c>
      <c r="E128" s="264">
        <v>44.09632</v>
      </c>
      <c r="F128" s="78" t="s">
        <v>1208</v>
      </c>
      <c r="G128" s="78">
        <v>0.001035872021727276</v>
      </c>
      <c r="H128" s="78">
        <v>0.0010728385740411328</v>
      </c>
      <c r="I128" s="78"/>
      <c r="J128" s="264">
        <v>164.95949</v>
      </c>
      <c r="K128" s="264">
        <v>8.7655</v>
      </c>
      <c r="L128" s="78" t="s">
        <v>1208</v>
      </c>
      <c r="M128" s="78">
        <v>0.0031457878440399427</v>
      </c>
      <c r="N128" s="78">
        <v>0.003594561010918998</v>
      </c>
      <c r="O128" s="74"/>
      <c r="P128" s="74"/>
      <c r="Q128" s="74"/>
    </row>
    <row r="129" spans="1:17" s="37" customFormat="1" ht="12.75">
      <c r="A129" s="259"/>
      <c r="B129" s="260"/>
      <c r="C129" s="244"/>
      <c r="D129" s="262">
        <v>0</v>
      </c>
      <c r="E129" s="262">
        <v>0</v>
      </c>
      <c r="F129" s="157"/>
      <c r="G129" s="157"/>
      <c r="H129" s="157">
        <v>0</v>
      </c>
      <c r="I129" s="157"/>
      <c r="J129" s="262">
        <v>0</v>
      </c>
      <c r="K129" s="262">
        <v>0</v>
      </c>
      <c r="L129" s="157">
        <v>0</v>
      </c>
      <c r="M129" s="157">
        <v>0</v>
      </c>
      <c r="N129" s="157">
        <v>0</v>
      </c>
      <c r="O129" s="74"/>
      <c r="P129" s="74"/>
      <c r="Q129" s="74"/>
    </row>
    <row r="130" spans="1:14" s="37" customFormat="1" ht="15.75" customHeight="1">
      <c r="A130" s="209" t="s">
        <v>766</v>
      </c>
      <c r="B130" s="9" t="s">
        <v>767</v>
      </c>
      <c r="C130" s="245"/>
      <c r="D130" s="264">
        <v>238.38139000000004</v>
      </c>
      <c r="E130" s="264">
        <v>184.02529999999993</v>
      </c>
      <c r="F130" s="78">
        <v>29.53729188323569</v>
      </c>
      <c r="G130" s="78">
        <v>0.00014675102518468708</v>
      </c>
      <c r="H130" s="78">
        <v>0.0005978419613432555</v>
      </c>
      <c r="I130" s="78"/>
      <c r="J130" s="264">
        <v>41.43445999999999</v>
      </c>
      <c r="K130" s="264">
        <v>84.14956</v>
      </c>
      <c r="L130" s="78">
        <v>-50.76093089494468</v>
      </c>
      <c r="M130" s="78">
        <v>-0.0008602932951322301</v>
      </c>
      <c r="N130" s="78">
        <v>0.0009028804249120967</v>
      </c>
    </row>
    <row r="131" spans="1:14" s="37" customFormat="1" ht="13.5">
      <c r="A131" s="259" t="s">
        <v>768</v>
      </c>
      <c r="B131" s="265">
        <v>3</v>
      </c>
      <c r="C131" s="244" t="s">
        <v>769</v>
      </c>
      <c r="D131" s="262">
        <v>238.38139000000004</v>
      </c>
      <c r="E131" s="262">
        <v>184.02529999999993</v>
      </c>
      <c r="F131" s="198">
        <v>29.53729188323569</v>
      </c>
      <c r="G131" s="157">
        <v>0.00014675102518468708</v>
      </c>
      <c r="H131" s="157">
        <v>0.0005978419613432555</v>
      </c>
      <c r="I131" s="157"/>
      <c r="J131" s="262">
        <v>41.43445999999999</v>
      </c>
      <c r="K131" s="262">
        <v>84.14956</v>
      </c>
      <c r="L131" s="198">
        <v>-50.76093089494468</v>
      </c>
      <c r="M131" s="157">
        <v>-0.0008602932951322301</v>
      </c>
      <c r="N131" s="157">
        <v>0.0009028804249120967</v>
      </c>
    </row>
    <row r="132" spans="1:14" s="37" customFormat="1" ht="12" customHeight="1">
      <c r="A132" s="209"/>
      <c r="B132" s="9"/>
      <c r="C132" s="245"/>
      <c r="D132" s="264"/>
      <c r="E132" s="264"/>
      <c r="F132" s="78"/>
      <c r="G132" s="78"/>
      <c r="H132" s="78">
        <v>0</v>
      </c>
      <c r="I132" s="78"/>
      <c r="J132" s="264"/>
      <c r="K132" s="264"/>
      <c r="L132" s="78"/>
      <c r="M132" s="78"/>
      <c r="N132" s="78"/>
    </row>
    <row r="133" spans="1:17" s="37" customFormat="1" ht="11.25" customHeight="1">
      <c r="A133" s="259" t="s">
        <v>770</v>
      </c>
      <c r="B133" s="260" t="s">
        <v>771</v>
      </c>
      <c r="C133" s="244"/>
      <c r="D133" s="262">
        <v>74.68623000000001</v>
      </c>
      <c r="E133" s="262">
        <v>0.9666699999999999</v>
      </c>
      <c r="F133" s="198" t="s">
        <v>1208</v>
      </c>
      <c r="G133" s="157">
        <v>0.00019902868300799472</v>
      </c>
      <c r="H133" s="157">
        <v>0.00018730724839104883</v>
      </c>
      <c r="I133" s="157"/>
      <c r="J133" s="262">
        <v>73.5416</v>
      </c>
      <c r="K133" s="262">
        <v>1.9999999999999998E-33</v>
      </c>
      <c r="L133" s="198" t="s">
        <v>1209</v>
      </c>
      <c r="M133" s="157">
        <v>0.001481147074296827</v>
      </c>
      <c r="N133" s="157">
        <v>0.0016025132475894573</v>
      </c>
      <c r="O133" s="74"/>
      <c r="P133" s="74"/>
      <c r="Q133" s="74"/>
    </row>
    <row r="134" spans="1:17" s="37" customFormat="1" ht="14.25" customHeight="1">
      <c r="A134" s="209" t="s">
        <v>772</v>
      </c>
      <c r="B134" s="266">
        <v>4</v>
      </c>
      <c r="C134" s="9" t="s">
        <v>773</v>
      </c>
      <c r="D134" s="267">
        <v>74.68623000000001</v>
      </c>
      <c r="E134" s="264">
        <v>0.9666699999999999</v>
      </c>
      <c r="F134" s="78" t="s">
        <v>1208</v>
      </c>
      <c r="G134" s="78">
        <v>0.00019902868300799472</v>
      </c>
      <c r="H134" s="78">
        <v>0.00018730724839104883</v>
      </c>
      <c r="I134" s="78"/>
      <c r="J134" s="267">
        <v>73.5416</v>
      </c>
      <c r="K134" s="264">
        <v>1.9999999999999998E-33</v>
      </c>
      <c r="L134" s="78" t="s">
        <v>1209</v>
      </c>
      <c r="M134" s="78">
        <v>0.001481147074296827</v>
      </c>
      <c r="N134" s="78">
        <v>0.0016025132475894573</v>
      </c>
      <c r="O134" s="74"/>
      <c r="P134" s="74"/>
      <c r="Q134" s="74"/>
    </row>
    <row r="135" spans="1:17" s="37" customFormat="1" ht="6.75" customHeight="1">
      <c r="A135" s="259"/>
      <c r="B135" s="260"/>
      <c r="C135" s="244"/>
      <c r="D135" s="262"/>
      <c r="E135" s="262"/>
      <c r="F135" s="157"/>
      <c r="G135" s="157"/>
      <c r="H135" s="157">
        <v>0</v>
      </c>
      <c r="I135" s="157"/>
      <c r="J135" s="262"/>
      <c r="K135" s="262"/>
      <c r="L135" s="157"/>
      <c r="M135" s="157"/>
      <c r="N135" s="157"/>
      <c r="O135" s="74"/>
      <c r="P135" s="74"/>
      <c r="Q135" s="74"/>
    </row>
    <row r="136" spans="1:14" s="37" customFormat="1" ht="14.25" customHeight="1">
      <c r="A136" s="231" t="s">
        <v>774</v>
      </c>
      <c r="B136" s="9" t="s">
        <v>775</v>
      </c>
      <c r="C136" s="268"/>
      <c r="D136" s="267">
        <v>776.8494799999999</v>
      </c>
      <c r="E136" s="267">
        <v>439.37018000000006</v>
      </c>
      <c r="F136" s="234">
        <v>76.80978713666907</v>
      </c>
      <c r="G136" s="234">
        <v>0.0009111294291699501</v>
      </c>
      <c r="H136" s="234">
        <v>0.001948277995994939</v>
      </c>
      <c r="I136" s="234"/>
      <c r="J136" s="267">
        <v>83.66</v>
      </c>
      <c r="K136" s="267">
        <v>17.661810000000003</v>
      </c>
      <c r="L136" s="234">
        <v>373.6773864060365</v>
      </c>
      <c r="M136" s="234">
        <v>0.0013292208223289418</v>
      </c>
      <c r="N136" s="234">
        <v>0.0018229989324862932</v>
      </c>
    </row>
    <row r="137" spans="1:14" s="235" customFormat="1" ht="15" customHeight="1">
      <c r="A137" s="259" t="s">
        <v>776</v>
      </c>
      <c r="B137" s="269">
        <v>5</v>
      </c>
      <c r="C137" s="260" t="s">
        <v>777</v>
      </c>
      <c r="D137" s="270">
        <v>776.8494799999999</v>
      </c>
      <c r="E137" s="270">
        <v>439.37018000000006</v>
      </c>
      <c r="F137" s="241">
        <v>76.80978713666907</v>
      </c>
      <c r="G137" s="241">
        <v>0.0009111294291699501</v>
      </c>
      <c r="H137" s="241">
        <v>0.001948277995994939</v>
      </c>
      <c r="I137" s="241"/>
      <c r="J137" s="270">
        <v>83.66</v>
      </c>
      <c r="K137" s="270">
        <v>17.661810000000003</v>
      </c>
      <c r="L137" s="241">
        <v>373.6773864060365</v>
      </c>
      <c r="M137" s="241">
        <v>0.0013292208223289418</v>
      </c>
      <c r="N137" s="241">
        <v>0.0018229989324862932</v>
      </c>
    </row>
    <row r="138" spans="1:17" s="235" customFormat="1" ht="13.5" customHeight="1">
      <c r="A138" s="231"/>
      <c r="C138" s="271"/>
      <c r="D138" s="267"/>
      <c r="E138" s="267"/>
      <c r="F138" s="234"/>
      <c r="G138" s="234"/>
      <c r="H138" s="234">
        <v>0</v>
      </c>
      <c r="I138" s="234"/>
      <c r="J138" s="267"/>
      <c r="K138" s="267"/>
      <c r="L138" s="234"/>
      <c r="M138" s="234"/>
      <c r="N138" s="234"/>
      <c r="O138" s="40"/>
      <c r="P138" s="170"/>
      <c r="Q138" s="39"/>
    </row>
    <row r="139" spans="1:14" ht="13.5" customHeight="1" thickBot="1">
      <c r="A139" s="733" t="s">
        <v>779</v>
      </c>
      <c r="B139" s="734"/>
      <c r="C139" s="735" t="s">
        <v>780</v>
      </c>
      <c r="D139" s="736">
        <v>5789.205809999999</v>
      </c>
      <c r="E139" s="736">
        <v>5756.87602</v>
      </c>
      <c r="F139" s="737">
        <v>0.561585656659649</v>
      </c>
      <c r="G139" s="737">
        <v>8.728423671580256E-05</v>
      </c>
      <c r="H139" s="737">
        <v>0.01451887731701778</v>
      </c>
      <c r="I139" s="737"/>
      <c r="J139" s="736">
        <v>1353.51787</v>
      </c>
      <c r="K139" s="736">
        <v>953.8859199999999</v>
      </c>
      <c r="L139" s="737">
        <v>41.89515136149614</v>
      </c>
      <c r="M139" s="737">
        <v>0.008048692080917954</v>
      </c>
      <c r="N139" s="737">
        <v>0.029493923405583572</v>
      </c>
    </row>
    <row r="140" ht="13.5" customHeight="1"/>
    <row r="141" spans="1:8" ht="13.5" customHeight="1">
      <c r="A141" s="231"/>
      <c r="B141" s="60"/>
      <c r="C141" s="9"/>
      <c r="D141" s="273"/>
      <c r="E141" s="273"/>
      <c r="F141" s="234"/>
      <c r="G141" s="234"/>
      <c r="H141" s="234"/>
    </row>
    <row r="142" spans="1:17" ht="13.5" customHeight="1">
      <c r="A142" s="274" t="s">
        <v>781</v>
      </c>
      <c r="B142" s="21"/>
      <c r="C142" s="60"/>
      <c r="D142" s="263"/>
      <c r="E142" s="275"/>
      <c r="F142" s="276"/>
      <c r="G142" s="25"/>
      <c r="H142" s="24"/>
      <c r="K142" s="277"/>
      <c r="L142" s="38"/>
      <c r="M142" s="38"/>
      <c r="N142" s="38"/>
      <c r="O142" s="37"/>
      <c r="P142" s="37"/>
      <c r="Q142" s="37"/>
    </row>
    <row r="143" spans="1:17" ht="14.25" customHeight="1">
      <c r="A143" s="278" t="s">
        <v>6</v>
      </c>
      <c r="B143" s="21"/>
      <c r="C143" s="60"/>
      <c r="D143" s="263"/>
      <c r="E143" s="275"/>
      <c r="F143" s="276"/>
      <c r="G143" s="25"/>
      <c r="H143" s="24"/>
      <c r="I143" s="36"/>
      <c r="K143" s="277"/>
      <c r="L143" s="38"/>
      <c r="M143" s="38"/>
      <c r="N143" s="38"/>
      <c r="O143" s="37"/>
      <c r="P143" s="37"/>
      <c r="Q143" s="37"/>
    </row>
    <row r="144" spans="1:17" ht="14.25" customHeight="1">
      <c r="A144" s="274" t="s">
        <v>783</v>
      </c>
      <c r="B144" s="21"/>
      <c r="C144" s="60"/>
      <c r="D144" s="263"/>
      <c r="E144" s="275"/>
      <c r="F144" s="276"/>
      <c r="G144" s="25"/>
      <c r="H144" s="24"/>
      <c r="I144" s="36"/>
      <c r="K144" s="277"/>
      <c r="L144" s="38"/>
      <c r="M144" s="38"/>
      <c r="N144" s="38"/>
      <c r="O144" s="37"/>
      <c r="P144" s="37"/>
      <c r="Q144" s="37"/>
    </row>
    <row r="145" spans="1:17" ht="14.25" customHeight="1">
      <c r="A145" s="279" t="s">
        <v>784</v>
      </c>
      <c r="B145" s="21"/>
      <c r="C145" s="60"/>
      <c r="D145" s="275"/>
      <c r="E145" s="275"/>
      <c r="F145" s="276"/>
      <c r="G145" s="276"/>
      <c r="H145" s="82"/>
      <c r="I145" s="36"/>
      <c r="K145" s="280"/>
      <c r="L145" s="38"/>
      <c r="M145" s="38"/>
      <c r="N145" s="38"/>
      <c r="O145" s="37"/>
      <c r="P145" s="37"/>
      <c r="Q145" s="37"/>
    </row>
    <row r="146" spans="1:17" ht="14.25" customHeight="1">
      <c r="A146" s="279" t="s">
        <v>785</v>
      </c>
      <c r="B146" s="21"/>
      <c r="C146" s="60"/>
      <c r="D146" s="275"/>
      <c r="E146" s="275"/>
      <c r="F146" s="276"/>
      <c r="G146" s="276"/>
      <c r="H146" s="82"/>
      <c r="I146" s="36"/>
      <c r="K146" s="280"/>
      <c r="L146" s="38"/>
      <c r="M146" s="38"/>
      <c r="N146" s="38"/>
      <c r="O146" s="37"/>
      <c r="P146" s="37"/>
      <c r="Q146" s="37"/>
    </row>
    <row r="147" spans="1:17" ht="14.25" customHeight="1">
      <c r="A147" s="279" t="s">
        <v>786</v>
      </c>
      <c r="B147" s="21"/>
      <c r="C147" s="60"/>
      <c r="D147" s="275"/>
      <c r="E147" s="275"/>
      <c r="F147" s="276"/>
      <c r="G147" s="276"/>
      <c r="H147" s="82"/>
      <c r="I147" s="36"/>
      <c r="K147" s="280"/>
      <c r="L147" s="38"/>
      <c r="M147" s="38"/>
      <c r="N147" s="38"/>
      <c r="O147" s="37"/>
      <c r="P147" s="37"/>
      <c r="Q147" s="37"/>
    </row>
    <row r="148" spans="1:17" ht="14.25" customHeight="1">
      <c r="A148" s="279" t="s">
        <v>787</v>
      </c>
      <c r="B148" s="21"/>
      <c r="C148" s="60"/>
      <c r="D148" s="275"/>
      <c r="E148" s="275"/>
      <c r="F148" s="276"/>
      <c r="G148" s="276"/>
      <c r="H148" s="82"/>
      <c r="I148" s="36"/>
      <c r="K148" s="280"/>
      <c r="L148" s="38"/>
      <c r="M148" s="38"/>
      <c r="N148" s="38"/>
      <c r="O148" s="37"/>
      <c r="P148" s="37"/>
      <c r="Q148" s="37"/>
    </row>
    <row r="149" spans="1:17" ht="25.5" customHeight="1">
      <c r="A149" s="1022" t="s">
        <v>788</v>
      </c>
      <c r="B149" s="1022"/>
      <c r="C149" s="1022"/>
      <c r="D149" s="1022"/>
      <c r="E149" s="1022"/>
      <c r="F149" s="1022"/>
      <c r="G149" s="1022"/>
      <c r="H149" s="1022"/>
      <c r="I149" s="36"/>
      <c r="K149" s="280"/>
      <c r="L149" s="38"/>
      <c r="M149" s="38"/>
      <c r="N149" s="38"/>
      <c r="O149" s="37"/>
      <c r="P149" s="37"/>
      <c r="Q149" s="37"/>
    </row>
    <row r="150" ht="12.75">
      <c r="A150" s="274" t="s">
        <v>782</v>
      </c>
    </row>
    <row r="151" ht="12.75">
      <c r="A151" s="91" t="s">
        <v>1098</v>
      </c>
    </row>
    <row r="152" ht="12.75">
      <c r="A152" s="91" t="s">
        <v>1169</v>
      </c>
    </row>
  </sheetData>
  <sheetProtection/>
  <mergeCells count="18">
    <mergeCell ref="B101:C101"/>
    <mergeCell ref="B105:C105"/>
    <mergeCell ref="O15:P15"/>
    <mergeCell ref="A149:H149"/>
    <mergeCell ref="B50:C50"/>
    <mergeCell ref="B54:C54"/>
    <mergeCell ref="B63:C63"/>
    <mergeCell ref="B67:C67"/>
    <mergeCell ref="B85:C85"/>
    <mergeCell ref="A7:G7"/>
    <mergeCell ref="D10:H10"/>
    <mergeCell ref="J10:N10"/>
    <mergeCell ref="D11:H11"/>
    <mergeCell ref="J11:N11"/>
    <mergeCell ref="H12:H13"/>
    <mergeCell ref="N12:N13"/>
    <mergeCell ref="C10:C13"/>
    <mergeCell ref="A10:A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106"/>
  <sheetViews>
    <sheetView zoomScalePageLayoutView="0" workbookViewId="0" topLeftCell="A1">
      <selection activeCell="A16" sqref="A16"/>
    </sheetView>
  </sheetViews>
  <sheetFormatPr defaultColWidth="6.7109375" defaultRowHeight="12.75"/>
  <cols>
    <col min="1" max="1" width="6.28125" style="1" customWidth="1"/>
    <col min="2" max="2" width="2.140625" style="1" customWidth="1"/>
    <col min="3" max="3" width="70.00390625" style="39" customWidth="1"/>
    <col min="4" max="5" width="19.57421875" style="1" bestFit="1" customWidth="1"/>
    <col min="6" max="6" width="11.00390625" style="89" bestFit="1" customWidth="1"/>
    <col min="7" max="7" width="13.00390625" style="89" bestFit="1" customWidth="1"/>
    <col min="8" max="8" width="15.140625" style="89" bestFit="1" customWidth="1"/>
    <col min="9" max="9" width="1.28515625" style="32" customWidth="1"/>
    <col min="10" max="10" width="15.421875" style="1" bestFit="1" customWidth="1"/>
    <col min="11" max="11" width="15.421875" style="169" bestFit="1" customWidth="1"/>
    <col min="12" max="12" width="8.7109375" style="1" bestFit="1" customWidth="1"/>
    <col min="13" max="13" width="11.7109375" style="1" bestFit="1" customWidth="1"/>
    <col min="14" max="14" width="14.57421875" style="1" bestFit="1" customWidth="1"/>
    <col min="15" max="16384" width="6.7109375" style="1" customWidth="1"/>
  </cols>
  <sheetData>
    <row r="1" ht="3" customHeight="1"/>
    <row r="2" ht="12.75"/>
    <row r="3" spans="6:8" ht="12.75">
      <c r="F3" s="680"/>
      <c r="G3" s="680"/>
      <c r="H3" s="680"/>
    </row>
    <row r="4" spans="6:8" ht="18">
      <c r="F4" s="677"/>
      <c r="G4" s="678"/>
      <c r="H4" s="680"/>
    </row>
    <row r="5" spans="6:8" ht="12.75" customHeight="1" hidden="1">
      <c r="F5" s="680"/>
      <c r="G5" s="680"/>
      <c r="H5" s="680"/>
    </row>
    <row r="6" spans="6:8" ht="12.75" customHeight="1">
      <c r="F6" s="680"/>
      <c r="G6" s="680"/>
      <c r="H6" s="680"/>
    </row>
    <row r="7" spans="1:9" s="8" customFormat="1" ht="15">
      <c r="A7" s="171" t="s">
        <v>789</v>
      </c>
      <c r="B7" s="171"/>
      <c r="C7" s="171"/>
      <c r="D7" s="171"/>
      <c r="E7" s="171"/>
      <c r="F7" s="681"/>
      <c r="G7" s="681"/>
      <c r="H7" s="681"/>
      <c r="I7" s="283"/>
    </row>
    <row r="8" spans="1:11" s="8" customFormat="1" ht="15">
      <c r="A8" s="996" t="s">
        <v>32</v>
      </c>
      <c r="B8" s="996"/>
      <c r="C8" s="996"/>
      <c r="D8" s="996"/>
      <c r="E8" s="996"/>
      <c r="F8" s="996"/>
      <c r="G8" s="996"/>
      <c r="H8" s="285"/>
      <c r="I8" s="286"/>
      <c r="K8" s="284"/>
    </row>
    <row r="9" spans="1:14" s="8" customFormat="1" ht="15">
      <c r="A9" s="171" t="s">
        <v>351</v>
      </c>
      <c r="B9" s="671"/>
      <c r="C9" s="671"/>
      <c r="D9" s="753"/>
      <c r="E9" s="753"/>
      <c r="F9" s="753"/>
      <c r="G9" s="681"/>
      <c r="H9" s="753"/>
      <c r="I9" s="753"/>
      <c r="J9" s="753"/>
      <c r="K9" s="753"/>
      <c r="L9" s="753"/>
      <c r="M9" s="681"/>
      <c r="N9" s="753"/>
    </row>
    <row r="10" spans="1:11" s="8" customFormat="1" ht="15.75" thickBot="1">
      <c r="A10" s="684"/>
      <c r="B10" s="684"/>
      <c r="C10" s="684"/>
      <c r="D10" s="171"/>
      <c r="E10" s="974"/>
      <c r="F10" s="171"/>
      <c r="G10" s="171"/>
      <c r="H10" s="285"/>
      <c r="I10" s="287"/>
      <c r="K10" s="284"/>
    </row>
    <row r="11" spans="1:14" ht="13.5" thickBot="1">
      <c r="A11" s="1024" t="s">
        <v>20</v>
      </c>
      <c r="B11" s="76"/>
      <c r="C11" s="1024" t="s">
        <v>355</v>
      </c>
      <c r="D11" s="1014" t="s">
        <v>1125</v>
      </c>
      <c r="E11" s="1014"/>
      <c r="F11" s="1014"/>
      <c r="G11" s="1014"/>
      <c r="H11" s="1014"/>
      <c r="I11" s="55"/>
      <c r="J11" s="1014" t="s">
        <v>1107</v>
      </c>
      <c r="K11" s="1014"/>
      <c r="L11" s="1014"/>
      <c r="M11" s="1014"/>
      <c r="N11" s="1014"/>
    </row>
    <row r="12" spans="1:14" s="175" customFormat="1" ht="12.75" customHeight="1">
      <c r="A12" s="1018"/>
      <c r="B12" s="685"/>
      <c r="C12" s="1018"/>
      <c r="D12" s="1015" t="s">
        <v>467</v>
      </c>
      <c r="E12" s="1015"/>
      <c r="F12" s="1015"/>
      <c r="G12" s="1015"/>
      <c r="H12" s="1015"/>
      <c r="I12" s="55"/>
      <c r="J12" s="1015" t="s">
        <v>467</v>
      </c>
      <c r="K12" s="1015"/>
      <c r="L12" s="1015"/>
      <c r="M12" s="1015"/>
      <c r="N12" s="1015"/>
    </row>
    <row r="13" spans="1:14" s="175" customFormat="1" ht="13.5">
      <c r="A13" s="1018"/>
      <c r="B13" s="179"/>
      <c r="C13" s="1018"/>
      <c r="D13" s="181" t="s">
        <v>1100</v>
      </c>
      <c r="E13" s="181" t="s">
        <v>548</v>
      </c>
      <c r="F13" s="288" t="s">
        <v>469</v>
      </c>
      <c r="G13" s="288" t="s">
        <v>792</v>
      </c>
      <c r="H13" s="1025" t="s">
        <v>550</v>
      </c>
      <c r="I13" s="183"/>
      <c r="J13" s="181" t="s">
        <v>1100</v>
      </c>
      <c r="K13" s="181" t="s">
        <v>548</v>
      </c>
      <c r="L13" s="182" t="s">
        <v>469</v>
      </c>
      <c r="M13" s="182" t="s">
        <v>792</v>
      </c>
      <c r="N13" s="1016" t="s">
        <v>550</v>
      </c>
    </row>
    <row r="14" spans="1:14" s="175" customFormat="1" ht="13.5" customHeight="1" thickBot="1">
      <c r="A14" s="1019"/>
      <c r="B14" s="186"/>
      <c r="C14" s="1019"/>
      <c r="D14" s="187"/>
      <c r="E14" s="187"/>
      <c r="F14" s="289" t="s">
        <v>473</v>
      </c>
      <c r="G14" s="289" t="s">
        <v>474</v>
      </c>
      <c r="H14" s="1026"/>
      <c r="I14" s="189"/>
      <c r="J14" s="187"/>
      <c r="K14" s="187"/>
      <c r="L14" s="188" t="s">
        <v>473</v>
      </c>
      <c r="M14" s="188" t="s">
        <v>474</v>
      </c>
      <c r="N14" s="1017"/>
    </row>
    <row r="15" spans="1:14" ht="10.5" customHeight="1">
      <c r="A15" s="190"/>
      <c r="B15" s="190"/>
      <c r="C15" s="190"/>
      <c r="D15" s="191"/>
      <c r="E15" s="191"/>
      <c r="F15" s="290"/>
      <c r="G15" s="290"/>
      <c r="H15" s="291"/>
      <c r="I15" s="26"/>
      <c r="J15" s="191"/>
      <c r="K15" s="191"/>
      <c r="L15" s="192"/>
      <c r="M15" s="192"/>
      <c r="N15" s="26"/>
    </row>
    <row r="16" spans="1:14" ht="13.5" customHeight="1">
      <c r="A16" s="194"/>
      <c r="B16" s="195" t="s">
        <v>551</v>
      </c>
      <c r="C16" s="195"/>
      <c r="D16" s="154">
        <v>39873646.45071</v>
      </c>
      <c r="E16" s="154">
        <v>37039666.286210015</v>
      </c>
      <c r="F16" s="198">
        <v>7.651203287312238</v>
      </c>
      <c r="G16" s="198">
        <v>7.651203287312238</v>
      </c>
      <c r="H16" s="198">
        <v>100</v>
      </c>
      <c r="I16" s="198"/>
      <c r="J16" s="154">
        <v>4589141.46954</v>
      </c>
      <c r="K16" s="154">
        <v>4965178.76423</v>
      </c>
      <c r="L16" s="198">
        <v>-7.573489546822304</v>
      </c>
      <c r="M16" s="198">
        <v>-7.573489546822304</v>
      </c>
      <c r="N16" s="198">
        <v>100</v>
      </c>
    </row>
    <row r="17" spans="1:14" ht="12.75">
      <c r="A17" s="180"/>
      <c r="B17" s="9"/>
      <c r="C17" s="9"/>
      <c r="D17" s="18"/>
      <c r="E17" s="18"/>
      <c r="F17" s="20"/>
      <c r="G17" s="20"/>
      <c r="H17" s="20"/>
      <c r="I17" s="20"/>
      <c r="J17" s="18"/>
      <c r="K17" s="18"/>
      <c r="L17" s="20"/>
      <c r="M17" s="20"/>
      <c r="N17" s="20"/>
    </row>
    <row r="18" spans="1:14" s="38" customFormat="1" ht="15" customHeight="1">
      <c r="A18" s="201" t="s">
        <v>33</v>
      </c>
      <c r="B18" s="195" t="s">
        <v>34</v>
      </c>
      <c r="C18" s="195"/>
      <c r="D18" s="154">
        <v>3292682.2062799996</v>
      </c>
      <c r="E18" s="154">
        <v>3557488.937760002</v>
      </c>
      <c r="F18" s="198">
        <v>-7.443641740365884</v>
      </c>
      <c r="G18" s="198">
        <v>-0.7149274224929796</v>
      </c>
      <c r="H18" s="198">
        <v>8.257790544314187</v>
      </c>
      <c r="I18" s="198"/>
      <c r="J18" s="154">
        <v>454665.35553</v>
      </c>
      <c r="K18" s="154">
        <v>395597.7182100001</v>
      </c>
      <c r="L18" s="198">
        <v>14.931238124241231</v>
      </c>
      <c r="M18" s="198">
        <v>1.1896376772077841</v>
      </c>
      <c r="N18" s="198">
        <v>9.907416420866497</v>
      </c>
    </row>
    <row r="19" spans="1:14" ht="10.5" customHeight="1">
      <c r="A19" s="292" t="s">
        <v>35</v>
      </c>
      <c r="B19" s="60"/>
      <c r="C19" s="60" t="s">
        <v>36</v>
      </c>
      <c r="D19" s="103">
        <v>213309.72561000002</v>
      </c>
      <c r="E19" s="103">
        <v>31270.22297</v>
      </c>
      <c r="F19" s="77" t="s">
        <v>1208</v>
      </c>
      <c r="G19" s="77">
        <v>0.49147176768105466</v>
      </c>
      <c r="H19" s="77">
        <v>0.5349641795958738</v>
      </c>
      <c r="I19" s="77"/>
      <c r="J19" s="103">
        <v>48350.751840000004</v>
      </c>
      <c r="K19" s="103">
        <v>238.08305</v>
      </c>
      <c r="L19" s="77" t="s">
        <v>1208</v>
      </c>
      <c r="M19" s="77">
        <v>0.9690017434339309</v>
      </c>
      <c r="N19" s="77">
        <v>1.0535903536843139</v>
      </c>
    </row>
    <row r="20" spans="1:14" ht="12.75">
      <c r="A20" s="293" t="s">
        <v>554</v>
      </c>
      <c r="B20" s="207"/>
      <c r="C20" s="207" t="s">
        <v>37</v>
      </c>
      <c r="D20" s="85">
        <v>34668.04648999999</v>
      </c>
      <c r="E20" s="85">
        <v>15717.278569999997</v>
      </c>
      <c r="F20" s="208">
        <v>120.5728322215517</v>
      </c>
      <c r="G20" s="208">
        <v>0.05116344130523505</v>
      </c>
      <c r="H20" s="208">
        <v>0.0869447607026738</v>
      </c>
      <c r="I20" s="208"/>
      <c r="J20" s="85">
        <v>1043.48329</v>
      </c>
      <c r="K20" s="85">
        <v>2576.1937099999996</v>
      </c>
      <c r="L20" s="208">
        <v>-59.49515419009388</v>
      </c>
      <c r="M20" s="208">
        <v>-0.03086918906207181</v>
      </c>
      <c r="N20" s="208">
        <v>0.022738093757318733</v>
      </c>
    </row>
    <row r="21" spans="1:14" ht="12.75">
      <c r="A21" s="292" t="s">
        <v>562</v>
      </c>
      <c r="B21" s="60"/>
      <c r="C21" s="60" t="s">
        <v>38</v>
      </c>
      <c r="D21" s="103">
        <v>4037.6204000000002</v>
      </c>
      <c r="E21" s="103">
        <v>3547.55472</v>
      </c>
      <c r="F21" s="77">
        <v>13.814182406748051</v>
      </c>
      <c r="G21" s="77">
        <v>0.0013230834106689915</v>
      </c>
      <c r="H21" s="77">
        <v>0.01012603751952088</v>
      </c>
      <c r="I21" s="77"/>
      <c r="J21" s="103">
        <v>406.39302999999995</v>
      </c>
      <c r="K21" s="103">
        <v>687.1258999999999</v>
      </c>
      <c r="L21" s="77">
        <v>-40.85610366309871</v>
      </c>
      <c r="M21" s="77">
        <v>-0.005654033486617797</v>
      </c>
      <c r="N21" s="77">
        <v>0.008855535021035981</v>
      </c>
    </row>
    <row r="22" spans="1:14" ht="24">
      <c r="A22" s="294" t="s">
        <v>39</v>
      </c>
      <c r="B22" s="207"/>
      <c r="C22" s="295" t="s">
        <v>40</v>
      </c>
      <c r="D22" s="225">
        <v>142350.15301999994</v>
      </c>
      <c r="E22" s="225">
        <v>115127.01830999998</v>
      </c>
      <c r="F22" s="226">
        <v>23.646173686785513</v>
      </c>
      <c r="G22" s="226">
        <v>0.07349724616750992</v>
      </c>
      <c r="H22" s="226">
        <v>0.357003097762746</v>
      </c>
      <c r="I22" s="226"/>
      <c r="J22" s="225">
        <v>16504.25113</v>
      </c>
      <c r="K22" s="225">
        <v>13153.83094</v>
      </c>
      <c r="L22" s="226">
        <v>25.471060144247232</v>
      </c>
      <c r="M22" s="226">
        <v>0.06747833963475804</v>
      </c>
      <c r="N22" s="226">
        <v>0.35963700922155994</v>
      </c>
    </row>
    <row r="23" spans="1:14" ht="12.75">
      <c r="A23" s="292" t="s">
        <v>41</v>
      </c>
      <c r="B23" s="60"/>
      <c r="C23" s="60" t="s">
        <v>42</v>
      </c>
      <c r="D23" s="220">
        <v>77696.29210999998</v>
      </c>
      <c r="E23" s="220">
        <v>63443.28135000001</v>
      </c>
      <c r="F23" s="77">
        <v>22.46575280583271</v>
      </c>
      <c r="G23" s="77">
        <v>0.038480397339072166</v>
      </c>
      <c r="H23" s="77">
        <v>0.194856249743912</v>
      </c>
      <c r="I23" s="77"/>
      <c r="J23" s="220">
        <v>11760.66969</v>
      </c>
      <c r="K23" s="220">
        <v>6131.61862</v>
      </c>
      <c r="L23" s="77">
        <v>91.8036723882217</v>
      </c>
      <c r="M23" s="77">
        <v>0.11337056201385237</v>
      </c>
      <c r="N23" s="77">
        <v>0.25627167451821553</v>
      </c>
    </row>
    <row r="24" spans="1:14" ht="12.75">
      <c r="A24" s="293" t="s">
        <v>566</v>
      </c>
      <c r="B24" s="207"/>
      <c r="C24" s="207" t="s">
        <v>43</v>
      </c>
      <c r="D24" s="225">
        <v>610569.1971099988</v>
      </c>
      <c r="E24" s="225">
        <v>614273.9795300005</v>
      </c>
      <c r="F24" s="208">
        <v>-0.6031156362566964</v>
      </c>
      <c r="G24" s="208">
        <v>-0.01000220248037438</v>
      </c>
      <c r="H24" s="208">
        <v>1.5312599961600122</v>
      </c>
      <c r="I24" s="208"/>
      <c r="J24" s="225">
        <v>77941.30940000004</v>
      </c>
      <c r="K24" s="225">
        <v>88883.83549999996</v>
      </c>
      <c r="L24" s="208">
        <v>-12.311041752917966</v>
      </c>
      <c r="M24" s="208">
        <v>-0.22038533997671447</v>
      </c>
      <c r="N24" s="208">
        <v>1.6983854151659574</v>
      </c>
    </row>
    <row r="25" spans="1:14" ht="12.75">
      <c r="A25" s="292" t="s">
        <v>44</v>
      </c>
      <c r="B25" s="60"/>
      <c r="C25" s="60" t="s">
        <v>45</v>
      </c>
      <c r="D25" s="220">
        <v>511427.44042999955</v>
      </c>
      <c r="E25" s="220">
        <v>527761.2624400003</v>
      </c>
      <c r="F25" s="77">
        <v>-3.0949262805846245</v>
      </c>
      <c r="G25" s="77">
        <v>-0.04409818890858067</v>
      </c>
      <c r="H25" s="77">
        <v>1.2826201914144046</v>
      </c>
      <c r="I25" s="77"/>
      <c r="J25" s="220">
        <v>80346.98267000001</v>
      </c>
      <c r="K25" s="220">
        <v>84329.41235000003</v>
      </c>
      <c r="L25" s="77">
        <v>-4.722468198250185</v>
      </c>
      <c r="M25" s="77">
        <v>-0.08020717619857158</v>
      </c>
      <c r="N25" s="77">
        <v>1.7508064025329277</v>
      </c>
    </row>
    <row r="26" spans="1:14" ht="12.75">
      <c r="A26" s="293" t="s">
        <v>46</v>
      </c>
      <c r="B26" s="215"/>
      <c r="C26" s="212" t="s">
        <v>47</v>
      </c>
      <c r="D26" s="225">
        <v>1589259.2802700012</v>
      </c>
      <c r="E26" s="225">
        <v>2093705.5483200012</v>
      </c>
      <c r="F26" s="226">
        <v>-24.093467606023687</v>
      </c>
      <c r="G26" s="226">
        <v>-1.3619082422397717</v>
      </c>
      <c r="H26" s="226">
        <v>3.9857385058438832</v>
      </c>
      <c r="I26" s="226"/>
      <c r="J26" s="225">
        <v>204787.27824999992</v>
      </c>
      <c r="K26" s="225">
        <v>188604.29888000013</v>
      </c>
      <c r="L26" s="226">
        <v>8.580387332685474</v>
      </c>
      <c r="M26" s="226">
        <v>0.32592944057895246</v>
      </c>
      <c r="N26" s="226">
        <v>4.4624311455477335</v>
      </c>
    </row>
    <row r="27" spans="1:14" ht="12.75">
      <c r="A27" s="296" t="s">
        <v>48</v>
      </c>
      <c r="B27" s="9"/>
      <c r="C27" s="60" t="s">
        <v>49</v>
      </c>
      <c r="D27" s="220">
        <v>18740.364300000005</v>
      </c>
      <c r="E27" s="220">
        <v>16097.33986</v>
      </c>
      <c r="F27" s="77">
        <v>16.419013718953714</v>
      </c>
      <c r="G27" s="77">
        <v>0.007135659429480364</v>
      </c>
      <c r="H27" s="77">
        <v>0.04699937419359425</v>
      </c>
      <c r="I27" s="77"/>
      <c r="J27" s="220">
        <v>3004.3920099999996</v>
      </c>
      <c r="K27" s="220">
        <v>1483.41055</v>
      </c>
      <c r="L27" s="77">
        <v>102.53273849238833</v>
      </c>
      <c r="M27" s="77">
        <v>0.03063296473749165</v>
      </c>
      <c r="N27" s="77">
        <v>0.06546740888118992</v>
      </c>
    </row>
    <row r="28" spans="1:14" ht="12.75">
      <c r="A28" s="297" t="s">
        <v>50</v>
      </c>
      <c r="B28" s="195"/>
      <c r="C28" s="212" t="s">
        <v>51</v>
      </c>
      <c r="D28" s="225">
        <v>90624.08654000002</v>
      </c>
      <c r="E28" s="225">
        <v>76545.45169</v>
      </c>
      <c r="F28" s="208">
        <v>18.392516523407316</v>
      </c>
      <c r="G28" s="208">
        <v>0.03800961580272535</v>
      </c>
      <c r="H28" s="208">
        <v>0.22727815137756568</v>
      </c>
      <c r="I28" s="208"/>
      <c r="J28" s="225">
        <v>10519.84422</v>
      </c>
      <c r="K28" s="225">
        <v>9509.908709999998</v>
      </c>
      <c r="L28" s="208">
        <v>10.619823394708519</v>
      </c>
      <c r="M28" s="208">
        <v>0.02034036553277299</v>
      </c>
      <c r="N28" s="208">
        <v>0.22923338253624323</v>
      </c>
    </row>
    <row r="29" spans="1:14" ht="12.75">
      <c r="A29" s="209" t="s">
        <v>52</v>
      </c>
      <c r="B29" s="9" t="s">
        <v>53</v>
      </c>
      <c r="C29" s="9"/>
      <c r="D29" s="18">
        <v>45417.20005999998</v>
      </c>
      <c r="E29" s="18">
        <v>46000.32338999995</v>
      </c>
      <c r="F29" s="78">
        <v>-1.2676505011848058</v>
      </c>
      <c r="G29" s="78">
        <v>-0.0015743212303644981</v>
      </c>
      <c r="H29" s="78">
        <v>0.11390280072865339</v>
      </c>
      <c r="I29" s="78"/>
      <c r="J29" s="18">
        <v>5317.86559</v>
      </c>
      <c r="K29" s="18">
        <v>6928.433479999999</v>
      </c>
      <c r="L29" s="78">
        <v>-23.245772578305807</v>
      </c>
      <c r="M29" s="78">
        <v>-0.03243725888789354</v>
      </c>
      <c r="N29" s="78">
        <v>0.11587931261864204</v>
      </c>
    </row>
    <row r="30" spans="1:14" s="38" customFormat="1" ht="12.75">
      <c r="A30" s="293" t="s">
        <v>571</v>
      </c>
      <c r="B30" s="195"/>
      <c r="C30" s="207" t="s">
        <v>54</v>
      </c>
      <c r="D30" s="225">
        <v>20678.979409999985</v>
      </c>
      <c r="E30" s="225">
        <v>21930.52006999996</v>
      </c>
      <c r="F30" s="208">
        <v>-5.706844415933523</v>
      </c>
      <c r="G30" s="208">
        <v>-0.003378919913395456</v>
      </c>
      <c r="H30" s="208">
        <v>0.051861269913105155</v>
      </c>
      <c r="I30" s="208"/>
      <c r="J30" s="225">
        <v>2833.7842300000007</v>
      </c>
      <c r="K30" s="225">
        <v>2796.9041199999992</v>
      </c>
      <c r="L30" s="208">
        <v>1.318604729289091</v>
      </c>
      <c r="M30" s="208">
        <v>0.0007427750691614986</v>
      </c>
      <c r="N30" s="208">
        <v>0.0617497684220236</v>
      </c>
    </row>
    <row r="31" spans="1:14" ht="12.75">
      <c r="A31" s="296" t="s">
        <v>55</v>
      </c>
      <c r="B31" s="9"/>
      <c r="C31" s="60" t="s">
        <v>56</v>
      </c>
      <c r="D31" s="220">
        <v>24738.220649999996</v>
      </c>
      <c r="E31" s="220">
        <v>24069.80331999999</v>
      </c>
      <c r="F31" s="77">
        <v>2.776995395905894</v>
      </c>
      <c r="G31" s="77">
        <v>0.0018045986830309475</v>
      </c>
      <c r="H31" s="77">
        <v>0.06204153081554823</v>
      </c>
      <c r="I31" s="77"/>
      <c r="J31" s="220">
        <v>2484.0813599999997</v>
      </c>
      <c r="K31" s="220">
        <v>4131.5293599999995</v>
      </c>
      <c r="L31" s="77">
        <v>-39.87501616108568</v>
      </c>
      <c r="M31" s="77">
        <v>-0.03318003395705504</v>
      </c>
      <c r="N31" s="77">
        <v>0.054129544196618445</v>
      </c>
    </row>
    <row r="32" spans="1:14" ht="12.75">
      <c r="A32" s="201" t="s">
        <v>57</v>
      </c>
      <c r="B32" s="195" t="s">
        <v>58</v>
      </c>
      <c r="C32" s="216"/>
      <c r="D32" s="154">
        <v>1339907.7381399996</v>
      </c>
      <c r="E32" s="154">
        <v>1372710.0878400006</v>
      </c>
      <c r="F32" s="198">
        <v>-2.389605058677504</v>
      </c>
      <c r="G32" s="198">
        <v>-0.08856005733565014</v>
      </c>
      <c r="H32" s="198">
        <v>3.3603842572971927</v>
      </c>
      <c r="I32" s="198"/>
      <c r="J32" s="154">
        <v>149591.4978</v>
      </c>
      <c r="K32" s="154">
        <v>145955.39230999994</v>
      </c>
      <c r="L32" s="198">
        <v>2.491244367510053</v>
      </c>
      <c r="M32" s="198">
        <v>0.07323211635792859</v>
      </c>
      <c r="N32" s="198">
        <v>3.25968372936201</v>
      </c>
    </row>
    <row r="33" spans="1:14" s="38" customFormat="1" ht="12.75">
      <c r="A33" s="203" t="s">
        <v>59</v>
      </c>
      <c r="B33" s="60"/>
      <c r="C33" s="60" t="s">
        <v>60</v>
      </c>
      <c r="D33" s="220">
        <v>20187.28966</v>
      </c>
      <c r="E33" s="220">
        <v>14250.172490000003</v>
      </c>
      <c r="F33" s="77">
        <v>41.66347582224947</v>
      </c>
      <c r="G33" s="77">
        <v>0.01602907845908537</v>
      </c>
      <c r="H33" s="77">
        <v>0.05062815031214819</v>
      </c>
      <c r="I33" s="77"/>
      <c r="J33" s="220">
        <v>3112.19246</v>
      </c>
      <c r="K33" s="220">
        <v>2233.89791</v>
      </c>
      <c r="L33" s="77">
        <v>39.3166825604846</v>
      </c>
      <c r="M33" s="77">
        <v>0.017689082139950022</v>
      </c>
      <c r="N33" s="77">
        <v>0.06781644193487799</v>
      </c>
    </row>
    <row r="34" spans="1:14" s="38" customFormat="1" ht="15" customHeight="1">
      <c r="A34" s="206" t="s">
        <v>61</v>
      </c>
      <c r="B34" s="207"/>
      <c r="C34" s="207" t="s">
        <v>62</v>
      </c>
      <c r="D34" s="225">
        <v>7215.42021</v>
      </c>
      <c r="E34" s="225">
        <v>3782.01589</v>
      </c>
      <c r="F34" s="208">
        <v>90.78238748489234</v>
      </c>
      <c r="G34" s="208">
        <v>0.009269533622332519</v>
      </c>
      <c r="H34" s="208">
        <v>0.01809571196082951</v>
      </c>
      <c r="I34" s="208"/>
      <c r="J34" s="225">
        <v>587.52261</v>
      </c>
      <c r="K34" s="225">
        <v>415.18796</v>
      </c>
      <c r="L34" s="208">
        <v>41.50762223451759</v>
      </c>
      <c r="M34" s="208">
        <v>0.0034708649614295537</v>
      </c>
      <c r="N34" s="208">
        <v>0.012802451480295969</v>
      </c>
    </row>
    <row r="35" spans="1:14" s="38" customFormat="1" ht="12.75">
      <c r="A35" s="217" t="s">
        <v>63</v>
      </c>
      <c r="B35" s="218"/>
      <c r="C35" s="219" t="s">
        <v>64</v>
      </c>
      <c r="D35" s="220">
        <v>607.94618</v>
      </c>
      <c r="E35" s="220">
        <v>1284.53847</v>
      </c>
      <c r="F35" s="221">
        <v>-52.67201456411033</v>
      </c>
      <c r="G35" s="221">
        <v>-0.0018266695082290669</v>
      </c>
      <c r="H35" s="221">
        <v>0.0015246816735246815</v>
      </c>
      <c r="I35" s="221"/>
      <c r="J35" s="220">
        <v>20.113799999999998</v>
      </c>
      <c r="K35" s="220">
        <v>463.33537</v>
      </c>
      <c r="L35" s="221">
        <v>-95.65891116838328</v>
      </c>
      <c r="M35" s="221">
        <v>-0.008926598437765108</v>
      </c>
      <c r="N35" s="221">
        <v>0.00043829112990966776</v>
      </c>
    </row>
    <row r="36" spans="1:14" s="38" customFormat="1" ht="12.75">
      <c r="A36" s="222" t="s">
        <v>65</v>
      </c>
      <c r="B36" s="223"/>
      <c r="C36" s="224" t="s">
        <v>66</v>
      </c>
      <c r="D36" s="225">
        <v>14263.187449999985</v>
      </c>
      <c r="E36" s="225">
        <v>8868.834119999998</v>
      </c>
      <c r="F36" s="226">
        <v>60.82370305963044</v>
      </c>
      <c r="G36" s="226">
        <v>0.014563720116475028</v>
      </c>
      <c r="H36" s="226">
        <v>0.03577096332945494</v>
      </c>
      <c r="I36" s="226"/>
      <c r="J36" s="225">
        <v>1622.6126299999999</v>
      </c>
      <c r="K36" s="225">
        <v>1344.94366</v>
      </c>
      <c r="L36" s="226">
        <v>20.645397889752495</v>
      </c>
      <c r="M36" s="226">
        <v>0.00559232573860935</v>
      </c>
      <c r="N36" s="226">
        <v>0.03535765111557228</v>
      </c>
    </row>
    <row r="37" spans="1:14" s="38" customFormat="1" ht="12.75">
      <c r="A37" s="203" t="s">
        <v>67</v>
      </c>
      <c r="B37" s="9"/>
      <c r="C37" s="60" t="s">
        <v>68</v>
      </c>
      <c r="D37" s="220">
        <v>637.8671099999999</v>
      </c>
      <c r="E37" s="220">
        <v>1330.9881099999998</v>
      </c>
      <c r="F37" s="77">
        <v>-52.07567181047169</v>
      </c>
      <c r="G37" s="77">
        <v>-0.0018712938573586743</v>
      </c>
      <c r="H37" s="77">
        <v>0.001599721035768581</v>
      </c>
      <c r="I37" s="77"/>
      <c r="J37" s="220">
        <v>144.62548999999999</v>
      </c>
      <c r="K37" s="220">
        <v>738.7748299999998</v>
      </c>
      <c r="L37" s="77">
        <v>-80.42360349499184</v>
      </c>
      <c r="M37" s="77">
        <v>-0.011966323232515891</v>
      </c>
      <c r="N37" s="77">
        <v>0.0031514715978999174</v>
      </c>
    </row>
    <row r="38" spans="1:14" ht="24">
      <c r="A38" s="294" t="s">
        <v>69</v>
      </c>
      <c r="B38" s="207"/>
      <c r="C38" s="295" t="s">
        <v>70</v>
      </c>
      <c r="D38" s="225">
        <v>6397.4572800000005</v>
      </c>
      <c r="E38" s="225">
        <v>8641.757979999998</v>
      </c>
      <c r="F38" s="226">
        <v>-25.97041834767974</v>
      </c>
      <c r="G38" s="226">
        <v>-0.006059181750337632</v>
      </c>
      <c r="H38" s="226">
        <v>0.01604432463408695</v>
      </c>
      <c r="I38" s="226"/>
      <c r="J38" s="225">
        <v>772.6507799999999</v>
      </c>
      <c r="K38" s="225">
        <v>714.32701</v>
      </c>
      <c r="L38" s="226">
        <v>8.164855757029258</v>
      </c>
      <c r="M38" s="226">
        <v>0.0011746559946677934</v>
      </c>
      <c r="N38" s="226">
        <v>0.016836499487505402</v>
      </c>
    </row>
    <row r="39" spans="1:14" ht="24">
      <c r="A39" s="298" t="s">
        <v>71</v>
      </c>
      <c r="B39" s="60"/>
      <c r="C39" s="299" t="s">
        <v>72</v>
      </c>
      <c r="D39" s="220">
        <v>31201.393760000006</v>
      </c>
      <c r="E39" s="220">
        <v>20978.01841</v>
      </c>
      <c r="F39" s="221">
        <v>48.73375144492499</v>
      </c>
      <c r="G39" s="221">
        <v>0.02760115404659086</v>
      </c>
      <c r="H39" s="221">
        <v>0.07825066563342722</v>
      </c>
      <c r="I39" s="221"/>
      <c r="J39" s="220">
        <v>1699.35151</v>
      </c>
      <c r="K39" s="220">
        <v>3026.4305600000002</v>
      </c>
      <c r="L39" s="221">
        <v>-43.84964477757587</v>
      </c>
      <c r="M39" s="221">
        <v>-0.02672771944407129</v>
      </c>
      <c r="N39" s="221">
        <v>0.03702983491093678</v>
      </c>
    </row>
    <row r="40" spans="1:14" ht="12.75">
      <c r="A40" s="206" t="s">
        <v>73</v>
      </c>
      <c r="B40" s="207"/>
      <c r="C40" s="207" t="s">
        <v>74</v>
      </c>
      <c r="D40" s="225">
        <v>304385.24575000006</v>
      </c>
      <c r="E40" s="225">
        <v>341806.24269999994</v>
      </c>
      <c r="F40" s="208">
        <v>-10.948014481655893</v>
      </c>
      <c r="G40" s="208">
        <v>-0.101029519706909</v>
      </c>
      <c r="H40" s="208">
        <v>0.7633744912852838</v>
      </c>
      <c r="I40" s="208"/>
      <c r="J40" s="225">
        <v>48484.27580999999</v>
      </c>
      <c r="K40" s="225">
        <v>41853.65978</v>
      </c>
      <c r="L40" s="208">
        <v>15.842380486803847</v>
      </c>
      <c r="M40" s="208">
        <v>0.1335423424785445</v>
      </c>
      <c r="N40" s="208">
        <v>1.0564999168539446</v>
      </c>
    </row>
    <row r="41" spans="1:14" ht="12.75">
      <c r="A41" s="296" t="s">
        <v>75</v>
      </c>
      <c r="B41" s="9"/>
      <c r="C41" s="60" t="s">
        <v>76</v>
      </c>
      <c r="D41" s="220">
        <v>955011.9307399996</v>
      </c>
      <c r="E41" s="220">
        <v>971767.5196700008</v>
      </c>
      <c r="F41" s="77">
        <v>-1.7242384202850396</v>
      </c>
      <c r="G41" s="77">
        <v>-0.04523687875729942</v>
      </c>
      <c r="H41" s="77">
        <v>2.395095547432669</v>
      </c>
      <c r="I41" s="77"/>
      <c r="J41" s="220">
        <v>93148.15271000002</v>
      </c>
      <c r="K41" s="220">
        <v>95164.83522999994</v>
      </c>
      <c r="L41" s="77">
        <v>-2.1191467574402654</v>
      </c>
      <c r="M41" s="77">
        <v>-0.04061651384092033</v>
      </c>
      <c r="N41" s="77">
        <v>2.029751170851067</v>
      </c>
    </row>
    <row r="42" spans="1:14" ht="12" customHeight="1">
      <c r="A42" s="254" t="s">
        <v>77</v>
      </c>
      <c r="B42" s="195" t="s">
        <v>78</v>
      </c>
      <c r="C42" s="207"/>
      <c r="D42" s="154">
        <v>25879286.39793</v>
      </c>
      <c r="E42" s="154">
        <v>23691508.943030003</v>
      </c>
      <c r="F42" s="198">
        <v>9.234436945999745</v>
      </c>
      <c r="G42" s="198">
        <v>5.906579821736981</v>
      </c>
      <c r="H42" s="198">
        <v>64.90323484690774</v>
      </c>
      <c r="I42" s="198"/>
      <c r="J42" s="154">
        <v>2674731.9193299995</v>
      </c>
      <c r="K42" s="154">
        <v>3223874.216530001</v>
      </c>
      <c r="L42" s="198">
        <v>-17.033614226769295</v>
      </c>
      <c r="M42" s="198">
        <v>-11.059869609451258</v>
      </c>
      <c r="N42" s="198">
        <v>58.28392820494387</v>
      </c>
    </row>
    <row r="43" spans="1:14" ht="12" customHeight="1">
      <c r="A43" s="296" t="s">
        <v>79</v>
      </c>
      <c r="B43" s="9"/>
      <c r="C43" s="60" t="s">
        <v>80</v>
      </c>
      <c r="D43" s="220">
        <v>5451146.204420004</v>
      </c>
      <c r="E43" s="220">
        <v>5583412.032729996</v>
      </c>
      <c r="F43" s="221">
        <v>-2.368906817814075</v>
      </c>
      <c r="G43" s="221">
        <v>-0.3570923865457052</v>
      </c>
      <c r="H43" s="221">
        <v>13.671050153786323</v>
      </c>
      <c r="I43" s="221"/>
      <c r="J43" s="220">
        <v>393391.32768000005</v>
      </c>
      <c r="K43" s="220">
        <v>879851.4903</v>
      </c>
      <c r="L43" s="221">
        <v>-55.28889454447968</v>
      </c>
      <c r="M43" s="221">
        <v>-9.797435011293901</v>
      </c>
      <c r="N43" s="221">
        <v>8.572220540401695</v>
      </c>
    </row>
    <row r="44" spans="1:14" s="300" customFormat="1" ht="12.75">
      <c r="A44" s="206" t="s">
        <v>81</v>
      </c>
      <c r="B44" s="207"/>
      <c r="C44" s="207" t="s">
        <v>82</v>
      </c>
      <c r="D44" s="225">
        <v>20040788.64424</v>
      </c>
      <c r="E44" s="225">
        <v>17824220.629630007</v>
      </c>
      <c r="F44" s="208">
        <v>12.435707909300064</v>
      </c>
      <c r="G44" s="208">
        <v>5.984308814993907</v>
      </c>
      <c r="H44" s="208">
        <v>50.260737173896345</v>
      </c>
      <c r="I44" s="208"/>
      <c r="J44" s="225">
        <v>2224756.5360599994</v>
      </c>
      <c r="K44" s="225">
        <v>2311130.7944200006</v>
      </c>
      <c r="L44" s="208">
        <v>-3.7373158874670125</v>
      </c>
      <c r="M44" s="208">
        <v>-1.739600172752213</v>
      </c>
      <c r="N44" s="208">
        <v>48.47870894428978</v>
      </c>
    </row>
    <row r="45" spans="1:14" ht="12.75">
      <c r="A45" s="203" t="s">
        <v>83</v>
      </c>
      <c r="B45" s="9"/>
      <c r="C45" s="60" t="s">
        <v>84</v>
      </c>
      <c r="D45" s="220">
        <v>330903.37836999993</v>
      </c>
      <c r="E45" s="220">
        <v>192505.70163</v>
      </c>
      <c r="F45" s="77">
        <v>71.89276762617826</v>
      </c>
      <c r="G45" s="77">
        <v>0.37364720208487906</v>
      </c>
      <c r="H45" s="77">
        <v>0.8298799027047795</v>
      </c>
      <c r="I45" s="77"/>
      <c r="J45" s="220">
        <v>47370.41278</v>
      </c>
      <c r="K45" s="220">
        <v>28239.06981</v>
      </c>
      <c r="L45" s="77">
        <v>67.74778028710145</v>
      </c>
      <c r="M45" s="77">
        <v>0.38531025524852147</v>
      </c>
      <c r="N45" s="77">
        <v>1.0322282085748873</v>
      </c>
    </row>
    <row r="46" spans="1:14" ht="12.75">
      <c r="A46" s="206" t="s">
        <v>85</v>
      </c>
      <c r="B46" s="207"/>
      <c r="C46" s="207" t="s">
        <v>86</v>
      </c>
      <c r="D46" s="225">
        <v>56448.1709</v>
      </c>
      <c r="E46" s="225">
        <v>91370.57904000001</v>
      </c>
      <c r="F46" s="208">
        <v>-38.220626931467464</v>
      </c>
      <c r="G46" s="208">
        <v>-0.09428380879608986</v>
      </c>
      <c r="H46" s="208">
        <v>0.14156761652029665</v>
      </c>
      <c r="I46" s="208"/>
      <c r="J46" s="225">
        <v>9213.642810000001</v>
      </c>
      <c r="K46" s="225">
        <v>4652.862</v>
      </c>
      <c r="L46" s="208">
        <v>98.02097741132233</v>
      </c>
      <c r="M46" s="208">
        <v>0.09185531934633752</v>
      </c>
      <c r="N46" s="208">
        <v>0.2007705116775044</v>
      </c>
    </row>
    <row r="47" spans="1:14" ht="12.75">
      <c r="A47" s="301" t="s">
        <v>87</v>
      </c>
      <c r="B47" s="38" t="s">
        <v>88</v>
      </c>
      <c r="C47" s="117"/>
      <c r="D47" s="18">
        <v>170669.42858</v>
      </c>
      <c r="E47" s="18">
        <v>214033.57642000006</v>
      </c>
      <c r="F47" s="78">
        <v>-20.260441639729546</v>
      </c>
      <c r="G47" s="78">
        <v>-0.11707488805358017</v>
      </c>
      <c r="H47" s="78">
        <v>0.42802563540551486</v>
      </c>
      <c r="I47" s="78"/>
      <c r="J47" s="18">
        <v>24354.20052999999</v>
      </c>
      <c r="K47" s="18">
        <v>24287.009100000007</v>
      </c>
      <c r="L47" s="78">
        <v>0.2766558439671535</v>
      </c>
      <c r="M47" s="78">
        <v>0.0013532529882719023</v>
      </c>
      <c r="N47" s="78">
        <v>0.5306918666955188</v>
      </c>
    </row>
    <row r="48" spans="1:14" ht="12.75">
      <c r="A48" s="211" t="s">
        <v>89</v>
      </c>
      <c r="B48" s="195"/>
      <c r="C48" s="230" t="s">
        <v>90</v>
      </c>
      <c r="D48" s="225">
        <v>218.62751</v>
      </c>
      <c r="E48" s="225">
        <v>18.1175</v>
      </c>
      <c r="F48" s="208" t="s">
        <v>1208</v>
      </c>
      <c r="G48" s="208">
        <v>0.0005413385975203846</v>
      </c>
      <c r="H48" s="208">
        <v>0.0005483007687051082</v>
      </c>
      <c r="I48" s="208"/>
      <c r="J48" s="225">
        <v>131.06766</v>
      </c>
      <c r="K48" s="225">
        <v>9.999999999999999E-34</v>
      </c>
      <c r="L48" s="208" t="s">
        <v>1209</v>
      </c>
      <c r="M48" s="208">
        <v>0.002639736980755535</v>
      </c>
      <c r="N48" s="208">
        <v>0.002856038779147459</v>
      </c>
    </row>
    <row r="49" spans="1:14" ht="12.75">
      <c r="A49" s="203" t="s">
        <v>91</v>
      </c>
      <c r="B49" s="21"/>
      <c r="C49" s="60" t="s">
        <v>92</v>
      </c>
      <c r="D49" s="220">
        <v>163928.44001999995</v>
      </c>
      <c r="E49" s="220">
        <v>206208.23821000007</v>
      </c>
      <c r="F49" s="77">
        <v>-20.503447659032354</v>
      </c>
      <c r="G49" s="77">
        <v>-0.11414735182358006</v>
      </c>
      <c r="H49" s="77">
        <v>0.4111197610748765</v>
      </c>
      <c r="I49" s="77"/>
      <c r="J49" s="220">
        <v>23150.48944999999</v>
      </c>
      <c r="K49" s="220">
        <v>23011.755680000006</v>
      </c>
      <c r="L49" s="77">
        <v>0.6028821613144484</v>
      </c>
      <c r="M49" s="77">
        <v>0.0027941344428411372</v>
      </c>
      <c r="N49" s="77">
        <v>0.5044623183586563</v>
      </c>
    </row>
    <row r="50" spans="1:14" ht="36">
      <c r="A50" s="294" t="s">
        <v>93</v>
      </c>
      <c r="B50" s="212"/>
      <c r="C50" s="295" t="s">
        <v>94</v>
      </c>
      <c r="D50" s="225">
        <v>6522.361049999999</v>
      </c>
      <c r="E50" s="225">
        <v>7807.22071</v>
      </c>
      <c r="F50" s="226">
        <v>-16.45732467066377</v>
      </c>
      <c r="G50" s="226">
        <v>-0.003468874827520674</v>
      </c>
      <c r="H50" s="226">
        <v>0.01635757356193306</v>
      </c>
      <c r="I50" s="226"/>
      <c r="J50" s="225">
        <v>1072.64342</v>
      </c>
      <c r="K50" s="225">
        <v>1275.25342</v>
      </c>
      <c r="L50" s="226">
        <v>-15.88782251609252</v>
      </c>
      <c r="M50" s="226">
        <v>-0.004080618435324769</v>
      </c>
      <c r="N50" s="226">
        <v>0.02337350955771512</v>
      </c>
    </row>
    <row r="51" spans="1:14" ht="12.75">
      <c r="A51" s="231" t="s">
        <v>95</v>
      </c>
      <c r="B51" s="9" t="s">
        <v>98</v>
      </c>
      <c r="C51" s="9"/>
      <c r="D51" s="18">
        <v>2282263.69375</v>
      </c>
      <c r="E51" s="18">
        <v>2224281.8333100006</v>
      </c>
      <c r="F51" s="234">
        <v>2.6067677023516156</v>
      </c>
      <c r="G51" s="234">
        <v>0.15653991046238536</v>
      </c>
      <c r="H51" s="234">
        <v>5.72373960473174</v>
      </c>
      <c r="I51" s="234"/>
      <c r="J51" s="18">
        <v>328820.13014</v>
      </c>
      <c r="K51" s="18">
        <v>305181.04936</v>
      </c>
      <c r="L51" s="234">
        <v>7.745920275709748</v>
      </c>
      <c r="M51" s="234">
        <v>0.47609727469028934</v>
      </c>
      <c r="N51" s="234">
        <v>7.165177459063162</v>
      </c>
    </row>
    <row r="52" spans="1:14" ht="12.75">
      <c r="A52" s="206" t="s">
        <v>765</v>
      </c>
      <c r="B52" s="207"/>
      <c r="C52" s="207" t="s">
        <v>391</v>
      </c>
      <c r="D52" s="225">
        <v>139588.63795</v>
      </c>
      <c r="E52" s="225">
        <v>129871.86812999997</v>
      </c>
      <c r="F52" s="208">
        <v>7.481812620323345</v>
      </c>
      <c r="G52" s="208">
        <v>0.026233416210927403</v>
      </c>
      <c r="H52" s="208">
        <v>0.35007743302974104</v>
      </c>
      <c r="I52" s="208"/>
      <c r="J52" s="225">
        <v>18604.593200000007</v>
      </c>
      <c r="K52" s="225">
        <v>17443.64356</v>
      </c>
      <c r="L52" s="208">
        <v>6.655430879487692</v>
      </c>
      <c r="M52" s="208">
        <v>0.023381829640529494</v>
      </c>
      <c r="N52" s="208">
        <v>0.4054046562627512</v>
      </c>
    </row>
    <row r="53" spans="1:14" s="38" customFormat="1" ht="12.75">
      <c r="A53" s="203" t="s">
        <v>99</v>
      </c>
      <c r="B53" s="60"/>
      <c r="C53" s="60" t="s">
        <v>390</v>
      </c>
      <c r="D53" s="220">
        <v>85667.43519</v>
      </c>
      <c r="E53" s="220">
        <v>82103.12771000003</v>
      </c>
      <c r="F53" s="77">
        <v>4.341256635909922</v>
      </c>
      <c r="G53" s="77">
        <v>0.009622947065608355</v>
      </c>
      <c r="H53" s="77">
        <v>0.21484725580816444</v>
      </c>
      <c r="I53" s="77"/>
      <c r="J53" s="220">
        <v>8821.002159999998</v>
      </c>
      <c r="K53" s="220">
        <v>10999.010409999999</v>
      </c>
      <c r="L53" s="77">
        <v>-19.801856429009426</v>
      </c>
      <c r="M53" s="77">
        <v>-0.04386565627184959</v>
      </c>
      <c r="N53" s="77">
        <v>0.1922146488302568</v>
      </c>
    </row>
    <row r="54" spans="1:14" ht="12.75" customHeight="1">
      <c r="A54" s="293">
        <v>53</v>
      </c>
      <c r="B54" s="207"/>
      <c r="C54" s="207" t="s">
        <v>100</v>
      </c>
      <c r="D54" s="225">
        <v>117031.04685</v>
      </c>
      <c r="E54" s="225">
        <v>126357.06635999998</v>
      </c>
      <c r="F54" s="208">
        <v>-7.380686952187947</v>
      </c>
      <c r="G54" s="208">
        <v>-0.025178465264607663</v>
      </c>
      <c r="H54" s="208">
        <v>0.2935047513015106</v>
      </c>
      <c r="I54" s="208"/>
      <c r="J54" s="225">
        <v>12404.511629999999</v>
      </c>
      <c r="K54" s="225">
        <v>23115.325380000002</v>
      </c>
      <c r="L54" s="208">
        <v>-46.33641782636244</v>
      </c>
      <c r="M54" s="208">
        <v>-0.2157185925945415</v>
      </c>
      <c r="N54" s="208">
        <v>0.27030135619775053</v>
      </c>
    </row>
    <row r="55" spans="1:14" ht="12.75">
      <c r="A55" s="292" t="s">
        <v>101</v>
      </c>
      <c r="B55" s="60"/>
      <c r="C55" s="60" t="s">
        <v>102</v>
      </c>
      <c r="D55" s="103">
        <v>301380.2320799997</v>
      </c>
      <c r="E55" s="103">
        <v>265125.01827</v>
      </c>
      <c r="F55" s="77">
        <v>13.674761456528344</v>
      </c>
      <c r="G55" s="77">
        <v>0.09788212866134169</v>
      </c>
      <c r="H55" s="77">
        <v>0.7558381510267749</v>
      </c>
      <c r="I55" s="77"/>
      <c r="J55" s="103">
        <v>44654.94858999999</v>
      </c>
      <c r="K55" s="103">
        <v>32455.23389000003</v>
      </c>
      <c r="L55" s="77">
        <v>37.5893599822705</v>
      </c>
      <c r="M55" s="77">
        <v>0.24570544746321732</v>
      </c>
      <c r="N55" s="77">
        <v>0.9730567010494896</v>
      </c>
    </row>
    <row r="56" spans="1:14" s="300" customFormat="1" ht="24">
      <c r="A56" s="294" t="s">
        <v>103</v>
      </c>
      <c r="B56" s="207"/>
      <c r="C56" s="295" t="s">
        <v>104</v>
      </c>
      <c r="D56" s="225">
        <v>438496.65915000014</v>
      </c>
      <c r="E56" s="225">
        <v>419920.1211400003</v>
      </c>
      <c r="F56" s="226">
        <v>4.423826598155908</v>
      </c>
      <c r="G56" s="226">
        <v>0.05015309227263731</v>
      </c>
      <c r="H56" s="226">
        <v>1.0997154717014657</v>
      </c>
      <c r="I56" s="226"/>
      <c r="J56" s="225">
        <v>63190.83069000001</v>
      </c>
      <c r="K56" s="225">
        <v>52678.01252999999</v>
      </c>
      <c r="L56" s="226">
        <v>19.95674790124816</v>
      </c>
      <c r="M56" s="226">
        <v>0.21173090958448793</v>
      </c>
      <c r="N56" s="226">
        <v>1.3769641034041613</v>
      </c>
    </row>
    <row r="57" spans="1:14" ht="13.5" customHeight="1">
      <c r="A57" s="292" t="s">
        <v>105</v>
      </c>
      <c r="B57" s="60"/>
      <c r="C57" s="60" t="s">
        <v>106</v>
      </c>
      <c r="D57" s="220">
        <v>36488.32271999999</v>
      </c>
      <c r="E57" s="220">
        <v>73540.8</v>
      </c>
      <c r="F57" s="77">
        <v>-50.383565694145304</v>
      </c>
      <c r="G57" s="77">
        <v>-0.1000345872278951</v>
      </c>
      <c r="H57" s="77">
        <v>0.09150987172719506</v>
      </c>
      <c r="I57" s="77"/>
      <c r="J57" s="220">
        <v>7294.339719999999</v>
      </c>
      <c r="K57" s="220">
        <v>8134.82567</v>
      </c>
      <c r="L57" s="77">
        <v>-10.331947900243094</v>
      </c>
      <c r="M57" s="77">
        <v>-0.01692760703914643</v>
      </c>
      <c r="N57" s="77">
        <v>0.15894780687009763</v>
      </c>
    </row>
    <row r="58" spans="1:14" ht="12.75">
      <c r="A58" s="293" t="s">
        <v>107</v>
      </c>
      <c r="B58" s="207"/>
      <c r="C58" s="207" t="s">
        <v>108</v>
      </c>
      <c r="D58" s="225">
        <v>668824.6508700005</v>
      </c>
      <c r="E58" s="225">
        <v>662551.9031500006</v>
      </c>
      <c r="F58" s="208">
        <v>0.9467556715446834</v>
      </c>
      <c r="G58" s="208">
        <v>0.016935216617583924</v>
      </c>
      <c r="H58" s="208">
        <v>1.6773601373447782</v>
      </c>
      <c r="I58" s="208"/>
      <c r="J58" s="225">
        <v>98266.58170999997</v>
      </c>
      <c r="K58" s="225">
        <v>97418.25023999998</v>
      </c>
      <c r="L58" s="208">
        <v>0.8708137006259479</v>
      </c>
      <c r="M58" s="208">
        <v>0.017085617865594604</v>
      </c>
      <c r="N58" s="208">
        <v>2.1412846468611892</v>
      </c>
    </row>
    <row r="59" spans="1:14" s="300" customFormat="1" ht="19.5" customHeight="1">
      <c r="A59" s="292" t="s">
        <v>109</v>
      </c>
      <c r="B59" s="60"/>
      <c r="C59" s="60" t="s">
        <v>110</v>
      </c>
      <c r="D59" s="220">
        <v>207196.89219999986</v>
      </c>
      <c r="E59" s="220">
        <v>211904.30748</v>
      </c>
      <c r="F59" s="77">
        <v>-2.2214816376228823</v>
      </c>
      <c r="G59" s="77">
        <v>-0.012709119039100839</v>
      </c>
      <c r="H59" s="77">
        <v>0.5196336694616763</v>
      </c>
      <c r="I59" s="77"/>
      <c r="J59" s="220">
        <v>28738.599850000002</v>
      </c>
      <c r="K59" s="220">
        <v>27811.8051</v>
      </c>
      <c r="L59" s="77">
        <v>3.332378990387794</v>
      </c>
      <c r="M59" s="77">
        <v>0.018665888863393792</v>
      </c>
      <c r="N59" s="77">
        <v>0.6262304189302027</v>
      </c>
    </row>
    <row r="60" spans="1:14" ht="12.75">
      <c r="A60" s="293" t="s">
        <v>111</v>
      </c>
      <c r="B60" s="215"/>
      <c r="C60" s="212" t="s">
        <v>112</v>
      </c>
      <c r="D60" s="225">
        <v>287589.81673999975</v>
      </c>
      <c r="E60" s="225">
        <v>252907.6210699999</v>
      </c>
      <c r="F60" s="226">
        <v>13.713384959799408</v>
      </c>
      <c r="G60" s="226">
        <v>0.09363528116588928</v>
      </c>
      <c r="H60" s="226">
        <v>0.7212528633304338</v>
      </c>
      <c r="I60" s="226"/>
      <c r="J60" s="225">
        <v>46844.72259</v>
      </c>
      <c r="K60" s="225">
        <v>35124.94258000002</v>
      </c>
      <c r="L60" s="226">
        <v>33.36597628112044</v>
      </c>
      <c r="M60" s="226">
        <v>0.23603943717860243</v>
      </c>
      <c r="N60" s="226">
        <v>1.0207731206572621</v>
      </c>
    </row>
    <row r="61" spans="1:14" ht="12.75">
      <c r="A61" s="296" t="s">
        <v>113</v>
      </c>
      <c r="B61" s="9" t="s">
        <v>114</v>
      </c>
      <c r="C61" s="60"/>
      <c r="D61" s="233">
        <v>2379043.53925</v>
      </c>
      <c r="E61" s="233">
        <v>2268743.895980001</v>
      </c>
      <c r="F61" s="78">
        <v>4.861705345651374</v>
      </c>
      <c r="G61" s="78">
        <v>0.29778789694728935</v>
      </c>
      <c r="H61" s="78">
        <v>5.966455920179927</v>
      </c>
      <c r="I61" s="78"/>
      <c r="J61" s="233">
        <v>315826.60575</v>
      </c>
      <c r="K61" s="233">
        <v>310246.78874</v>
      </c>
      <c r="L61" s="78">
        <v>1.7985091909125683</v>
      </c>
      <c r="M61" s="78">
        <v>0.11237897515791291</v>
      </c>
      <c r="N61" s="78">
        <v>6.882041180169968</v>
      </c>
    </row>
    <row r="62" spans="1:14" s="300" customFormat="1" ht="12.75">
      <c r="A62" s="297" t="s">
        <v>115</v>
      </c>
      <c r="B62" s="195"/>
      <c r="C62" s="212" t="s">
        <v>116</v>
      </c>
      <c r="D62" s="225">
        <v>106108.23856999999</v>
      </c>
      <c r="E62" s="225">
        <v>116385.39984999996</v>
      </c>
      <c r="F62" s="208">
        <v>-8.830283947338241</v>
      </c>
      <c r="G62" s="208">
        <v>-0.027746365749051552</v>
      </c>
      <c r="H62" s="208">
        <v>0.2661111987868132</v>
      </c>
      <c r="I62" s="208"/>
      <c r="J62" s="225">
        <v>13910.3083</v>
      </c>
      <c r="K62" s="225">
        <v>14304.59316</v>
      </c>
      <c r="L62" s="208">
        <v>-2.756351443133247</v>
      </c>
      <c r="M62" s="208">
        <v>-0.00794100028866021</v>
      </c>
      <c r="N62" s="208">
        <v>0.3031135211744589</v>
      </c>
    </row>
    <row r="63" spans="1:14" s="302" customFormat="1" ht="17.25" customHeight="1">
      <c r="A63" s="296" t="s">
        <v>117</v>
      </c>
      <c r="B63" s="9"/>
      <c r="C63" s="60" t="s">
        <v>118</v>
      </c>
      <c r="D63" s="220">
        <v>99656.49486</v>
      </c>
      <c r="E63" s="220">
        <v>117621.66122</v>
      </c>
      <c r="F63" s="77">
        <v>-15.273688684261884</v>
      </c>
      <c r="G63" s="77">
        <v>-0.048502505992308244</v>
      </c>
      <c r="H63" s="77">
        <v>0.24993072801403016</v>
      </c>
      <c r="I63" s="77"/>
      <c r="J63" s="220">
        <v>14739.973439999996</v>
      </c>
      <c r="K63" s="220">
        <v>17913.55827</v>
      </c>
      <c r="L63" s="77">
        <v>-17.716105210179467</v>
      </c>
      <c r="M63" s="77">
        <v>-0.0639168291958198</v>
      </c>
      <c r="N63" s="77">
        <v>0.3211923959597933</v>
      </c>
    </row>
    <row r="64" spans="1:14" s="302" customFormat="1" ht="16.5" customHeight="1">
      <c r="A64" s="206" t="s">
        <v>119</v>
      </c>
      <c r="B64" s="207"/>
      <c r="C64" s="207" t="s">
        <v>120</v>
      </c>
      <c r="D64" s="225">
        <v>12782.506710000003</v>
      </c>
      <c r="E64" s="225">
        <v>12858.04526</v>
      </c>
      <c r="F64" s="208">
        <v>-0.5874808221043506</v>
      </c>
      <c r="G64" s="208">
        <v>-0.00020393960738280392</v>
      </c>
      <c r="H64" s="208">
        <v>0.032057531346678214</v>
      </c>
      <c r="I64" s="208"/>
      <c r="J64" s="225">
        <v>1745.54147</v>
      </c>
      <c r="K64" s="225">
        <v>1569.08612</v>
      </c>
      <c r="L64" s="208">
        <v>11.245740291170248</v>
      </c>
      <c r="M64" s="208">
        <v>0.003553856938066653</v>
      </c>
      <c r="N64" s="208">
        <v>0.0380363403827463</v>
      </c>
    </row>
    <row r="65" spans="1:14" ht="12.75">
      <c r="A65" s="203" t="s">
        <v>768</v>
      </c>
      <c r="B65" s="60"/>
      <c r="C65" s="60" t="s">
        <v>121</v>
      </c>
      <c r="D65" s="220">
        <v>390325.13219999964</v>
      </c>
      <c r="E65" s="220">
        <v>385280.9120600001</v>
      </c>
      <c r="F65" s="77">
        <v>1.3092317792307302</v>
      </c>
      <c r="G65" s="77">
        <v>0.013618427609531416</v>
      </c>
      <c r="H65" s="77">
        <v>0.9789050336354412</v>
      </c>
      <c r="I65" s="77"/>
      <c r="J65" s="220">
        <v>49575.019459999996</v>
      </c>
      <c r="K65" s="220">
        <v>50522.27801999999</v>
      </c>
      <c r="L65" s="77">
        <v>-1.8749324003660492</v>
      </c>
      <c r="M65" s="77">
        <v>-0.01907803535341382</v>
      </c>
      <c r="N65" s="77">
        <v>1.0802678407072341</v>
      </c>
    </row>
    <row r="66" spans="1:14" s="302" customFormat="1" ht="12.75">
      <c r="A66" s="293" t="s">
        <v>122</v>
      </c>
      <c r="B66" s="207"/>
      <c r="C66" s="207" t="s">
        <v>123</v>
      </c>
      <c r="D66" s="85">
        <v>302124.8792599999</v>
      </c>
      <c r="E66" s="85">
        <v>330784.74519000005</v>
      </c>
      <c r="F66" s="208">
        <v>-8.66420424362017</v>
      </c>
      <c r="G66" s="208">
        <v>-0.0773761450995316</v>
      </c>
      <c r="H66" s="208">
        <v>0.7577056681622361</v>
      </c>
      <c r="I66" s="208"/>
      <c r="J66" s="85">
        <v>38911.34923000003</v>
      </c>
      <c r="K66" s="85">
        <v>43009.262509999986</v>
      </c>
      <c r="L66" s="208">
        <v>-9.52797848846434</v>
      </c>
      <c r="M66" s="208">
        <v>-0.08253304613163231</v>
      </c>
      <c r="N66" s="208">
        <v>0.8479004076965266</v>
      </c>
    </row>
    <row r="67" spans="1:14" s="300" customFormat="1" ht="12.75">
      <c r="A67" s="292" t="s">
        <v>124</v>
      </c>
      <c r="B67" s="60"/>
      <c r="C67" s="60" t="s">
        <v>125</v>
      </c>
      <c r="D67" s="103">
        <v>376318.2400900001</v>
      </c>
      <c r="E67" s="103">
        <v>343690.2295500005</v>
      </c>
      <c r="F67" s="77">
        <v>9.493435580848484</v>
      </c>
      <c r="G67" s="77">
        <v>0.08808937501725574</v>
      </c>
      <c r="H67" s="77">
        <v>0.9437768390588198</v>
      </c>
      <c r="I67" s="77"/>
      <c r="J67" s="103">
        <v>49660.66531000002</v>
      </c>
      <c r="K67" s="103">
        <v>46546.09425</v>
      </c>
      <c r="L67" s="77">
        <v>6.691369297865451</v>
      </c>
      <c r="M67" s="77">
        <v>0.06272827642053738</v>
      </c>
      <c r="N67" s="77">
        <v>1.082134112439507</v>
      </c>
    </row>
    <row r="68" spans="1:14" ht="12.75">
      <c r="A68" s="294" t="s">
        <v>126</v>
      </c>
      <c r="B68" s="207"/>
      <c r="C68" s="295" t="s">
        <v>127</v>
      </c>
      <c r="D68" s="225">
        <v>801552.8058700005</v>
      </c>
      <c r="E68" s="225">
        <v>674374.0939200002</v>
      </c>
      <c r="F68" s="226">
        <v>18.858777805466417</v>
      </c>
      <c r="G68" s="226">
        <v>0.34335814736362597</v>
      </c>
      <c r="H68" s="226">
        <v>2.0102320134198006</v>
      </c>
      <c r="I68" s="226"/>
      <c r="J68" s="225">
        <v>109400.40544999998</v>
      </c>
      <c r="K68" s="225">
        <v>95325.59878999999</v>
      </c>
      <c r="L68" s="226">
        <v>14.764981115939749</v>
      </c>
      <c r="M68" s="226">
        <v>0.2834702903629032</v>
      </c>
      <c r="N68" s="226">
        <v>2.3838969919784563</v>
      </c>
    </row>
    <row r="69" spans="1:14" s="300" customFormat="1" ht="12.75">
      <c r="A69" s="292" t="s">
        <v>128</v>
      </c>
      <c r="B69" s="60"/>
      <c r="C69" s="60" t="s">
        <v>129</v>
      </c>
      <c r="D69" s="220">
        <v>81428.46773</v>
      </c>
      <c r="E69" s="220">
        <v>102618.93172999995</v>
      </c>
      <c r="F69" s="77">
        <v>-20.64966341274537</v>
      </c>
      <c r="G69" s="77">
        <v>-0.05721019146408786</v>
      </c>
      <c r="H69" s="77">
        <v>0.20421625554276354</v>
      </c>
      <c r="I69" s="77"/>
      <c r="J69" s="220">
        <v>10284.687519999998</v>
      </c>
      <c r="K69" s="220">
        <v>14706.79239</v>
      </c>
      <c r="L69" s="77">
        <v>-30.068452404392737</v>
      </c>
      <c r="M69" s="77">
        <v>-0.08906234961483372</v>
      </c>
      <c r="N69" s="77">
        <v>0.22410918443599212</v>
      </c>
    </row>
    <row r="70" spans="1:14" s="38" customFormat="1" ht="12.75">
      <c r="A70" s="293" t="s">
        <v>130</v>
      </c>
      <c r="B70" s="207"/>
      <c r="C70" s="207" t="s">
        <v>131</v>
      </c>
      <c r="D70" s="225">
        <v>208746.77395999993</v>
      </c>
      <c r="E70" s="225">
        <v>185129.8771999998</v>
      </c>
      <c r="F70" s="208">
        <v>12.756934276192641</v>
      </c>
      <c r="G70" s="208">
        <v>0.06376109486923959</v>
      </c>
      <c r="H70" s="208">
        <v>0.5235206522133442</v>
      </c>
      <c r="I70" s="208"/>
      <c r="J70" s="225">
        <v>27598.65557000001</v>
      </c>
      <c r="K70" s="225">
        <v>26349.52522999998</v>
      </c>
      <c r="L70" s="208">
        <v>4.7406180153023945</v>
      </c>
      <c r="M70" s="208">
        <v>0.02515781202076707</v>
      </c>
      <c r="N70" s="208">
        <v>0.6013903853952536</v>
      </c>
    </row>
    <row r="71" spans="1:14" ht="12.75">
      <c r="A71" s="303" t="s">
        <v>132</v>
      </c>
      <c r="B71" s="9" t="s">
        <v>133</v>
      </c>
      <c r="C71" s="9"/>
      <c r="D71" s="233">
        <v>1251064.0196699998</v>
      </c>
      <c r="E71" s="233">
        <v>937790.0950599998</v>
      </c>
      <c r="F71" s="78">
        <v>33.40554845484444</v>
      </c>
      <c r="G71" s="78">
        <v>0.8457795547867365</v>
      </c>
      <c r="H71" s="78">
        <v>3.137571130386855</v>
      </c>
      <c r="I71" s="78"/>
      <c r="J71" s="233">
        <v>200608.37505</v>
      </c>
      <c r="K71" s="233">
        <v>138719.72110000002</v>
      </c>
      <c r="L71" s="78">
        <v>44.61417126508335</v>
      </c>
      <c r="M71" s="78">
        <v>1.2464536905671244</v>
      </c>
      <c r="N71" s="78">
        <v>4.371370470523069</v>
      </c>
    </row>
    <row r="72" spans="1:14" s="302" customFormat="1" ht="15.75" customHeight="1">
      <c r="A72" s="293" t="s">
        <v>134</v>
      </c>
      <c r="B72" s="215"/>
      <c r="C72" s="212" t="s">
        <v>135</v>
      </c>
      <c r="D72" s="225">
        <v>29488.14839999999</v>
      </c>
      <c r="E72" s="225">
        <v>44373.12083999999</v>
      </c>
      <c r="F72" s="226">
        <v>-33.545020404744655</v>
      </c>
      <c r="G72" s="226">
        <v>-0.04018657275414417</v>
      </c>
      <c r="H72" s="226">
        <v>0.07395397969546605</v>
      </c>
      <c r="I72" s="226"/>
      <c r="J72" s="225">
        <v>4422.568880000003</v>
      </c>
      <c r="K72" s="225">
        <v>3070.603370000001</v>
      </c>
      <c r="L72" s="226">
        <v>44.02931108617919</v>
      </c>
      <c r="M72" s="226">
        <v>0.027228939262767215</v>
      </c>
      <c r="N72" s="226">
        <v>0.09637028863360159</v>
      </c>
    </row>
    <row r="73" spans="1:14" ht="12.75">
      <c r="A73" s="296" t="s">
        <v>136</v>
      </c>
      <c r="B73" s="9"/>
      <c r="C73" s="60" t="s">
        <v>137</v>
      </c>
      <c r="D73" s="220">
        <v>71807.00807000004</v>
      </c>
      <c r="E73" s="220">
        <v>55631.11662000002</v>
      </c>
      <c r="F73" s="77">
        <v>29.077056929295214</v>
      </c>
      <c r="G73" s="77">
        <v>0.043671806665338</v>
      </c>
      <c r="H73" s="77">
        <v>0.1800863840199933</v>
      </c>
      <c r="I73" s="77"/>
      <c r="J73" s="220">
        <v>11571.95298</v>
      </c>
      <c r="K73" s="220">
        <v>6203.71786</v>
      </c>
      <c r="L73" s="77">
        <v>86.53254775838566</v>
      </c>
      <c r="M73" s="77">
        <v>0.10811766050950045</v>
      </c>
      <c r="N73" s="77">
        <v>0.2521594301855317</v>
      </c>
    </row>
    <row r="74" spans="1:14" ht="12.75">
      <c r="A74" s="206" t="s">
        <v>138</v>
      </c>
      <c r="B74" s="207"/>
      <c r="C74" s="207" t="s">
        <v>139</v>
      </c>
      <c r="D74" s="225">
        <v>3068.86114</v>
      </c>
      <c r="E74" s="225">
        <v>1819.6582999999996</v>
      </c>
      <c r="F74" s="208">
        <v>68.65040760674687</v>
      </c>
      <c r="G74" s="208">
        <v>0.0033726082474589748</v>
      </c>
      <c r="H74" s="208">
        <v>0.007696464740925031</v>
      </c>
      <c r="I74" s="208"/>
      <c r="J74" s="225">
        <v>245.18879000000004</v>
      </c>
      <c r="K74" s="225">
        <v>260.72079</v>
      </c>
      <c r="L74" s="208">
        <v>-5.957330828891697</v>
      </c>
      <c r="M74" s="208">
        <v>-0.0003128185456663751</v>
      </c>
      <c r="N74" s="208">
        <v>0.00534280304120973</v>
      </c>
    </row>
    <row r="75" spans="1:14" s="302" customFormat="1" ht="17.25" customHeight="1">
      <c r="A75" s="203" t="s">
        <v>140</v>
      </c>
      <c r="B75" s="60"/>
      <c r="C75" s="60" t="s">
        <v>141</v>
      </c>
      <c r="D75" s="220">
        <v>118435.94163999992</v>
      </c>
      <c r="E75" s="220">
        <v>120511.13127000006</v>
      </c>
      <c r="F75" s="77">
        <v>-1.7219900005342785</v>
      </c>
      <c r="G75" s="77">
        <v>-0.005602614272938897</v>
      </c>
      <c r="H75" s="77">
        <v>0.29702811802378065</v>
      </c>
      <c r="I75" s="77"/>
      <c r="J75" s="220">
        <v>16433.404130000003</v>
      </c>
      <c r="K75" s="220">
        <v>15002.855190000006</v>
      </c>
      <c r="L75" s="77">
        <v>9.535177950351171</v>
      </c>
      <c r="M75" s="77">
        <v>0.028811630113016615</v>
      </c>
      <c r="N75" s="77">
        <v>0.3580932128389416</v>
      </c>
    </row>
    <row r="76" spans="1:14" s="302" customFormat="1" ht="16.5" customHeight="1">
      <c r="A76" s="293" t="s">
        <v>142</v>
      </c>
      <c r="B76" s="207"/>
      <c r="C76" s="207" t="s">
        <v>143</v>
      </c>
      <c r="D76" s="85">
        <v>6117.894949999999</v>
      </c>
      <c r="E76" s="85">
        <v>5780.100719999998</v>
      </c>
      <c r="F76" s="208">
        <v>5.84408899366033</v>
      </c>
      <c r="G76" s="208">
        <v>0.0009119796798108928</v>
      </c>
      <c r="H76" s="208">
        <v>0.015343204082332085</v>
      </c>
      <c r="I76" s="208"/>
      <c r="J76" s="85">
        <v>1267.9078399999999</v>
      </c>
      <c r="K76" s="85">
        <v>624.39266</v>
      </c>
      <c r="L76" s="208">
        <v>103.06257924300391</v>
      </c>
      <c r="M76" s="208">
        <v>0.01296056417215013</v>
      </c>
      <c r="N76" s="208">
        <v>0.027628432211463088</v>
      </c>
    </row>
    <row r="77" spans="1:14" ht="12.75">
      <c r="A77" s="292" t="s">
        <v>144</v>
      </c>
      <c r="B77" s="60"/>
      <c r="C77" s="60" t="s">
        <v>145</v>
      </c>
      <c r="D77" s="103">
        <v>42004.72970999999</v>
      </c>
      <c r="E77" s="103">
        <v>26979.914819999995</v>
      </c>
      <c r="F77" s="77">
        <v>55.688889272779406</v>
      </c>
      <c r="G77" s="77">
        <v>0.04056412056712774</v>
      </c>
      <c r="H77" s="77">
        <v>0.10534459084880622</v>
      </c>
      <c r="I77" s="77"/>
      <c r="J77" s="103">
        <v>2565.28797</v>
      </c>
      <c r="K77" s="103">
        <v>3823.8692600000004</v>
      </c>
      <c r="L77" s="77">
        <v>-32.91381593940794</v>
      </c>
      <c r="M77" s="77">
        <v>-0.025348156627653294</v>
      </c>
      <c r="N77" s="77">
        <v>0.05589908236708021</v>
      </c>
    </row>
    <row r="78" spans="1:14" s="38" customFormat="1" ht="30" customHeight="1">
      <c r="A78" s="294" t="s">
        <v>146</v>
      </c>
      <c r="B78" s="207"/>
      <c r="C78" s="295" t="s">
        <v>147</v>
      </c>
      <c r="D78" s="225">
        <v>289848.23526000016</v>
      </c>
      <c r="E78" s="225">
        <v>257141.04730000003</v>
      </c>
      <c r="F78" s="226">
        <v>12.719551508181215</v>
      </c>
      <c r="G78" s="226">
        <v>0.08830313887621907</v>
      </c>
      <c r="H78" s="226">
        <v>0.7269168010964271</v>
      </c>
      <c r="I78" s="226"/>
      <c r="J78" s="225">
        <v>32790.267589999996</v>
      </c>
      <c r="K78" s="225">
        <v>32981.14120000001</v>
      </c>
      <c r="L78" s="226">
        <v>-0.5787356139150723</v>
      </c>
      <c r="M78" s="226">
        <v>-0.003844244468600067</v>
      </c>
      <c r="N78" s="226">
        <v>0.714518560991034</v>
      </c>
    </row>
    <row r="79" spans="1:14" ht="12.75">
      <c r="A79" s="292" t="s">
        <v>148</v>
      </c>
      <c r="B79" s="60"/>
      <c r="C79" s="60" t="s">
        <v>149</v>
      </c>
      <c r="D79" s="220">
        <v>349013.6684499999</v>
      </c>
      <c r="E79" s="220">
        <v>274022.16409999976</v>
      </c>
      <c r="F79" s="77">
        <v>27.36694843510295</v>
      </c>
      <c r="G79" s="77">
        <v>0.20246268897384667</v>
      </c>
      <c r="H79" s="77">
        <v>0.8752990998238268</v>
      </c>
      <c r="I79" s="77"/>
      <c r="J79" s="220">
        <v>59210.74195999999</v>
      </c>
      <c r="K79" s="220">
        <v>36005.848150000005</v>
      </c>
      <c r="L79" s="77">
        <v>64.44756894304679</v>
      </c>
      <c r="M79" s="77">
        <v>0.46735263546142647</v>
      </c>
      <c r="N79" s="77">
        <v>1.2902357086397487</v>
      </c>
    </row>
    <row r="80" spans="1:14" s="38" customFormat="1" ht="12" customHeight="1">
      <c r="A80" s="293" t="s">
        <v>150</v>
      </c>
      <c r="B80" s="207"/>
      <c r="C80" s="207" t="s">
        <v>151</v>
      </c>
      <c r="D80" s="225">
        <v>341279.53205000004</v>
      </c>
      <c r="E80" s="225">
        <v>151531.84109</v>
      </c>
      <c r="F80" s="208">
        <v>125.2196829360123</v>
      </c>
      <c r="G80" s="208">
        <v>0.5122823988040186</v>
      </c>
      <c r="H80" s="208">
        <v>0.8559024880552983</v>
      </c>
      <c r="I80" s="208"/>
      <c r="J80" s="225">
        <v>72101.05491</v>
      </c>
      <c r="K80" s="225">
        <v>40746.57262</v>
      </c>
      <c r="L80" s="208">
        <v>76.94998689192822</v>
      </c>
      <c r="M80" s="208">
        <v>0.6314874806901835</v>
      </c>
      <c r="N80" s="208">
        <v>1.571122951614459</v>
      </c>
    </row>
    <row r="81" spans="1:14" ht="12.75">
      <c r="A81" s="209" t="s">
        <v>152</v>
      </c>
      <c r="B81" s="9" t="s">
        <v>153</v>
      </c>
      <c r="C81" s="9"/>
      <c r="D81" s="233">
        <v>1048963.35803</v>
      </c>
      <c r="E81" s="233">
        <v>1036861.6463999997</v>
      </c>
      <c r="F81" s="78">
        <v>1.1671481602215306</v>
      </c>
      <c r="G81" s="78">
        <v>0.03267230200317916</v>
      </c>
      <c r="H81" s="78">
        <v>2.630718410283045</v>
      </c>
      <c r="I81" s="78"/>
      <c r="J81" s="233">
        <v>133416.82111999998</v>
      </c>
      <c r="K81" s="233">
        <v>144409.40845000002</v>
      </c>
      <c r="L81" s="78">
        <v>-7.612099133974423</v>
      </c>
      <c r="M81" s="78">
        <v>-0.22139358625297695</v>
      </c>
      <c r="N81" s="78">
        <v>2.9072283346578383</v>
      </c>
    </row>
    <row r="82" spans="1:14" ht="24">
      <c r="A82" s="206" t="s">
        <v>154</v>
      </c>
      <c r="B82" s="207"/>
      <c r="C82" s="295" t="s">
        <v>155</v>
      </c>
      <c r="D82" s="225">
        <v>61023.177640000074</v>
      </c>
      <c r="E82" s="225">
        <v>56402.26006000015</v>
      </c>
      <c r="F82" s="208">
        <v>8.192787975312045</v>
      </c>
      <c r="G82" s="208">
        <v>0.01247559182713345</v>
      </c>
      <c r="H82" s="208">
        <v>0.1530413771297144</v>
      </c>
      <c r="I82" s="208"/>
      <c r="J82" s="225">
        <v>8548.420150000005</v>
      </c>
      <c r="K82" s="225">
        <v>9723.94781</v>
      </c>
      <c r="L82" s="208">
        <v>-12.088995981561055</v>
      </c>
      <c r="M82" s="208">
        <v>-0.023675434779281208</v>
      </c>
      <c r="N82" s="208">
        <v>0.18627493196144312</v>
      </c>
    </row>
    <row r="83" spans="1:14" ht="12.75">
      <c r="A83" s="203" t="s">
        <v>156</v>
      </c>
      <c r="B83" s="60"/>
      <c r="C83" s="60" t="s">
        <v>157</v>
      </c>
      <c r="D83" s="220">
        <v>74496.81517</v>
      </c>
      <c r="E83" s="220">
        <v>95683.81089999997</v>
      </c>
      <c r="F83" s="77">
        <v>-22.142717279668858</v>
      </c>
      <c r="G83" s="77">
        <v>-0.05720082779981188</v>
      </c>
      <c r="H83" s="77">
        <v>0.18683221074874504</v>
      </c>
      <c r="I83" s="77"/>
      <c r="J83" s="220">
        <v>10337.40848</v>
      </c>
      <c r="K83" s="220">
        <v>8369.86911</v>
      </c>
      <c r="L83" s="77">
        <v>23.50740906628109</v>
      </c>
      <c r="M83" s="77">
        <v>0.03962675793617929</v>
      </c>
      <c r="N83" s="77">
        <v>0.22525800410847185</v>
      </c>
    </row>
    <row r="84" spans="1:14" s="38" customFormat="1" ht="12.75">
      <c r="A84" s="293" t="s">
        <v>158</v>
      </c>
      <c r="B84" s="207"/>
      <c r="C84" s="207" t="s">
        <v>159</v>
      </c>
      <c r="D84" s="85">
        <v>27147.50638000001</v>
      </c>
      <c r="E84" s="85">
        <v>26370.335169999988</v>
      </c>
      <c r="F84" s="208">
        <v>2.9471419494287097</v>
      </c>
      <c r="G84" s="208">
        <v>0.0020982133154082046</v>
      </c>
      <c r="H84" s="208">
        <v>0.0680838317949138</v>
      </c>
      <c r="I84" s="208"/>
      <c r="J84" s="85">
        <v>3489.243869999999</v>
      </c>
      <c r="K84" s="85">
        <v>3734.0768999999996</v>
      </c>
      <c r="L84" s="208">
        <v>-6.5567216893685485</v>
      </c>
      <c r="M84" s="208">
        <v>-0.004931001311852453</v>
      </c>
      <c r="N84" s="208">
        <v>0.07603260638530171</v>
      </c>
    </row>
    <row r="85" spans="1:14" ht="12.75">
      <c r="A85" s="292" t="s">
        <v>160</v>
      </c>
      <c r="B85" s="60"/>
      <c r="C85" s="60" t="s">
        <v>161</v>
      </c>
      <c r="D85" s="103">
        <v>447393.8698600002</v>
      </c>
      <c r="E85" s="103">
        <v>416412.7626999997</v>
      </c>
      <c r="F85" s="77">
        <v>7.439999427279936</v>
      </c>
      <c r="G85" s="77">
        <v>0.08364305153455148</v>
      </c>
      <c r="H85" s="77">
        <v>1.1220289832610326</v>
      </c>
      <c r="I85" s="77"/>
      <c r="J85" s="103">
        <v>55253.61643999999</v>
      </c>
      <c r="K85" s="103">
        <v>58664.939280000035</v>
      </c>
      <c r="L85" s="77">
        <v>-5.814926056120589</v>
      </c>
      <c r="M85" s="77">
        <v>-0.068704934947676</v>
      </c>
      <c r="N85" s="77">
        <v>1.2040076952680743</v>
      </c>
    </row>
    <row r="86" spans="1:14" ht="12.75" customHeight="1">
      <c r="A86" s="294" t="s">
        <v>162</v>
      </c>
      <c r="B86" s="207"/>
      <c r="C86" s="295" t="s">
        <v>163</v>
      </c>
      <c r="D86" s="225">
        <v>31187.289600000004</v>
      </c>
      <c r="E86" s="225">
        <v>31399.30559</v>
      </c>
      <c r="F86" s="226">
        <v>-0.6752250918170584</v>
      </c>
      <c r="G86" s="226">
        <v>-0.0005724025382996781</v>
      </c>
      <c r="H86" s="226">
        <v>0.07821529349855756</v>
      </c>
      <c r="I86" s="226"/>
      <c r="J86" s="225">
        <v>3912.6241500000006</v>
      </c>
      <c r="K86" s="225">
        <v>5180.15549</v>
      </c>
      <c r="L86" s="226">
        <v>-24.468982493805402</v>
      </c>
      <c r="M86" s="226">
        <v>-0.025528412977424152</v>
      </c>
      <c r="N86" s="226">
        <v>0.0852583032353585</v>
      </c>
    </row>
    <row r="87" spans="1:14" s="38" customFormat="1" ht="12.75">
      <c r="A87" s="292" t="s">
        <v>164</v>
      </c>
      <c r="B87" s="60"/>
      <c r="C87" s="60" t="s">
        <v>165</v>
      </c>
      <c r="D87" s="220">
        <v>36057.98691000002</v>
      </c>
      <c r="E87" s="220">
        <v>31323.19375</v>
      </c>
      <c r="F87" s="77">
        <v>15.11593357238683</v>
      </c>
      <c r="G87" s="77">
        <v>0.01278303406789278</v>
      </c>
      <c r="H87" s="77">
        <v>0.09043062302960747</v>
      </c>
      <c r="I87" s="77"/>
      <c r="J87" s="220">
        <v>4250.3788</v>
      </c>
      <c r="K87" s="220">
        <v>3895.4853000000007</v>
      </c>
      <c r="L87" s="77">
        <v>9.110379648974662</v>
      </c>
      <c r="M87" s="77">
        <v>0.007147647987152312</v>
      </c>
      <c r="N87" s="77">
        <v>0.09261816895843143</v>
      </c>
    </row>
    <row r="88" spans="1:14" ht="12.75">
      <c r="A88" s="293" t="s">
        <v>166</v>
      </c>
      <c r="B88" s="207"/>
      <c r="C88" s="207" t="s">
        <v>167</v>
      </c>
      <c r="D88" s="225">
        <v>3826.462149999999</v>
      </c>
      <c r="E88" s="225">
        <v>3370.9913699999984</v>
      </c>
      <c r="F88" s="208">
        <v>13.511478672222196</v>
      </c>
      <c r="G88" s="208">
        <v>0.0012296838110811322</v>
      </c>
      <c r="H88" s="208">
        <v>0.009596469073201264</v>
      </c>
      <c r="I88" s="208"/>
      <c r="J88" s="225">
        <v>490.5141600000002</v>
      </c>
      <c r="K88" s="225">
        <v>390.18373999999994</v>
      </c>
      <c r="L88" s="208">
        <v>25.7136342995739</v>
      </c>
      <c r="M88" s="208">
        <v>0.0020206809213556983</v>
      </c>
      <c r="N88" s="208">
        <v>0.010688582238219117</v>
      </c>
    </row>
    <row r="89" spans="1:14" ht="12.75">
      <c r="A89" s="296" t="s">
        <v>168</v>
      </c>
      <c r="B89" s="60"/>
      <c r="C89" s="60" t="s">
        <v>169</v>
      </c>
      <c r="D89" s="220">
        <v>367830.2503199997</v>
      </c>
      <c r="E89" s="220">
        <v>375898.98686</v>
      </c>
      <c r="F89" s="77">
        <v>-2.1465172352287896</v>
      </c>
      <c r="G89" s="77">
        <v>-0.021784042214776433</v>
      </c>
      <c r="H89" s="77">
        <v>0.9224896217472732</v>
      </c>
      <c r="I89" s="77"/>
      <c r="J89" s="220">
        <v>47134.615069999956</v>
      </c>
      <c r="K89" s="220">
        <v>54450.750819999994</v>
      </c>
      <c r="L89" s="77">
        <v>-13.436244018352067</v>
      </c>
      <c r="M89" s="77">
        <v>-0.1473488890814312</v>
      </c>
      <c r="N89" s="77">
        <v>1.0270900425025373</v>
      </c>
    </row>
    <row r="90" spans="1:14" ht="12.75">
      <c r="A90" s="254" t="s">
        <v>170</v>
      </c>
      <c r="B90" s="195" t="s">
        <v>171</v>
      </c>
      <c r="C90" s="195"/>
      <c r="D90" s="240">
        <v>2184348.8690199996</v>
      </c>
      <c r="E90" s="240">
        <v>1690246.947020001</v>
      </c>
      <c r="F90" s="198">
        <v>29.232528588270945</v>
      </c>
      <c r="G90" s="198">
        <v>1.333980490488259</v>
      </c>
      <c r="H90" s="198">
        <v>5.478176849765153</v>
      </c>
      <c r="I90" s="198"/>
      <c r="J90" s="240">
        <v>301808.6987</v>
      </c>
      <c r="K90" s="240">
        <v>269979.02694999997</v>
      </c>
      <c r="L90" s="198">
        <v>11.789683113383056</v>
      </c>
      <c r="M90" s="198">
        <v>0.6410579208004846</v>
      </c>
      <c r="N90" s="198">
        <v>6.576583021099419</v>
      </c>
    </row>
    <row r="91" spans="1:14" ht="12.75">
      <c r="A91" s="203" t="s">
        <v>172</v>
      </c>
      <c r="B91" s="60"/>
      <c r="C91" s="60" t="s">
        <v>173</v>
      </c>
      <c r="D91" s="220">
        <v>238.38139000000004</v>
      </c>
      <c r="E91" s="220">
        <v>184.02529999999993</v>
      </c>
      <c r="F91" s="77">
        <v>29.53729188323569</v>
      </c>
      <c r="G91" s="77">
        <v>0.00014675102518468708</v>
      </c>
      <c r="H91" s="77">
        <v>0.0005978419613432555</v>
      </c>
      <c r="I91" s="77"/>
      <c r="J91" s="220">
        <v>41.43445999999999</v>
      </c>
      <c r="K91" s="220">
        <v>84.14956</v>
      </c>
      <c r="L91" s="77">
        <v>-50.76093089494468</v>
      </c>
      <c r="M91" s="77">
        <v>-0.0008602932951322301</v>
      </c>
      <c r="N91" s="77">
        <v>0.0009028804249120967</v>
      </c>
    </row>
    <row r="92" spans="1:14" ht="12.75">
      <c r="A92" s="293" t="s">
        <v>174</v>
      </c>
      <c r="B92" s="207"/>
      <c r="C92" s="207" t="s">
        <v>175</v>
      </c>
      <c r="D92" s="85">
        <v>5789.205809999999</v>
      </c>
      <c r="E92" s="85">
        <v>5756.87602</v>
      </c>
      <c r="F92" s="208">
        <v>0.561585656659649</v>
      </c>
      <c r="G92" s="208">
        <v>8.728423671580256E-05</v>
      </c>
      <c r="H92" s="208">
        <v>0.01451887731701778</v>
      </c>
      <c r="I92" s="208"/>
      <c r="J92" s="85">
        <v>1353.51787</v>
      </c>
      <c r="K92" s="85">
        <v>953.8859199999999</v>
      </c>
      <c r="L92" s="208">
        <v>41.89515136149614</v>
      </c>
      <c r="M92" s="208">
        <v>0.008048692080917954</v>
      </c>
      <c r="N92" s="208">
        <v>0.029493923405583572</v>
      </c>
    </row>
    <row r="93" spans="1:14" ht="12.75">
      <c r="A93" s="292" t="s">
        <v>176</v>
      </c>
      <c r="B93" s="60"/>
      <c r="C93" s="60" t="s">
        <v>177</v>
      </c>
      <c r="D93" s="103">
        <v>0.005</v>
      </c>
      <c r="E93" s="103">
        <v>2</v>
      </c>
      <c r="F93" s="77">
        <v>-99.75</v>
      </c>
      <c r="G93" s="77">
        <v>-5.3861176409754665E-06</v>
      </c>
      <c r="H93" s="77">
        <v>1.2539610607674856E-08</v>
      </c>
      <c r="I93" s="77"/>
      <c r="J93" s="103">
        <v>0.005</v>
      </c>
      <c r="K93" s="103">
        <v>2</v>
      </c>
      <c r="L93" s="77">
        <v>-99.75</v>
      </c>
      <c r="M93" s="77">
        <v>-4.017982221249157E-05</v>
      </c>
      <c r="N93" s="77">
        <v>1.089528408131899E-07</v>
      </c>
    </row>
    <row r="94" spans="1:14" s="302" customFormat="1" ht="24" customHeight="1" thickBot="1">
      <c r="A94" s="870" t="s">
        <v>178</v>
      </c>
      <c r="B94" s="871"/>
      <c r="C94" s="872" t="s">
        <v>179</v>
      </c>
      <c r="D94" s="873">
        <v>2178321.27682</v>
      </c>
      <c r="E94" s="873">
        <v>1684304.045700001</v>
      </c>
      <c r="F94" s="874">
        <v>29.330644451114164</v>
      </c>
      <c r="G94" s="874">
        <v>1.3337518413439995</v>
      </c>
      <c r="H94" s="874">
        <v>5.463060117947181</v>
      </c>
      <c r="I94" s="874"/>
      <c r="J94" s="873">
        <v>300413.74137</v>
      </c>
      <c r="K94" s="873">
        <v>268938.99146999995</v>
      </c>
      <c r="L94" s="874">
        <v>11.703304800825451</v>
      </c>
      <c r="M94" s="874">
        <v>0.6339097018369118</v>
      </c>
      <c r="N94" s="874">
        <v>6.546186108316082</v>
      </c>
    </row>
    <row r="95" spans="1:14" ht="14.25" customHeight="1">
      <c r="A95" s="235"/>
      <c r="B95" s="235"/>
      <c r="C95" s="235"/>
      <c r="D95" s="68"/>
      <c r="E95" s="68"/>
      <c r="F95" s="305"/>
      <c r="G95" s="305"/>
      <c r="H95" s="305"/>
      <c r="I95" s="234"/>
      <c r="J95" s="68"/>
      <c r="K95" s="68"/>
      <c r="L95" s="305"/>
      <c r="M95" s="305"/>
      <c r="N95" s="305"/>
    </row>
    <row r="96" spans="1:14" ht="14.25" customHeight="1">
      <c r="A96" s="228" t="s">
        <v>180</v>
      </c>
      <c r="B96" s="235"/>
      <c r="C96" s="235"/>
      <c r="D96" s="68"/>
      <c r="E96" s="68"/>
      <c r="F96" s="305"/>
      <c r="G96" s="305"/>
      <c r="H96" s="305"/>
      <c r="I96" s="234"/>
      <c r="J96" s="68"/>
      <c r="K96" s="68"/>
      <c r="L96" s="305"/>
      <c r="M96" s="305"/>
      <c r="N96" s="305"/>
    </row>
    <row r="97" spans="1:14" ht="14.25" customHeight="1">
      <c r="A97" s="308" t="s">
        <v>529</v>
      </c>
      <c r="B97" s="21"/>
      <c r="C97" s="60"/>
      <c r="D97" s="263"/>
      <c r="E97" s="275"/>
      <c r="F97" s="306"/>
      <c r="G97" s="100"/>
      <c r="H97" s="243"/>
      <c r="I97" s="24"/>
      <c r="K97" s="277"/>
      <c r="L97" s="38"/>
      <c r="M97" s="38"/>
      <c r="N97" s="38"/>
    </row>
    <row r="98" spans="1:14" ht="14.25" customHeight="1">
      <c r="A98" s="274" t="s">
        <v>181</v>
      </c>
      <c r="B98" s="21"/>
      <c r="C98" s="60"/>
      <c r="D98" s="263"/>
      <c r="E98" s="275"/>
      <c r="F98" s="306"/>
      <c r="G98" s="100"/>
      <c r="H98" s="307"/>
      <c r="I98" s="24"/>
      <c r="K98" s="277"/>
      <c r="L98" s="38"/>
      <c r="M98" s="38"/>
      <c r="N98" s="38"/>
    </row>
    <row r="99" ht="12.75">
      <c r="A99" s="274" t="s">
        <v>782</v>
      </c>
    </row>
    <row r="100" ht="12.75">
      <c r="A100" s="91" t="s">
        <v>1098</v>
      </c>
    </row>
    <row r="101" ht="12.75">
      <c r="A101" s="91" t="s">
        <v>1210</v>
      </c>
    </row>
    <row r="106" ht="12.75">
      <c r="D106" s="501"/>
    </row>
  </sheetData>
  <sheetProtection/>
  <mergeCells count="9">
    <mergeCell ref="A11:A14"/>
    <mergeCell ref="H13:H14"/>
    <mergeCell ref="N13:N14"/>
    <mergeCell ref="A8:G8"/>
    <mergeCell ref="D11:H11"/>
    <mergeCell ref="J11:N11"/>
    <mergeCell ref="D12:H12"/>
    <mergeCell ref="J12:N12"/>
    <mergeCell ref="C11:C1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AA43"/>
  <sheetViews>
    <sheetView zoomScalePageLayoutView="0" workbookViewId="0" topLeftCell="A1">
      <selection activeCell="D22" sqref="D22"/>
    </sheetView>
  </sheetViews>
  <sheetFormatPr defaultColWidth="13.28125" defaultRowHeight="12" customHeight="1"/>
  <cols>
    <col min="1" max="1" width="21.421875" style="309" customWidth="1"/>
    <col min="2" max="2" width="12.28125" style="309" customWidth="1"/>
    <col min="3" max="3" width="12.140625" style="324" customWidth="1"/>
    <col min="4" max="4" width="10.7109375" style="324" customWidth="1"/>
    <col min="5" max="5" width="14.421875" style="324" customWidth="1"/>
    <col min="6" max="6" width="14.140625" style="324" customWidth="1"/>
    <col min="7" max="7" width="1.1484375" style="324" customWidth="1"/>
    <col min="8" max="8" width="15.140625" style="324" customWidth="1"/>
    <col min="9" max="9" width="16.140625" style="309" bestFit="1" customWidth="1"/>
    <col min="10" max="10" width="9.421875" style="309" customWidth="1"/>
    <col min="11" max="11" width="2.00390625" style="309" customWidth="1"/>
    <col min="12" max="12" width="14.57421875" style="309" customWidth="1"/>
    <col min="13" max="13" width="11.28125" style="309" customWidth="1"/>
    <col min="14" max="14" width="10.140625" style="309" customWidth="1"/>
    <col min="15" max="15" width="11.8515625" style="309" customWidth="1"/>
    <col min="16" max="16" width="13.28125" style="309" customWidth="1"/>
    <col min="17" max="17" width="1.421875" style="309" customWidth="1"/>
    <col min="18" max="18" width="12.00390625" style="309" customWidth="1"/>
    <col min="19" max="19" width="12.57421875" style="309" customWidth="1"/>
    <col min="20" max="20" width="10.421875" style="309" customWidth="1"/>
    <col min="21" max="21" width="19.140625" style="325" customWidth="1"/>
    <col min="22" max="23" width="15.421875" style="325" customWidth="1"/>
    <col min="24" max="24" width="12.28125" style="325" customWidth="1"/>
    <col min="25" max="26" width="16.57421875" style="325" customWidth="1"/>
    <col min="27" max="27" width="12.28125" style="325" customWidth="1"/>
    <col min="28" max="28" width="17.00390625" style="325" customWidth="1"/>
    <col min="29" max="30" width="13.28125" style="325" customWidth="1"/>
    <col min="31" max="32" width="17.00390625" style="325" customWidth="1"/>
    <col min="33" max="98" width="13.28125" style="325" customWidth="1"/>
    <col min="99" max="16384" width="13.28125" style="324" customWidth="1"/>
  </cols>
  <sheetData>
    <row r="1" ht="5.25" customHeight="1"/>
    <row r="5" spans="12:14" ht="24" customHeight="1">
      <c r="L5" s="677"/>
      <c r="M5" s="678"/>
      <c r="N5" s="688"/>
    </row>
    <row r="6" spans="1:20" s="328" customFormat="1" ht="18.75" customHeight="1">
      <c r="A6" s="326" t="s">
        <v>7</v>
      </c>
      <c r="B6" s="326"/>
      <c r="C6" s="327"/>
      <c r="D6" s="327"/>
      <c r="E6" s="327"/>
      <c r="F6" s="327"/>
      <c r="G6" s="327"/>
      <c r="H6" s="327"/>
      <c r="I6" s="327"/>
      <c r="J6" s="310"/>
      <c r="K6" s="310"/>
      <c r="L6" s="689"/>
      <c r="M6" s="689"/>
      <c r="N6" s="689"/>
      <c r="O6" s="310"/>
      <c r="P6" s="310"/>
      <c r="Q6" s="310"/>
      <c r="R6" s="310"/>
      <c r="S6" s="310"/>
      <c r="T6" s="310"/>
    </row>
    <row r="7" spans="1:20" s="328" customFormat="1" ht="16.5" customHeight="1">
      <c r="A7" s="326" t="s">
        <v>790</v>
      </c>
      <c r="B7" s="326"/>
      <c r="C7" s="327"/>
      <c r="D7" s="327"/>
      <c r="E7" s="327"/>
      <c r="F7" s="327"/>
      <c r="G7" s="327"/>
      <c r="H7" s="327"/>
      <c r="I7" s="327"/>
      <c r="J7" s="310"/>
      <c r="K7" s="310"/>
      <c r="L7" s="689"/>
      <c r="M7" s="689"/>
      <c r="N7" s="689"/>
      <c r="O7" s="310"/>
      <c r="P7" s="310"/>
      <c r="S7" s="310"/>
      <c r="T7" s="310"/>
    </row>
    <row r="8" spans="1:20" s="328" customFormat="1" ht="16.5" customHeight="1">
      <c r="A8" s="326" t="s">
        <v>351</v>
      </c>
      <c r="B8" s="327"/>
      <c r="C8" s="327"/>
      <c r="D8" s="327"/>
      <c r="E8" s="327"/>
      <c r="F8" s="327"/>
      <c r="G8" s="327"/>
      <c r="H8" s="327"/>
      <c r="I8" s="327"/>
      <c r="J8" s="310"/>
      <c r="K8" s="310"/>
      <c r="L8" s="689"/>
      <c r="M8" s="689"/>
      <c r="N8" s="689"/>
      <c r="O8" s="310"/>
      <c r="P8" s="310"/>
      <c r="S8" s="310"/>
      <c r="T8" s="310"/>
    </row>
    <row r="9" spans="1:20" s="328" customFormat="1" ht="16.5" customHeight="1">
      <c r="A9" s="326"/>
      <c r="B9" s="326"/>
      <c r="C9" s="326"/>
      <c r="D9" s="326"/>
      <c r="E9" s="975"/>
      <c r="F9" s="326"/>
      <c r="G9" s="327"/>
      <c r="H9" s="326"/>
      <c r="I9" s="327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1:20" s="329" customFormat="1" ht="12">
      <c r="A10" s="1027" t="s">
        <v>791</v>
      </c>
      <c r="B10" s="1030" t="s">
        <v>1125</v>
      </c>
      <c r="C10" s="1030"/>
      <c r="D10" s="1030"/>
      <c r="E10" s="1030"/>
      <c r="F10" s="1030"/>
      <c r="G10" s="1030"/>
      <c r="H10" s="1030"/>
      <c r="I10" s="1030"/>
      <c r="J10" s="1030"/>
      <c r="K10" s="311"/>
      <c r="L10" s="1030" t="s">
        <v>1107</v>
      </c>
      <c r="M10" s="1030"/>
      <c r="N10" s="1030"/>
      <c r="O10" s="1030"/>
      <c r="P10" s="1030"/>
      <c r="Q10" s="1030"/>
      <c r="R10" s="1030"/>
      <c r="S10" s="1030"/>
      <c r="T10" s="1030"/>
    </row>
    <row r="11" spans="1:20" s="330" customFormat="1" ht="12.75">
      <c r="A11" s="1028"/>
      <c r="B11" s="1031" t="s">
        <v>467</v>
      </c>
      <c r="C11" s="1031"/>
      <c r="D11" s="1031"/>
      <c r="E11" s="1031"/>
      <c r="F11" s="1031"/>
      <c r="G11" s="313"/>
      <c r="H11" s="1031" t="s">
        <v>468</v>
      </c>
      <c r="I11" s="1031"/>
      <c r="J11" s="1031"/>
      <c r="K11" s="312"/>
      <c r="L11" s="1031" t="s">
        <v>467</v>
      </c>
      <c r="M11" s="1031"/>
      <c r="N11" s="1031"/>
      <c r="O11" s="1031"/>
      <c r="P11" s="1031"/>
      <c r="Q11" s="313"/>
      <c r="R11" s="1031" t="s">
        <v>468</v>
      </c>
      <c r="S11" s="1031"/>
      <c r="T11" s="1031"/>
    </row>
    <row r="12" spans="1:20" s="330" customFormat="1" ht="12.75">
      <c r="A12" s="1028"/>
      <c r="B12" s="1008" t="s">
        <v>1101</v>
      </c>
      <c r="C12" s="1008" t="s">
        <v>356</v>
      </c>
      <c r="D12" s="312" t="s">
        <v>469</v>
      </c>
      <c r="E12" s="313" t="s">
        <v>792</v>
      </c>
      <c r="F12" s="313" t="s">
        <v>471</v>
      </c>
      <c r="G12" s="312"/>
      <c r="H12" s="1008" t="s">
        <v>1101</v>
      </c>
      <c r="I12" s="1008" t="s">
        <v>356</v>
      </c>
      <c r="J12" s="314" t="s">
        <v>469</v>
      </c>
      <c r="K12" s="312"/>
      <c r="L12" s="1008" t="s">
        <v>1101</v>
      </c>
      <c r="M12" s="1008" t="s">
        <v>356</v>
      </c>
      <c r="N12" s="314" t="s">
        <v>469</v>
      </c>
      <c r="O12" s="314" t="s">
        <v>792</v>
      </c>
      <c r="P12" s="313" t="s">
        <v>471</v>
      </c>
      <c r="Q12" s="313"/>
      <c r="R12" s="1008" t="s">
        <v>1101</v>
      </c>
      <c r="S12" s="1008" t="s">
        <v>356</v>
      </c>
      <c r="T12" s="312" t="s">
        <v>469</v>
      </c>
    </row>
    <row r="13" spans="1:20" s="330" customFormat="1" ht="12.75">
      <c r="A13" s="1029"/>
      <c r="B13" s="1009"/>
      <c r="C13" s="1009"/>
      <c r="D13" s="315" t="s">
        <v>473</v>
      </c>
      <c r="E13" s="316" t="s">
        <v>474</v>
      </c>
      <c r="F13" s="478">
        <v>2011</v>
      </c>
      <c r="G13" s="315"/>
      <c r="H13" s="1009"/>
      <c r="I13" s="1009"/>
      <c r="J13" s="315" t="s">
        <v>473</v>
      </c>
      <c r="K13" s="315"/>
      <c r="L13" s="1009"/>
      <c r="M13" s="1009"/>
      <c r="N13" s="315" t="s">
        <v>473</v>
      </c>
      <c r="O13" s="316" t="s">
        <v>474</v>
      </c>
      <c r="P13" s="478">
        <v>2011</v>
      </c>
      <c r="Q13" s="316"/>
      <c r="R13" s="1009"/>
      <c r="S13" s="1009"/>
      <c r="T13" s="315" t="s">
        <v>473</v>
      </c>
    </row>
    <row r="14" spans="1:20" s="317" customFormat="1" ht="12.75">
      <c r="A14" s="318"/>
      <c r="B14" s="318"/>
      <c r="I14" s="318"/>
      <c r="L14" s="318"/>
      <c r="S14" s="318"/>
      <c r="T14" s="319"/>
    </row>
    <row r="15" spans="1:21" s="332" customFormat="1" ht="12.75">
      <c r="A15" s="505" t="s">
        <v>476</v>
      </c>
      <c r="B15" s="437">
        <v>39873646.45071</v>
      </c>
      <c r="C15" s="437">
        <v>37039666.28621004</v>
      </c>
      <c r="D15" s="198">
        <v>7.651203287312172</v>
      </c>
      <c r="E15" s="198">
        <v>7.651203287312172</v>
      </c>
      <c r="F15" s="198">
        <v>100</v>
      </c>
      <c r="G15" s="503">
        <v>0</v>
      </c>
      <c r="H15" s="437">
        <v>86236501.94224009</v>
      </c>
      <c r="I15" s="437">
        <v>86537674.40904999</v>
      </c>
      <c r="J15" s="198">
        <v>-0.34802468273679704</v>
      </c>
      <c r="K15" s="502"/>
      <c r="L15" s="437">
        <v>4589141.46954</v>
      </c>
      <c r="M15" s="437">
        <v>4965178.76423</v>
      </c>
      <c r="N15" s="198">
        <v>-7.573489546822304</v>
      </c>
      <c r="O15" s="198">
        <v>-7.573489546822304</v>
      </c>
      <c r="P15" s="198">
        <v>100</v>
      </c>
      <c r="Q15" s="503">
        <v>0</v>
      </c>
      <c r="R15" s="437">
        <v>7629976.000309999</v>
      </c>
      <c r="S15" s="437">
        <v>12687795.15634</v>
      </c>
      <c r="T15" s="502">
        <v>-39.86365711068912</v>
      </c>
      <c r="U15" s="331"/>
    </row>
    <row r="16" spans="1:26" s="317" customFormat="1" ht="12.75">
      <c r="A16" s="506"/>
      <c r="B16" s="103"/>
      <c r="C16" s="103"/>
      <c r="D16" s="77"/>
      <c r="E16" s="77"/>
      <c r="F16" s="77"/>
      <c r="G16" s="23"/>
      <c r="H16" s="103"/>
      <c r="I16" s="103"/>
      <c r="J16" s="77"/>
      <c r="K16" s="23"/>
      <c r="L16" s="103"/>
      <c r="M16" s="103"/>
      <c r="N16" s="23"/>
      <c r="O16" s="77"/>
      <c r="P16" s="77"/>
      <c r="Q16" s="23"/>
      <c r="R16" s="103"/>
      <c r="S16" s="103"/>
      <c r="T16" s="23"/>
      <c r="U16" s="333"/>
      <c r="V16" s="322"/>
      <c r="W16" s="322"/>
      <c r="X16" s="322"/>
      <c r="Y16" s="322"/>
      <c r="Z16" s="322"/>
    </row>
    <row r="17" spans="1:27" s="317" customFormat="1" ht="12.75">
      <c r="A17" s="615" t="s">
        <v>1211</v>
      </c>
      <c r="B17" s="435">
        <v>22675904.734040014</v>
      </c>
      <c r="C17" s="435">
        <v>20773290.710579995</v>
      </c>
      <c r="D17" s="208">
        <v>9.158943808989317</v>
      </c>
      <c r="E17" s="208">
        <v>5.136693210889881</v>
      </c>
      <c r="F17" s="208">
        <v>56.86940310831853</v>
      </c>
      <c r="G17" s="208">
        <v>0</v>
      </c>
      <c r="H17" s="435">
        <v>27985824.213950064</v>
      </c>
      <c r="I17" s="435">
        <v>27012501.075699966</v>
      </c>
      <c r="J17" s="208">
        <v>3.6032322054238968</v>
      </c>
      <c r="K17" s="208"/>
      <c r="L17" s="435">
        <v>2626279.2887699953</v>
      </c>
      <c r="M17" s="435">
        <v>2642087.4996799817</v>
      </c>
      <c r="N17" s="208">
        <v>-0.5983227622817618</v>
      </c>
      <c r="O17" s="208">
        <v>-0.31838150569464824</v>
      </c>
      <c r="P17" s="208">
        <v>57.22811785606699</v>
      </c>
      <c r="Q17" s="208">
        <v>0</v>
      </c>
      <c r="R17" s="435">
        <v>3191271.995000002</v>
      </c>
      <c r="S17" s="435">
        <v>3529482.0510999765</v>
      </c>
      <c r="T17" s="208">
        <v>-9.582427427122632</v>
      </c>
      <c r="U17" s="333"/>
      <c r="V17" s="334"/>
      <c r="W17" s="334"/>
      <c r="X17" s="334"/>
      <c r="Y17" s="334"/>
      <c r="Z17" s="334"/>
      <c r="AA17" s="334"/>
    </row>
    <row r="18" spans="1:21" s="317" customFormat="1" ht="12.75">
      <c r="A18" s="399" t="s">
        <v>1212</v>
      </c>
      <c r="B18" s="103">
        <v>3059852.8277599956</v>
      </c>
      <c r="C18" s="103">
        <v>3086991.8118400066</v>
      </c>
      <c r="D18" s="77">
        <v>-0.8791401381733757</v>
      </c>
      <c r="E18" s="77">
        <v>-0.07327005559473666</v>
      </c>
      <c r="F18" s="77">
        <v>7.6738725953806295</v>
      </c>
      <c r="G18" s="375">
        <v>0</v>
      </c>
      <c r="H18" s="103">
        <v>28909923.49428001</v>
      </c>
      <c r="I18" s="103">
        <v>29816525.91893004</v>
      </c>
      <c r="J18" s="77">
        <v>-3.040603815196461</v>
      </c>
      <c r="K18" s="77"/>
      <c r="L18" s="103">
        <v>135269.2313</v>
      </c>
      <c r="M18" s="103">
        <v>443066.81957000034</v>
      </c>
      <c r="N18" s="77">
        <v>-69.46978980929336</v>
      </c>
      <c r="O18" s="77">
        <v>-6.199123997053781</v>
      </c>
      <c r="P18" s="77">
        <v>2.947593404950293</v>
      </c>
      <c r="Q18" s="375">
        <v>0</v>
      </c>
      <c r="R18" s="103">
        <v>995136.6813199997</v>
      </c>
      <c r="S18" s="103">
        <v>4407195.750209998</v>
      </c>
      <c r="T18" s="77">
        <v>-77.42018422320854</v>
      </c>
      <c r="U18" s="333"/>
    </row>
    <row r="19" spans="1:21" s="317" customFormat="1" ht="12.75">
      <c r="A19" s="615" t="s">
        <v>1213</v>
      </c>
      <c r="B19" s="435">
        <v>2599521.3659799946</v>
      </c>
      <c r="C19" s="435">
        <v>2173256.3337299926</v>
      </c>
      <c r="D19" s="208">
        <v>19.614116643037544</v>
      </c>
      <c r="E19" s="208">
        <v>1.1508338896905819</v>
      </c>
      <c r="F19" s="208">
        <v>6.519397139144035</v>
      </c>
      <c r="G19" s="504">
        <v>0</v>
      </c>
      <c r="H19" s="435">
        <v>93667.91249000016</v>
      </c>
      <c r="I19" s="435">
        <v>71580.77477999871</v>
      </c>
      <c r="J19" s="208">
        <v>30.856242863933204</v>
      </c>
      <c r="K19" s="208"/>
      <c r="L19" s="435">
        <v>348975.12168000045</v>
      </c>
      <c r="M19" s="435">
        <v>316457.94536000135</v>
      </c>
      <c r="N19" s="208">
        <v>10.275354686704953</v>
      </c>
      <c r="O19" s="208">
        <v>0.6549044428019072</v>
      </c>
      <c r="P19" s="208">
        <v>7.604366176032933</v>
      </c>
      <c r="Q19" s="504">
        <v>0</v>
      </c>
      <c r="R19" s="435">
        <v>10810.294860000025</v>
      </c>
      <c r="S19" s="435">
        <v>7372.413539999997</v>
      </c>
      <c r="T19" s="208">
        <v>46.63169396761797</v>
      </c>
      <c r="U19" s="333"/>
    </row>
    <row r="20" spans="1:21" s="317" customFormat="1" ht="12.75">
      <c r="A20" s="399" t="s">
        <v>1214</v>
      </c>
      <c r="B20" s="103">
        <v>2287927.5559700197</v>
      </c>
      <c r="C20" s="103">
        <v>2470182.155130034</v>
      </c>
      <c r="D20" s="77">
        <v>-7.378184591833069</v>
      </c>
      <c r="E20" s="77">
        <v>-0.49205248705998206</v>
      </c>
      <c r="F20" s="77">
        <v>5.737944130086654</v>
      </c>
      <c r="G20" s="375">
        <v>0</v>
      </c>
      <c r="H20" s="103">
        <v>1947341.3037000191</v>
      </c>
      <c r="I20" s="103">
        <v>1869466.9846000173</v>
      </c>
      <c r="J20" s="77">
        <v>4.165589429580831</v>
      </c>
      <c r="K20" s="77"/>
      <c r="L20" s="103">
        <v>339919.34641999955</v>
      </c>
      <c r="M20" s="103">
        <v>308757.3044300002</v>
      </c>
      <c r="N20" s="77">
        <v>10.092730291038102</v>
      </c>
      <c r="O20" s="77">
        <v>0.6276116826748728</v>
      </c>
      <c r="P20" s="77">
        <v>7.407035687964353</v>
      </c>
      <c r="Q20" s="375">
        <v>0</v>
      </c>
      <c r="R20" s="103">
        <v>319641.8031299982</v>
      </c>
      <c r="S20" s="103">
        <v>244433.08189999982</v>
      </c>
      <c r="T20" s="77">
        <v>30.76863436217161</v>
      </c>
      <c r="U20" s="333"/>
    </row>
    <row r="21" spans="1:21" s="317" customFormat="1" ht="12.75">
      <c r="A21" s="615" t="s">
        <v>1215</v>
      </c>
      <c r="B21" s="435">
        <v>2247013.7816700004</v>
      </c>
      <c r="C21" s="435">
        <v>2373636.2801600005</v>
      </c>
      <c r="D21" s="208">
        <v>-5.334536700014749</v>
      </c>
      <c r="E21" s="208">
        <v>-0.3418564776247512</v>
      </c>
      <c r="F21" s="208">
        <v>5.635335570444147</v>
      </c>
      <c r="G21" s="504">
        <v>0</v>
      </c>
      <c r="H21" s="435">
        <v>21667114.841930002</v>
      </c>
      <c r="I21" s="435">
        <v>22701783.654749997</v>
      </c>
      <c r="J21" s="208">
        <v>-4.5576542731412495</v>
      </c>
      <c r="K21" s="208"/>
      <c r="L21" s="435">
        <v>218125.44273000007</v>
      </c>
      <c r="M21" s="435">
        <v>392640.8867700003</v>
      </c>
      <c r="N21" s="208">
        <v>-44.446579538780234</v>
      </c>
      <c r="O21" s="208">
        <v>-3.514786724241218</v>
      </c>
      <c r="P21" s="208">
        <v>4.753077327813654</v>
      </c>
      <c r="Q21" s="504">
        <v>0</v>
      </c>
      <c r="R21" s="435">
        <v>2337251.26334</v>
      </c>
      <c r="S21" s="435">
        <v>3671617.89689</v>
      </c>
      <c r="T21" s="208">
        <v>-36.34274238286777</v>
      </c>
      <c r="U21" s="333"/>
    </row>
    <row r="22" spans="1:21" s="317" customFormat="1" ht="12.75">
      <c r="A22" s="399" t="s">
        <v>1216</v>
      </c>
      <c r="B22" s="103">
        <v>2226680.556569998</v>
      </c>
      <c r="C22" s="103">
        <v>1972373.659610008</v>
      </c>
      <c r="D22" s="77">
        <v>12.893444186953584</v>
      </c>
      <c r="E22" s="77">
        <v>0.6865798816731493</v>
      </c>
      <c r="F22" s="77">
        <v>5.5843414254137</v>
      </c>
      <c r="G22" s="375">
        <v>0</v>
      </c>
      <c r="H22" s="103">
        <v>677906.7076700019</v>
      </c>
      <c r="I22" s="103">
        <v>341693.8674999984</v>
      </c>
      <c r="J22" s="77">
        <v>98.39592458299094</v>
      </c>
      <c r="K22" s="77"/>
      <c r="L22" s="103">
        <v>304552.6556799987</v>
      </c>
      <c r="M22" s="103">
        <v>280797.233490001</v>
      </c>
      <c r="N22" s="77">
        <v>8.459991537218475</v>
      </c>
      <c r="O22" s="77">
        <v>0.4784404211412452</v>
      </c>
      <c r="P22" s="77">
        <v>6.636375402707427</v>
      </c>
      <c r="Q22" s="375">
        <v>0</v>
      </c>
      <c r="R22" s="103">
        <v>156181.40561999986</v>
      </c>
      <c r="S22" s="103">
        <v>45096.4657800002</v>
      </c>
      <c r="T22" s="77">
        <v>246.32737381665203</v>
      </c>
      <c r="U22" s="333"/>
    </row>
    <row r="23" spans="1:21" s="317" customFormat="1" ht="12.75">
      <c r="A23" s="615" t="s">
        <v>1217</v>
      </c>
      <c r="B23" s="435">
        <v>1473780.1347699868</v>
      </c>
      <c r="C23" s="435">
        <v>1193949.485379999</v>
      </c>
      <c r="D23" s="208">
        <v>23.437394363541767</v>
      </c>
      <c r="E23" s="208">
        <v>0.7554891213859815</v>
      </c>
      <c r="F23" s="208">
        <v>3.6961258022684413</v>
      </c>
      <c r="G23" s="504">
        <v>0</v>
      </c>
      <c r="H23" s="435">
        <v>1831627.6471999986</v>
      </c>
      <c r="I23" s="435">
        <v>1378809.2931700037</v>
      </c>
      <c r="J23" s="208">
        <v>32.841260664041926</v>
      </c>
      <c r="K23" s="208"/>
      <c r="L23" s="435">
        <v>187256.81400000016</v>
      </c>
      <c r="M23" s="435">
        <v>185217.11004999993</v>
      </c>
      <c r="N23" s="208">
        <v>1.1012502837613674</v>
      </c>
      <c r="O23" s="208">
        <v>0.041080171467231065</v>
      </c>
      <c r="P23" s="208">
        <v>4.080432369385425</v>
      </c>
      <c r="Q23" s="504">
        <v>0</v>
      </c>
      <c r="R23" s="435">
        <v>261468.60397999993</v>
      </c>
      <c r="S23" s="435">
        <v>273974.6480500002</v>
      </c>
      <c r="T23" s="208">
        <v>-4.564672008527559</v>
      </c>
      <c r="U23" s="333"/>
    </row>
    <row r="24" spans="1:21" s="317" customFormat="1" ht="12.75">
      <c r="A24" s="399" t="s">
        <v>1218</v>
      </c>
      <c r="B24" s="103">
        <v>909504.6418600024</v>
      </c>
      <c r="C24" s="103">
        <v>536655.1006800034</v>
      </c>
      <c r="D24" s="77">
        <v>69.47656711127054</v>
      </c>
      <c r="E24" s="77">
        <v>1.0066223013429574</v>
      </c>
      <c r="F24" s="77">
        <v>2.2809668109594416</v>
      </c>
      <c r="G24" s="375">
        <v>0</v>
      </c>
      <c r="H24" s="103">
        <v>1022262.6518999952</v>
      </c>
      <c r="I24" s="103">
        <v>891420.327319999</v>
      </c>
      <c r="J24" s="77">
        <v>14.677960617452563</v>
      </c>
      <c r="K24" s="77"/>
      <c r="L24" s="103">
        <v>140316.63295000014</v>
      </c>
      <c r="M24" s="103">
        <v>75575.85880000007</v>
      </c>
      <c r="N24" s="77">
        <v>85.66329933653365</v>
      </c>
      <c r="O24" s="77">
        <v>1.3038961379679566</v>
      </c>
      <c r="P24" s="77">
        <v>3.0575791546488325</v>
      </c>
      <c r="Q24" s="375">
        <v>0</v>
      </c>
      <c r="R24" s="103">
        <v>126448.5230800003</v>
      </c>
      <c r="S24" s="103">
        <v>159661.1585400003</v>
      </c>
      <c r="T24" s="77">
        <v>-20.80195068337748</v>
      </c>
      <c r="U24" s="333"/>
    </row>
    <row r="25" spans="1:21" s="317" customFormat="1" ht="12.75">
      <c r="A25" s="615" t="s">
        <v>1219</v>
      </c>
      <c r="B25" s="435">
        <v>761062.5452899943</v>
      </c>
      <c r="C25" s="435">
        <v>718589.6086099987</v>
      </c>
      <c r="D25" s="208">
        <v>5.910597115668426</v>
      </c>
      <c r="E25" s="208">
        <v>0.11466878872990387</v>
      </c>
      <c r="F25" s="208">
        <v>1.908685593204488</v>
      </c>
      <c r="G25" s="504">
        <v>0</v>
      </c>
      <c r="H25" s="435">
        <v>298251.8817700002</v>
      </c>
      <c r="I25" s="435">
        <v>310454.5256300032</v>
      </c>
      <c r="J25" s="208">
        <v>-3.930573675883848</v>
      </c>
      <c r="K25" s="208"/>
      <c r="L25" s="435">
        <v>104224.60190999982</v>
      </c>
      <c r="M25" s="435">
        <v>94962.87940999989</v>
      </c>
      <c r="N25" s="208">
        <v>9.752992493006317</v>
      </c>
      <c r="O25" s="208">
        <v>0.1865335155044763</v>
      </c>
      <c r="P25" s="208">
        <v>2.27111329214366</v>
      </c>
      <c r="Q25" s="504">
        <v>0</v>
      </c>
      <c r="R25" s="435">
        <v>38241.86767999997</v>
      </c>
      <c r="S25" s="435">
        <v>41014.960739999915</v>
      </c>
      <c r="T25" s="208">
        <v>-6.761174483571997</v>
      </c>
      <c r="U25" s="333"/>
    </row>
    <row r="26" spans="1:21" s="317" customFormat="1" ht="12.75">
      <c r="A26" s="399" t="s">
        <v>1220</v>
      </c>
      <c r="B26" s="103">
        <v>599244.75086</v>
      </c>
      <c r="C26" s="103">
        <v>792311.0593600001</v>
      </c>
      <c r="D26" s="77">
        <v>-24.367488780978515</v>
      </c>
      <c r="E26" s="77">
        <v>-0.5212420301202312</v>
      </c>
      <c r="F26" s="77">
        <v>1.5028591668955067</v>
      </c>
      <c r="G26" s="375">
        <v>0</v>
      </c>
      <c r="H26" s="103">
        <v>786085.833</v>
      </c>
      <c r="I26" s="103">
        <v>1099672.488</v>
      </c>
      <c r="J26" s="77">
        <v>-28.516368138874448</v>
      </c>
      <c r="K26" s="77"/>
      <c r="L26" s="103">
        <v>50161.463</v>
      </c>
      <c r="M26" s="103">
        <v>100079.51</v>
      </c>
      <c r="N26" s="77">
        <v>-49.87838869315007</v>
      </c>
      <c r="O26" s="77">
        <v>-1.0053625331602998</v>
      </c>
      <c r="P26" s="77">
        <v>1.0930467786391431</v>
      </c>
      <c r="Q26" s="375">
        <v>0</v>
      </c>
      <c r="R26" s="103">
        <v>76115.571</v>
      </c>
      <c r="S26" s="103">
        <v>152312.791</v>
      </c>
      <c r="T26" s="77">
        <v>-50.026803067379944</v>
      </c>
      <c r="U26" s="333"/>
    </row>
    <row r="27" spans="1:21" s="317" customFormat="1" ht="12.75">
      <c r="A27" s="615" t="s">
        <v>1221</v>
      </c>
      <c r="B27" s="435">
        <v>404942.34963000007</v>
      </c>
      <c r="C27" s="435">
        <v>409991.2953300006</v>
      </c>
      <c r="D27" s="208">
        <v>-1.2314763160853517</v>
      </c>
      <c r="E27" s="208">
        <v>-0.013631185715839565</v>
      </c>
      <c r="F27" s="208">
        <v>1.0155638765834258</v>
      </c>
      <c r="G27" s="504">
        <v>0</v>
      </c>
      <c r="H27" s="435">
        <v>873521.505429999</v>
      </c>
      <c r="I27" s="435">
        <v>917986.5624199999</v>
      </c>
      <c r="J27" s="208">
        <v>-4.843759027668327</v>
      </c>
      <c r="K27" s="208"/>
      <c r="L27" s="435">
        <v>45178.71430000007</v>
      </c>
      <c r="M27" s="435">
        <v>57286.80062000002</v>
      </c>
      <c r="N27" s="208">
        <v>-21.135909474708498</v>
      </c>
      <c r="O27" s="208">
        <v>-0.24386002790531297</v>
      </c>
      <c r="P27" s="208">
        <v>0.9844698534544989</v>
      </c>
      <c r="Q27" s="504">
        <v>0</v>
      </c>
      <c r="R27" s="435">
        <v>98489.46375999998</v>
      </c>
      <c r="S27" s="435">
        <v>143207.29074</v>
      </c>
      <c r="T27" s="208">
        <v>-31.225943001175448</v>
      </c>
      <c r="U27" s="333"/>
    </row>
    <row r="28" spans="1:21" s="317" customFormat="1" ht="12.75">
      <c r="A28" s="399" t="s">
        <v>1222</v>
      </c>
      <c r="B28" s="103">
        <v>376384.3336599981</v>
      </c>
      <c r="C28" s="103">
        <v>353326.9241800011</v>
      </c>
      <c r="D28" s="77">
        <v>6.52580030053144</v>
      </c>
      <c r="E28" s="77">
        <v>0.0622505864438129</v>
      </c>
      <c r="F28" s="77">
        <v>0.9439425965851089</v>
      </c>
      <c r="G28" s="375">
        <v>0</v>
      </c>
      <c r="H28" s="103">
        <v>62280.69048000005</v>
      </c>
      <c r="I28" s="103">
        <v>62925.08836999964</v>
      </c>
      <c r="J28" s="77">
        <v>-1.0240714899127863</v>
      </c>
      <c r="K28" s="77"/>
      <c r="L28" s="103">
        <v>53015.96305</v>
      </c>
      <c r="M28" s="103">
        <v>47788.153489999975</v>
      </c>
      <c r="N28" s="77">
        <v>10.939551286688616</v>
      </c>
      <c r="O28" s="77">
        <v>0.10528945297321539</v>
      </c>
      <c r="P28" s="77">
        <v>1.1552479565489215</v>
      </c>
      <c r="Q28" s="375">
        <v>0</v>
      </c>
      <c r="R28" s="103">
        <v>6613.210239999979</v>
      </c>
      <c r="S28" s="103">
        <v>4275.128759999994</v>
      </c>
      <c r="T28" s="77">
        <v>54.690317210468976</v>
      </c>
      <c r="U28" s="333"/>
    </row>
    <row r="29" spans="1:21" s="317" customFormat="1" ht="12.75">
      <c r="A29" s="615" t="s">
        <v>1223</v>
      </c>
      <c r="B29" s="435">
        <v>212899.15376000095</v>
      </c>
      <c r="C29" s="435">
        <v>149298.6177899999</v>
      </c>
      <c r="D29" s="208">
        <v>42.599547746289346</v>
      </c>
      <c r="E29" s="208">
        <v>0.1717092575255725</v>
      </c>
      <c r="F29" s="208">
        <v>0.5339344973707817</v>
      </c>
      <c r="G29" s="504">
        <v>0</v>
      </c>
      <c r="H29" s="435">
        <v>72136.57264000011</v>
      </c>
      <c r="I29" s="435">
        <v>57064.480270000175</v>
      </c>
      <c r="J29" s="208">
        <v>26.4123887551178</v>
      </c>
      <c r="K29" s="208"/>
      <c r="L29" s="435">
        <v>30153.769589999985</v>
      </c>
      <c r="M29" s="435">
        <v>16974.44677</v>
      </c>
      <c r="N29" s="208">
        <v>77.64213466616555</v>
      </c>
      <c r="O29" s="208">
        <v>0.26543501142287346</v>
      </c>
      <c r="P29" s="208">
        <v>0.6570677716113751</v>
      </c>
      <c r="Q29" s="504">
        <v>0</v>
      </c>
      <c r="R29" s="435">
        <v>11076.116659999998</v>
      </c>
      <c r="S29" s="435">
        <v>7636.387440000005</v>
      </c>
      <c r="T29" s="208">
        <v>45.0439327106744</v>
      </c>
      <c r="U29" s="333"/>
    </row>
    <row r="30" spans="1:21" s="317" customFormat="1" ht="12.75">
      <c r="A30" s="399" t="s">
        <v>1224</v>
      </c>
      <c r="B30" s="103">
        <v>16889.76716</v>
      </c>
      <c r="C30" s="103">
        <v>15613.52293</v>
      </c>
      <c r="D30" s="77">
        <v>8.173967116337403</v>
      </c>
      <c r="E30" s="77">
        <v>0.0034456148177424294</v>
      </c>
      <c r="F30" s="77">
        <v>0.04235822068813889</v>
      </c>
      <c r="G30" s="375">
        <v>0</v>
      </c>
      <c r="H30" s="103">
        <v>6635.930520000001</v>
      </c>
      <c r="I30" s="103">
        <v>4301.648280000002</v>
      </c>
      <c r="J30" s="77">
        <v>54.2648326422447</v>
      </c>
      <c r="K30" s="77"/>
      <c r="L30" s="103">
        <v>2661.84725</v>
      </c>
      <c r="M30" s="103">
        <v>2373.2870900000003</v>
      </c>
      <c r="N30" s="77">
        <v>12.158670614097494</v>
      </c>
      <c r="O30" s="77">
        <v>0.005811677156094288</v>
      </c>
      <c r="P30" s="77">
        <v>0.058003163939655454</v>
      </c>
      <c r="Q30" s="375">
        <v>0</v>
      </c>
      <c r="R30" s="103">
        <v>970.1719</v>
      </c>
      <c r="S30" s="103">
        <v>460.4060500000001</v>
      </c>
      <c r="T30" s="77">
        <v>110.72092775496758</v>
      </c>
      <c r="U30" s="333"/>
    </row>
    <row r="31" spans="1:21" s="317" customFormat="1" ht="12.75">
      <c r="A31" s="615" t="s">
        <v>1225</v>
      </c>
      <c r="B31" s="435">
        <v>16731.453079999985</v>
      </c>
      <c r="C31" s="435">
        <v>15829.57270999999</v>
      </c>
      <c r="D31" s="208">
        <v>5.697439763678851</v>
      </c>
      <c r="E31" s="208">
        <v>0.0024349041458177705</v>
      </c>
      <c r="F31" s="208">
        <v>0.041961181304756394</v>
      </c>
      <c r="G31" s="504">
        <v>0</v>
      </c>
      <c r="H31" s="435">
        <v>1291.07503</v>
      </c>
      <c r="I31" s="435">
        <v>1132.5776499999995</v>
      </c>
      <c r="J31" s="208">
        <v>13.994394115052557</v>
      </c>
      <c r="K31" s="208"/>
      <c r="L31" s="435">
        <v>2535.345640000001</v>
      </c>
      <c r="M31" s="435">
        <v>713.4540800000001</v>
      </c>
      <c r="N31" s="208">
        <v>255.3621334676509</v>
      </c>
      <c r="O31" s="208">
        <v>0.03669337291791427</v>
      </c>
      <c r="P31" s="208">
        <v>0.05524662198426704</v>
      </c>
      <c r="Q31" s="504">
        <v>0</v>
      </c>
      <c r="R31" s="435">
        <v>188.29537</v>
      </c>
      <c r="S31" s="435">
        <v>22.924519999999998</v>
      </c>
      <c r="T31" s="208" t="s">
        <v>1208</v>
      </c>
      <c r="U31" s="333"/>
    </row>
    <row r="32" spans="1:21" s="317" customFormat="1" ht="12.75">
      <c r="A32" s="399" t="s">
        <v>1226</v>
      </c>
      <c r="B32" s="103">
        <v>3365.88279</v>
      </c>
      <c r="C32" s="103">
        <v>2254.4035200000003</v>
      </c>
      <c r="D32" s="77">
        <v>49.30258758644946</v>
      </c>
      <c r="E32" s="77">
        <v>0.003000781004373699</v>
      </c>
      <c r="F32" s="77">
        <v>0.008441371907534849</v>
      </c>
      <c r="G32" s="375">
        <v>0</v>
      </c>
      <c r="H32" s="103">
        <v>458.6423999999996</v>
      </c>
      <c r="I32" s="103">
        <v>253.2858400000002</v>
      </c>
      <c r="J32" s="77">
        <v>81.07699980385766</v>
      </c>
      <c r="K32" s="77"/>
      <c r="L32" s="103">
        <v>501.9863700000001</v>
      </c>
      <c r="M32" s="103">
        <v>396.57462000000004</v>
      </c>
      <c r="N32" s="77">
        <v>26.580558786137154</v>
      </c>
      <c r="O32" s="77">
        <v>0.0021230202376479245</v>
      </c>
      <c r="P32" s="77">
        <v>0.010938568212200211</v>
      </c>
      <c r="Q32" s="375">
        <v>0</v>
      </c>
      <c r="R32" s="103">
        <v>69.81337</v>
      </c>
      <c r="S32" s="103">
        <v>31.12108</v>
      </c>
      <c r="T32" s="77">
        <v>124.3282366807322</v>
      </c>
      <c r="U32" s="333"/>
    </row>
    <row r="33" spans="1:21" s="317" customFormat="1" ht="12.75">
      <c r="A33" s="615" t="s">
        <v>1150</v>
      </c>
      <c r="B33" s="435">
        <v>1664.50936</v>
      </c>
      <c r="C33" s="435">
        <v>1983.0807600000003</v>
      </c>
      <c r="D33" s="208">
        <v>-16.064469305828986</v>
      </c>
      <c r="E33" s="208">
        <v>-0.0008600817230327077</v>
      </c>
      <c r="F33" s="208">
        <v>0.004174459845446017</v>
      </c>
      <c r="G33" s="504">
        <v>0</v>
      </c>
      <c r="H33" s="435">
        <v>56.84605000000001</v>
      </c>
      <c r="I33" s="435">
        <v>64.16774000000001</v>
      </c>
      <c r="J33" s="208">
        <v>-11.410235111911367</v>
      </c>
      <c r="K33" s="208"/>
      <c r="L33" s="435">
        <v>9.999999999999999E-34</v>
      </c>
      <c r="M33" s="435">
        <v>3</v>
      </c>
      <c r="N33" s="208">
        <v>-100</v>
      </c>
      <c r="O33" s="208">
        <v>-6.042078528194221E-05</v>
      </c>
      <c r="P33" s="208">
        <v>2.179056816263798E-38</v>
      </c>
      <c r="Q33" s="504">
        <v>0</v>
      </c>
      <c r="R33" s="435">
        <v>9.999999999999999E-34</v>
      </c>
      <c r="S33" s="435">
        <v>0.68</v>
      </c>
      <c r="T33" s="208">
        <v>-100</v>
      </c>
      <c r="U33" s="333"/>
    </row>
    <row r="34" spans="1:21" s="317" customFormat="1" ht="12.75">
      <c r="A34" s="399" t="s">
        <v>1227</v>
      </c>
      <c r="B34" s="103">
        <v>196.52788</v>
      </c>
      <c r="C34" s="103">
        <v>73.12176</v>
      </c>
      <c r="D34" s="77">
        <v>168.7679837027993</v>
      </c>
      <c r="E34" s="77">
        <v>0.0003331728721485389</v>
      </c>
      <c r="F34" s="77">
        <v>0.0004928766177503703</v>
      </c>
      <c r="G34" s="375">
        <v>0</v>
      </c>
      <c r="H34" s="103">
        <v>93.0535</v>
      </c>
      <c r="I34" s="103">
        <v>13.538</v>
      </c>
      <c r="J34" s="77" t="s">
        <v>1208</v>
      </c>
      <c r="K34" s="77"/>
      <c r="L34" s="103">
        <v>13.2449</v>
      </c>
      <c r="M34" s="103">
        <v>9.999999999999999E-34</v>
      </c>
      <c r="N34" s="77" t="s">
        <v>1208</v>
      </c>
      <c r="O34" s="77">
        <v>0.00026675575299359876</v>
      </c>
      <c r="P34" s="77">
        <v>0.0002886138962573238</v>
      </c>
      <c r="Q34" s="375">
        <v>0</v>
      </c>
      <c r="R34" s="103">
        <v>0.92</v>
      </c>
      <c r="S34" s="103">
        <v>9.999999999999999E-34</v>
      </c>
      <c r="T34" s="77" t="s">
        <v>1209</v>
      </c>
      <c r="U34" s="333"/>
    </row>
    <row r="35" spans="1:20" s="317" customFormat="1" ht="12.75">
      <c r="A35" s="615" t="s">
        <v>1228</v>
      </c>
      <c r="B35" s="435">
        <v>53.6945</v>
      </c>
      <c r="C35" s="435">
        <v>48.53</v>
      </c>
      <c r="D35" s="208">
        <v>10.641871007624143</v>
      </c>
      <c r="E35" s="208">
        <v>1.394316017885602E-05</v>
      </c>
      <c r="F35" s="208">
        <v>0.0001346616243547595</v>
      </c>
      <c r="G35" s="504">
        <v>0</v>
      </c>
      <c r="H35" s="435">
        <v>6.4383</v>
      </c>
      <c r="I35" s="435">
        <v>23</v>
      </c>
      <c r="J35" s="208">
        <v>-72.00739130434783</v>
      </c>
      <c r="K35" s="208"/>
      <c r="L35" s="435">
        <v>9.999999999999999E-34</v>
      </c>
      <c r="M35" s="435">
        <v>9.999999999999999E-34</v>
      </c>
      <c r="N35" s="208">
        <v>0</v>
      </c>
      <c r="O35" s="208">
        <v>0</v>
      </c>
      <c r="P35" s="208">
        <v>2.179056816263798E-38</v>
      </c>
      <c r="Q35" s="504">
        <v>0</v>
      </c>
      <c r="R35" s="435">
        <v>9.999999999999999E-34</v>
      </c>
      <c r="S35" s="435">
        <v>9.999999999999999E-34</v>
      </c>
      <c r="T35" s="208">
        <v>0</v>
      </c>
    </row>
    <row r="36" spans="1:21" s="317" customFormat="1" ht="12.75">
      <c r="A36" s="415" t="s">
        <v>1229</v>
      </c>
      <c r="B36" s="536">
        <v>25.88412</v>
      </c>
      <c r="C36" s="536">
        <v>11.01215</v>
      </c>
      <c r="D36" s="616">
        <v>135.0505577929832</v>
      </c>
      <c r="E36" s="616">
        <v>4.0151468658174364E-05</v>
      </c>
      <c r="F36" s="616">
        <v>6.491535714446577E-05</v>
      </c>
      <c r="G36" s="617">
        <v>0</v>
      </c>
      <c r="H36" s="536">
        <v>14.7</v>
      </c>
      <c r="I36" s="536">
        <v>1.1501</v>
      </c>
      <c r="J36" s="616" t="s">
        <v>1208</v>
      </c>
      <c r="K36" s="616"/>
      <c r="L36" s="536">
        <v>9.999999999999999E-34</v>
      </c>
      <c r="M36" s="536">
        <v>9.999999999999999E-34</v>
      </c>
      <c r="N36" s="616">
        <v>0</v>
      </c>
      <c r="O36" s="616">
        <v>0</v>
      </c>
      <c r="P36" s="616">
        <v>2.179056816263798E-38</v>
      </c>
      <c r="Q36" s="617">
        <v>0</v>
      </c>
      <c r="R36" s="536">
        <v>9.999999999999999E-34</v>
      </c>
      <c r="S36" s="536">
        <v>9.999999999999999E-34</v>
      </c>
      <c r="T36" s="616">
        <v>0</v>
      </c>
      <c r="U36" s="333"/>
    </row>
    <row r="37" spans="1:20" s="317" customFormat="1" ht="12.75">
      <c r="A37" s="399"/>
      <c r="B37" s="321"/>
      <c r="C37" s="320"/>
      <c r="D37" s="320"/>
      <c r="E37" s="320"/>
      <c r="F37" s="320"/>
      <c r="G37" s="320"/>
      <c r="H37" s="321"/>
      <c r="I37" s="320"/>
      <c r="J37" s="323"/>
      <c r="K37" s="323"/>
      <c r="L37" s="321"/>
      <c r="M37" s="321"/>
      <c r="N37" s="321"/>
      <c r="O37" s="321"/>
      <c r="P37" s="321"/>
      <c r="Q37" s="321"/>
      <c r="R37" s="321"/>
      <c r="S37" s="321"/>
      <c r="T37" s="321"/>
    </row>
    <row r="38" spans="1:21" s="317" customFormat="1" ht="12.75">
      <c r="A38" s="507" t="s">
        <v>793</v>
      </c>
      <c r="B38" s="321"/>
      <c r="C38" s="320"/>
      <c r="D38" s="320"/>
      <c r="E38" s="320"/>
      <c r="F38" s="320"/>
      <c r="G38" s="320"/>
      <c r="H38" s="321"/>
      <c r="I38" s="320"/>
      <c r="J38" s="323"/>
      <c r="K38" s="323"/>
      <c r="L38" s="321"/>
      <c r="M38" s="321"/>
      <c r="N38" s="321"/>
      <c r="O38" s="321"/>
      <c r="P38" s="321"/>
      <c r="Q38" s="321"/>
      <c r="R38" s="321"/>
      <c r="S38" s="321"/>
      <c r="T38" s="321"/>
      <c r="U38" s="333"/>
    </row>
    <row r="39" spans="1:20" s="317" customFormat="1" ht="12.75">
      <c r="A39" s="60" t="s">
        <v>794</v>
      </c>
      <c r="B39" s="309"/>
      <c r="C39" s="324"/>
      <c r="D39" s="324"/>
      <c r="E39" s="324"/>
      <c r="F39" s="324"/>
      <c r="G39" s="324"/>
      <c r="H39" s="324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</row>
    <row r="40" spans="1:20" s="317" customFormat="1" ht="13.5">
      <c r="A40" s="96" t="s">
        <v>6</v>
      </c>
      <c r="B40" s="309"/>
      <c r="C40" s="324"/>
      <c r="D40" s="324"/>
      <c r="E40" s="324"/>
      <c r="F40" s="324"/>
      <c r="G40" s="324"/>
      <c r="H40" s="324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</row>
    <row r="41" ht="12.75">
      <c r="A41" s="60" t="s">
        <v>782</v>
      </c>
    </row>
    <row r="42" ht="12.75">
      <c r="A42" s="91" t="s">
        <v>1098</v>
      </c>
    </row>
    <row r="43" ht="12.75">
      <c r="A43" s="91" t="s">
        <v>1169</v>
      </c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</sheetData>
  <sheetProtection/>
  <mergeCells count="15">
    <mergeCell ref="L10:T10"/>
    <mergeCell ref="B11:F11"/>
    <mergeCell ref="H11:J11"/>
    <mergeCell ref="L11:P11"/>
    <mergeCell ref="R11:T11"/>
    <mergeCell ref="A10:A13"/>
    <mergeCell ref="R12:R13"/>
    <mergeCell ref="S12:S13"/>
    <mergeCell ref="B12:B13"/>
    <mergeCell ref="C12:C13"/>
    <mergeCell ref="H12:H13"/>
    <mergeCell ref="I12:I13"/>
    <mergeCell ref="L12:L13"/>
    <mergeCell ref="M12:M13"/>
    <mergeCell ref="B10:J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lmmedinab</cp:lastModifiedBy>
  <cp:lastPrinted>2012-10-01T16:55:48Z</cp:lastPrinted>
  <dcterms:created xsi:type="dcterms:W3CDTF">2011-04-06T17:19:11Z</dcterms:created>
  <dcterms:modified xsi:type="dcterms:W3CDTF">2012-10-08T21:02:36Z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