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65" yWindow="345" windowWidth="8850" windowHeight="11055" tabRatio="852" activeTab="0"/>
  </bookViews>
  <sheets>
    <sheet name="Contenido" sheetId="1" r:id="rId1"/>
    <sheet name="Cuadro 1" sheetId="2" r:id="rId2"/>
    <sheet name="Cuadro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</sheets>
  <externalReferences>
    <externalReference r:id="rId20"/>
    <externalReference r:id="rId21"/>
  </externalReferences>
  <definedNames>
    <definedName name="\a">#N/A</definedName>
    <definedName name="\b">#N/A</definedName>
    <definedName name="A_impresión_IM">#REF!</definedName>
    <definedName name="_xlnm.Print_Area" localSheetId="11">'Cuadro 11'!$A$2:$G$116</definedName>
    <definedName name="_xlnm.Print_Area" localSheetId="4">'cuadro 4'!$A$1:$J$77</definedName>
    <definedName name="cccc">#N/A</definedName>
    <definedName name="paises">'[2]COD'!$A$1:$B$275</definedName>
    <definedName name="_xlnm.Print_Titles" localSheetId="11">'Cuadro 11'!$1:$14</definedName>
    <definedName name="_xlnm.Print_Titles" localSheetId="4">'cuadro 4'!$1:$14</definedName>
    <definedName name="Totaldepto">#REF!</definedName>
  </definedNames>
  <calcPr fullCalcOnLoad="1"/>
</workbook>
</file>

<file path=xl/comments11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<sst xmlns="http://schemas.openxmlformats.org/spreadsheetml/2006/main" count="1985" uniqueCount="1286">
  <si>
    <t xml:space="preserve">    bunkers aéreos y marinos a naves en viajes internacionales.</t>
  </si>
  <si>
    <t>Cuadro 3</t>
  </si>
  <si>
    <t>Principales productos exportados según el valor FOB</t>
  </si>
  <si>
    <t xml:space="preserve"> Partida</t>
  </si>
  <si>
    <t>Toneladas netas</t>
  </si>
  <si>
    <t>arancelaria</t>
  </si>
  <si>
    <t>Descripción del producto</t>
  </si>
  <si>
    <r>
      <t xml:space="preserve"> 2011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</si>
  <si>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>p</t>
    </r>
    <r>
      <rPr>
        <sz val="9"/>
        <rFont val="Arial"/>
        <family val="2"/>
      </rPr>
      <t xml:space="preserve"> provisional</t>
    </r>
  </si>
  <si>
    <t>Cuadro 8</t>
  </si>
  <si>
    <t>Valores FOB dólares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</si>
  <si>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</si>
  <si>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</si>
  <si>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</si>
  <si>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</si>
  <si>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</si>
  <si>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</si>
  <si>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</si>
  <si>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</si>
  <si>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</si>
  <si>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</si>
  <si>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</si>
  <si>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</si>
  <si>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</si>
  <si>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</si>
  <si>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</si>
  <si>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Cuadro 6</t>
  </si>
  <si>
    <t>Exportaciones según CUCI Rev. 3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</si>
  <si>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</si>
  <si>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</si>
  <si>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</si>
  <si>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</si>
  <si>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</si>
  <si>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</si>
  <si>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</si>
  <si>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</si>
  <si>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</si>
  <si>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</si>
  <si>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</si>
  <si>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</si>
  <si>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</si>
  <si>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</si>
  <si>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</si>
  <si>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</si>
  <si>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</si>
  <si>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</si>
  <si>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</si>
  <si>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</si>
  <si>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</si>
  <si>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</si>
  <si>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</si>
  <si>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</si>
  <si>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</si>
  <si>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</si>
  <si>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</si>
  <si>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</si>
  <si>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</si>
  <si>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</si>
  <si>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</si>
  <si>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</si>
  <si>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</si>
  <si>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</si>
  <si>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</si>
  <si>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</si>
  <si>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</si>
  <si>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</si>
  <si>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</si>
  <si>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</si>
  <si>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</si>
  <si>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</si>
  <si>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</si>
  <si>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</si>
  <si>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</si>
  <si>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</si>
  <si>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</si>
  <si>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</si>
  <si>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</si>
  <si>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</si>
  <si>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</si>
  <si>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</si>
  <si>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</si>
  <si>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</si>
  <si>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</si>
  <si>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</si>
  <si>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</si>
  <si>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</si>
  <si>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</si>
  <si>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</si>
  <si>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</si>
  <si>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</si>
  <si>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</si>
  <si>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 xml:space="preserve">CONTENIDO </t>
  </si>
  <si>
    <t>Cuadro 3 - Principales productos exportados según el valor FOB</t>
  </si>
  <si>
    <t>Unión Europeaa</t>
  </si>
  <si>
    <t>Cuadro 4 - Exportaciones, según países de destino</t>
  </si>
  <si>
    <t>Cuadro 5 - Exportaciones según CIIU Rev. 3</t>
  </si>
  <si>
    <t>Cuadro 6 - Exportaciones según CUCI Rev. 3</t>
  </si>
  <si>
    <t>Cuadro 7 - Exportaciones, según aduanas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</si>
  <si>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</si>
  <si>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</si>
  <si>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</si>
  <si>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</si>
  <si>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</si>
  <si>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</si>
  <si>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</si>
  <si>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</si>
  <si>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</si>
  <si>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</si>
  <si>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</si>
  <si>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</si>
  <si>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</si>
  <si>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</si>
  <si>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</si>
  <si>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</si>
  <si>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</si>
  <si>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</si>
  <si>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</si>
  <si>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</si>
  <si>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</si>
  <si>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</si>
  <si>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</si>
  <si>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</si>
  <si>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</si>
  <si>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</si>
  <si>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</si>
  <si>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</si>
  <si>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</si>
  <si>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</si>
  <si>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</si>
  <si>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</si>
  <si>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</si>
  <si>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</si>
  <si>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</si>
  <si>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</si>
  <si>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</si>
  <si>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</si>
  <si>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</si>
  <si>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</si>
  <si>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</si>
  <si>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</si>
  <si>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</si>
  <si>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</si>
  <si>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</si>
  <si>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</si>
  <si>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</si>
  <si>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</si>
  <si>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</si>
  <si>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</si>
  <si>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</si>
  <si>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</si>
  <si>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</si>
  <si>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</si>
  <si>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</si>
  <si>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</si>
  <si>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</si>
  <si>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</si>
  <si>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</si>
  <si>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</si>
  <si>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</si>
  <si>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</si>
  <si>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</si>
  <si>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</si>
  <si>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</si>
  <si>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</si>
  <si>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</si>
  <si>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</si>
  <si>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</si>
  <si>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</si>
  <si>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</si>
  <si>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</si>
  <si>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</si>
  <si>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</si>
  <si>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</si>
  <si>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</si>
  <si>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</si>
  <si>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</si>
  <si>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</si>
  <si>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</si>
  <si>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</si>
  <si>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</si>
  <si>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</si>
  <si>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</si>
  <si>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</si>
  <si>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</si>
  <si>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</si>
  <si>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</si>
  <si>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</si>
  <si>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</si>
  <si>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</si>
  <si>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</si>
  <si>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</si>
  <si>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</si>
  <si>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</si>
  <si>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</si>
  <si>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</si>
  <si>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</si>
  <si>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</si>
  <si>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</si>
  <si>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</si>
  <si>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</si>
  <si>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</si>
  <si>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</si>
  <si>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</si>
  <si>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</si>
  <si>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</si>
  <si>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</si>
  <si>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</si>
  <si>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</si>
  <si>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</si>
  <si>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</si>
  <si>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</si>
  <si>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</si>
  <si>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</si>
  <si>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</si>
  <si>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</si>
  <si>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</si>
  <si>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</si>
  <si>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</si>
  <si>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</si>
  <si>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</si>
  <si>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</si>
  <si>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</si>
  <si>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</si>
  <si>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</si>
  <si>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</si>
  <si>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</si>
  <si>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</si>
  <si>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</si>
  <si>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</si>
  <si>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</si>
  <si>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</si>
  <si>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</si>
  <si>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</si>
  <si>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</si>
  <si>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</si>
  <si>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</si>
  <si>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</si>
  <si>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</si>
  <si>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</si>
  <si>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</si>
  <si>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</si>
  <si>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</si>
  <si>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</si>
  <si>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</si>
  <si>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</si>
  <si>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</si>
  <si>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</si>
  <si>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</si>
  <si>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</si>
  <si>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</si>
  <si>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</si>
  <si>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</si>
  <si>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</si>
  <si>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</si>
  <si>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</si>
  <si>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</si>
  <si>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</si>
  <si>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</si>
  <si>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</si>
  <si>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</si>
  <si>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</si>
  <si>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</si>
  <si>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</si>
  <si>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</si>
  <si>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</si>
  <si>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</si>
  <si>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</si>
  <si>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</si>
  <si>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</si>
  <si>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</si>
  <si>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</si>
  <si>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</si>
  <si>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</si>
  <si>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</si>
  <si>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</si>
  <si>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</si>
  <si>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</si>
  <si>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</si>
  <si>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</si>
  <si>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</si>
  <si>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</si>
  <si>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</si>
  <si>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</si>
  <si>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</si>
  <si>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</si>
  <si>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</si>
  <si>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</si>
  <si>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</si>
  <si>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</si>
  <si>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</si>
  <si>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</si>
  <si>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</si>
  <si>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</si>
  <si>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</si>
  <si>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</si>
  <si>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</si>
  <si>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</si>
  <si>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</si>
  <si>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</si>
  <si>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</si>
  <si>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</si>
  <si>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</si>
  <si>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</si>
  <si>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</si>
  <si>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</si>
  <si>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</si>
  <si>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</si>
  <si>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</si>
  <si>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</si>
  <si>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</si>
  <si>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</si>
  <si>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</si>
  <si>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</si>
  <si>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</si>
  <si>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</si>
  <si>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</si>
  <si>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</si>
  <si>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</si>
  <si>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</si>
  <si>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</si>
  <si>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</si>
  <si>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</si>
  <si>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</si>
  <si>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</si>
  <si>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</si>
  <si>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</si>
  <si>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</si>
  <si>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</si>
  <si>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</si>
  <si>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</si>
  <si>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</si>
  <si>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</si>
  <si>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</si>
  <si>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</si>
  <si>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</si>
  <si>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</si>
  <si>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</si>
  <si>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</si>
  <si>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</si>
  <si>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</si>
  <si>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</si>
  <si>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</si>
  <si>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</si>
  <si>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</si>
  <si>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</si>
  <si>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</si>
  <si>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</si>
  <si>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</si>
  <si>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</si>
  <si>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</si>
  <si>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</si>
  <si>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</si>
  <si>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</si>
  <si>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</si>
  <si>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</si>
  <si>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</si>
  <si>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</t>
  </si>
  <si>
    <t xml:space="preserve">Exportaciones, según capítulos del arancel  </t>
  </si>
  <si>
    <t>Total nacional</t>
  </si>
  <si>
    <t>Valores FOB (miles de dólares)</t>
  </si>
  <si>
    <t xml:space="preserve">Capítulo </t>
  </si>
  <si>
    <t xml:space="preserve">Descripción </t>
  </si>
  <si>
    <r>
      <t>2011</t>
    </r>
    <r>
      <rPr>
        <b/>
        <vertAlign val="superscript"/>
        <sz val="9"/>
        <rFont val="Arial"/>
        <family val="2"/>
      </rPr>
      <t>p</t>
    </r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</si>
  <si>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</si>
  <si>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</si>
  <si>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</si>
  <si>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</si>
  <si>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</si>
  <si>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</si>
  <si>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</si>
  <si>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</si>
  <si>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</si>
  <si>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</si>
  <si>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</si>
  <si>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</si>
  <si>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</si>
  <si>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</si>
  <si>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</si>
  <si>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</si>
  <si>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</si>
  <si>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</si>
  <si>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</si>
  <si>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</si>
  <si>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</si>
  <si>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</si>
  <si>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</si>
  <si>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</si>
  <si>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</si>
  <si>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</si>
  <si>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</si>
  <si>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</si>
  <si>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</si>
  <si>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</si>
  <si>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</si>
  <si>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</si>
  <si>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</si>
  <si>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</si>
  <si>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</si>
  <si>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</si>
  <si>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</si>
  <si>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</si>
  <si>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</si>
  <si>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</si>
  <si>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</si>
  <si>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</si>
  <si>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</si>
  <si>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</si>
  <si>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</si>
  <si>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</si>
  <si>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</si>
  <si>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</si>
  <si>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</si>
  <si>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</si>
  <si>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</si>
  <si>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</si>
  <si>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</si>
  <si>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</si>
  <si>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</si>
  <si>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</si>
  <si>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</si>
  <si>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</si>
  <si>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</si>
  <si>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</si>
  <si>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</si>
  <si>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</si>
  <si>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</si>
  <si>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</si>
  <si>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</si>
  <si>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</si>
  <si>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</si>
  <si>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</si>
  <si>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</si>
  <si>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</si>
  <si>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</si>
  <si>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</si>
  <si>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</si>
  <si>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</si>
  <si>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</si>
  <si>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</si>
  <si>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</si>
  <si>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</si>
  <si>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</si>
  <si>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</si>
  <si>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</si>
  <si>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</si>
  <si>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</si>
  <si>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</si>
  <si>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</si>
  <si>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</si>
  <si>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</si>
  <si>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</si>
  <si>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</si>
  <si>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</si>
  <si>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</si>
  <si>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</si>
  <si>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</si>
  <si>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</si>
  <si>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</si>
  <si>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</si>
  <si>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</si>
  <si>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</si>
  <si>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</si>
  <si>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</si>
  <si>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</si>
  <si>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</si>
  <si>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r>
      <t xml:space="preserve">p </t>
    </r>
    <r>
      <rPr>
        <sz val="9"/>
        <rFont val="Arial"/>
        <family val="2"/>
      </rPr>
      <t>Provisional</t>
    </r>
  </si>
  <si>
    <t xml:space="preserve">*  Variación superior 500%. </t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</si>
  <si>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</si>
  <si>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</si>
  <si>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</si>
  <si>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</si>
  <si>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</si>
  <si>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Variación</t>
  </si>
  <si>
    <t>Contribución</t>
  </si>
  <si>
    <t xml:space="preserve">Participación </t>
  </si>
  <si>
    <t>Contribución a</t>
  </si>
  <si>
    <t>%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</si>
  <si>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</si>
  <si>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</si>
  <si>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</si>
  <si>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</si>
  <si>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</si>
  <si>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</si>
  <si>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</si>
  <si>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</si>
  <si>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</si>
  <si>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</si>
  <si>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</si>
  <si>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</si>
  <si>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</si>
  <si>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</si>
  <si>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</si>
  <si>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</si>
  <si>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</si>
  <si>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</si>
  <si>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</si>
  <si>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</si>
  <si>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</si>
  <si>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</si>
  <si>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</si>
  <si>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</si>
  <si>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</si>
  <si>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</si>
  <si>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</si>
  <si>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</si>
  <si>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</si>
  <si>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</si>
  <si>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</si>
  <si>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</si>
  <si>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</si>
  <si>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</si>
  <si>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</si>
  <si>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</si>
  <si>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</si>
  <si>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</si>
  <si>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</si>
  <si>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</si>
  <si>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</si>
  <si>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</si>
  <si>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</si>
  <si>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</si>
  <si>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</si>
  <si>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</si>
  <si>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</si>
  <si>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</si>
  <si>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</si>
  <si>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</si>
  <si>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</si>
  <si>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</si>
  <si>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</si>
  <si>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>Fuente: DANE - DIAN Cálculos: DANE</t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</si>
  <si>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</si>
  <si>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actuales. </t>
    </r>
  </si>
  <si>
    <t xml:space="preserve">* Variación superior a 500%. 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</si>
  <si>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</si>
  <si>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</si>
  <si>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</si>
  <si>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</si>
  <si>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</si>
  <si>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</si>
  <si>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</si>
  <si>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</si>
  <si>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</si>
  <si>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</si>
  <si>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</si>
  <si>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</si>
  <si>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</si>
  <si>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Cuadro 5</t>
  </si>
  <si>
    <t>Exportaciones según CIIU Rev. 3</t>
  </si>
  <si>
    <t>CIIU</t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</si>
  <si>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</si>
  <si>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Participación (%)</t>
  </si>
  <si>
    <t>Total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</si>
  <si>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</si>
  <si>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</si>
  <si>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</si>
  <si>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</si>
  <si>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</si>
  <si>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</si>
  <si>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</si>
  <si>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</si>
  <si>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</si>
  <si>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</si>
  <si>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</si>
  <si>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</si>
  <si>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</si>
  <si>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</si>
  <si>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</si>
  <si>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</si>
  <si>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</si>
  <si>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</si>
  <si>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</si>
  <si>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</si>
  <si>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</si>
  <si>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</si>
  <si>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</si>
  <si>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</si>
  <si>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</si>
  <si>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</si>
  <si>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</si>
  <si>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</si>
  <si>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</si>
  <si>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</si>
  <si>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</si>
  <si>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</si>
  <si>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</si>
  <si>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</si>
  <si>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</si>
  <si>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</si>
  <si>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</si>
  <si>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</si>
  <si>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</si>
  <si>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</si>
  <si>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</si>
  <si>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</si>
  <si>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</si>
  <si>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</si>
  <si>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</si>
  <si>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</si>
  <si>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</si>
  <si>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</si>
  <si>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</si>
  <si>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</si>
  <si>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</si>
  <si>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</si>
  <si>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</si>
  <si>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</si>
  <si>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</si>
  <si>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</si>
  <si>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</si>
  <si>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</si>
  <si>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</si>
  <si>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</si>
  <si>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</si>
  <si>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</si>
  <si>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</si>
  <si>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</si>
  <si>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</si>
  <si>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</si>
  <si>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</si>
  <si>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</si>
  <si>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</si>
  <si>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</si>
  <si>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</si>
  <si>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</si>
  <si>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</si>
  <si>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</si>
  <si>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</si>
  <si>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</si>
  <si>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</si>
  <si>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</si>
  <si>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</si>
  <si>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</si>
  <si>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</si>
  <si>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</si>
  <si>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</si>
  <si>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</si>
  <si>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</si>
  <si>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</si>
  <si>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</si>
  <si>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</si>
  <si>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</si>
  <si>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</si>
  <si>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</si>
  <si>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</si>
  <si>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</si>
  <si>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</si>
  <si>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</si>
  <si>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</si>
  <si>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</si>
  <si>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</si>
  <si>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</si>
  <si>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</si>
  <si>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</si>
  <si>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</si>
  <si>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</si>
  <si>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</si>
  <si>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</si>
  <si>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</si>
  <si>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</si>
  <si>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</si>
  <si>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</si>
  <si>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</si>
  <si>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</si>
  <si>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</si>
  <si>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</si>
  <si>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</si>
  <si>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</si>
  <si>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</si>
  <si>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</si>
  <si>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</si>
  <si>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</si>
  <si>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</si>
  <si>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</si>
  <si>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</si>
  <si>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</si>
  <si>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</si>
  <si>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</si>
  <si>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</si>
  <si>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</si>
  <si>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</si>
  <si>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</si>
  <si>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</si>
  <si>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</si>
  <si>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</si>
  <si>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</si>
  <si>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</si>
  <si>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</si>
  <si>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</si>
  <si>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</si>
  <si>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</si>
  <si>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</si>
  <si>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</si>
  <si>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</si>
  <si>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</si>
  <si>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</si>
  <si>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</si>
  <si>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</si>
  <si>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</si>
  <si>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</si>
  <si>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</si>
  <si>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</si>
  <si>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</si>
  <si>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</si>
  <si>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</si>
  <si>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</si>
  <si>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</si>
  <si>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</si>
  <si>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</si>
  <si>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</si>
  <si>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</si>
  <si>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</si>
  <si>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</si>
  <si>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</si>
  <si>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</si>
  <si>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</si>
  <si>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</si>
  <si>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</si>
  <si>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</si>
  <si>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</si>
  <si>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</si>
  <si>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</si>
  <si>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</si>
  <si>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</si>
  <si>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</si>
  <si>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</si>
  <si>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</si>
  <si>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</si>
  <si>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</si>
  <si>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</si>
  <si>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</si>
  <si>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</si>
  <si>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</si>
  <si>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</si>
  <si>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</si>
  <si>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</si>
  <si>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</si>
  <si>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</si>
  <si>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</si>
  <si>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</si>
  <si>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</si>
  <si>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</si>
  <si>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</si>
  <si>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</si>
  <si>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</si>
  <si>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</si>
  <si>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</si>
  <si>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</si>
  <si>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</si>
  <si>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</si>
  <si>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</si>
  <si>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</si>
  <si>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</si>
  <si>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</si>
  <si>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</si>
  <si>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</si>
  <si>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</si>
  <si>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</si>
  <si>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</si>
  <si>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</si>
  <si>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</si>
  <si>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</si>
  <si>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</si>
  <si>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</si>
  <si>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51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</si>
  <si>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</si>
  <si>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</si>
  <si>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</si>
  <si>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</si>
  <si>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</si>
  <si>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</si>
  <si>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</si>
  <si>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</si>
  <si>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</si>
  <si>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</si>
  <si>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</si>
  <si>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</si>
  <si>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</si>
  <si>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</si>
  <si>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</si>
  <si>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</si>
  <si>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</si>
  <si>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</si>
  <si>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</si>
  <si>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</si>
  <si>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</si>
  <si>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</si>
  <si>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</si>
  <si>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7</t>
  </si>
  <si>
    <t>Exportaciones, según aduanas</t>
  </si>
  <si>
    <t>Aduanas</t>
  </si>
  <si>
    <t xml:space="preserve">Contribución </t>
  </si>
  <si>
    <t>Fuente:  DANE - DIAN  Cálculos: DANE</t>
  </si>
  <si>
    <t xml:space="preserve">Nota:  Aduana de Uraba anteriormente aduana de Turbo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</si>
  <si>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</si>
  <si>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</si>
  <si>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</si>
  <si>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</si>
  <si>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</si>
  <si>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</si>
  <si>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</si>
  <si>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</si>
  <si>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</si>
  <si>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</si>
  <si>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</si>
  <si>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</si>
  <si>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</si>
  <si>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</si>
  <si>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</si>
  <si>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</si>
  <si>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</si>
  <si>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</si>
  <si>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</si>
  <si>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</si>
  <si>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</si>
  <si>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</si>
  <si>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</si>
  <si>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Fuente: DANE - DIAN  Cálculos: DANE</t>
  </si>
  <si>
    <r>
      <t>1</t>
    </r>
    <r>
      <rPr>
        <sz val="9"/>
        <rFont val="Arial"/>
        <family val="2"/>
      </rPr>
      <t xml:space="preserve"> Corresponde al total del grupo de productos</t>
    </r>
  </si>
  <si>
    <t>Totales</t>
  </si>
  <si>
    <t>Miles de dólares</t>
  </si>
  <si>
    <t>Participación</t>
  </si>
  <si>
    <t>Cuadro 1</t>
  </si>
  <si>
    <t xml:space="preserve">    Valor FOB (miles de dólares)</t>
  </si>
  <si>
    <t xml:space="preserve"> Toneladas métricas netas</t>
  </si>
  <si>
    <r>
      <t xml:space="preserve"> 2011</t>
    </r>
    <r>
      <rPr>
        <b/>
        <vertAlign val="superscript"/>
        <sz val="8"/>
        <rFont val="Arial"/>
        <family val="2"/>
      </rPr>
      <t>p</t>
    </r>
  </si>
  <si>
    <t xml:space="preserve">   </t>
  </si>
  <si>
    <t>Exportaciones tradicionales</t>
  </si>
  <si>
    <t xml:space="preserve">     </t>
  </si>
  <si>
    <t xml:space="preserve">      Café </t>
  </si>
  <si>
    <t xml:space="preserve">      Carbón</t>
  </si>
  <si>
    <t xml:space="preserve">      Ferroníquel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</si>
  <si>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</si>
  <si>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</si>
  <si>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</si>
  <si>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</si>
  <si>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</si>
  <si>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</si>
  <si>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</si>
  <si>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</si>
  <si>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</si>
  <si>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t xml:space="preserve">Comercio al por mayor </t>
  </si>
  <si>
    <t xml:space="preserve">Comercio al por menor y por menor </t>
  </si>
  <si>
    <t>Equipo y aparatos de radio, televisión y comunicaciones</t>
  </si>
  <si>
    <t>Fabricación de inst. médicos, ópticos y de precisión y  relojes</t>
  </si>
  <si>
    <t>Perfumes y aguas de tocador.</t>
  </si>
  <si>
    <t>Las demás preparaciones de belleza, de maquillaje y para el cuidado de la piel, excepto los medicamentos, incluidas las preparaciones antisolares y bronceadoras.</t>
  </si>
  <si>
    <t>Las demás preparaciones capilares.</t>
  </si>
  <si>
    <t>Los demás medicamentos para uso humano.</t>
  </si>
  <si>
    <t>Los demás medicamentos para uso humano, que contengan vitaminas u otros productos de la partida 29.36, acondicionados para la venta al por menor.</t>
  </si>
  <si>
    <t>Los demás vehículos para el transporte de personas, con motor de émbolo (pistón) alternativo, de encendido por chispa, de cilindrada superior a 1.500 cm3 pero inferior o igual a 3.000 cm3.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</si>
  <si>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</si>
  <si>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Acumuladores eléctricos de plomo del tipo de los utilizados para el arranque de los motores de explosión.</t>
  </si>
  <si>
    <t>Transformadores de dieléctrico líquido, de potencia superior a 10.000 kva.</t>
  </si>
  <si>
    <t>Los demás extractos, esencias y concentrados de café.</t>
  </si>
  <si>
    <t>Café soluble liofilizado, con granulometría de 2.0 - 3.00 mm.</t>
  </si>
  <si>
    <t>Desperdicios y desechos, de cobre, con contenido en peso igual o superior a 94% de cobre.</t>
  </si>
  <si>
    <t>Los demás desperdicios y desechos, de cobre.</t>
  </si>
  <si>
    <t>Pantalones largos, pantalones con peto, pantalones cortos (calzones) y shorts, de tejidos llamados «mezclilla o denim», para hombres o niños.</t>
  </si>
  <si>
    <t>Sostenes (corpiños), incluso de punto.</t>
  </si>
  <si>
    <t>Pantalones largos, pantalones con peto, pantalones cortos (calzones) y "shorts" de algodón, para mujeres o niñas, excepto los de punto.</t>
  </si>
  <si>
    <t>Los demás fungicidas.</t>
  </si>
  <si>
    <t>Los demás fungicidas, presentados en formas o en envases para la venta al por menor o en artículos.</t>
  </si>
  <si>
    <t>Aviones y demás aeronaves, de peso en vacío, superior a 15000 kg.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</si>
  <si>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</si>
  <si>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</si>
  <si>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</si>
  <si>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t>Aceites crudos de petróleo o de mineral bituminoso.</t>
  </si>
  <si>
    <t>Hullas térmicas.</t>
  </si>
  <si>
    <t>Fueloils (fuel).</t>
  </si>
  <si>
    <t>Gasoils (gasóleo).</t>
  </si>
  <si>
    <t>Coques y semicoques de hulla, incluso aglomerados.</t>
  </si>
  <si>
    <t>Gas natural de petróleo en estado gaseoso.</t>
  </si>
  <si>
    <t>Oro(incluido el oro platinado), en las demás formas en bruto, para uso no monetario.</t>
  </si>
  <si>
    <t>Las demás formas de oro semilabradas, para uso no monetario.</t>
  </si>
  <si>
    <t>Esmeraldas trabajadas de otro modo, clasificadas, sin ensartar, montar ni engarzar.</t>
  </si>
  <si>
    <t>Los demás artículos de bisuteria, de metal común, incluso plateados, dorados o platinados..</t>
  </si>
  <si>
    <t>Los demás cafés sin tostar, sin descafeinar.</t>
  </si>
  <si>
    <t>Polipropileno.</t>
  </si>
  <si>
    <t>Policloruro de vinilo,  sin mezclar con otras sustancias, obtenido por polimerizacion en suspension.</t>
  </si>
  <si>
    <t>Copolímeros de propileno.</t>
  </si>
  <si>
    <t>Los demás recipientes (bombonas (damajuanas), botellas, frascos y artículos similares), de diferente capacidad.</t>
  </si>
  <si>
    <t>Policloruro de vinilo, sin mezclar con otras sustancias, obtenido por polimerizacion en emulsion.</t>
  </si>
  <si>
    <t>Las demás placas, láminas, hojas y tiras, de plástico no celular y sin refuerzo, estratificación ni soporte o combinación similar con otras materias, de polipropileno.</t>
  </si>
  <si>
    <t>Las demás placas, hojas, películas, bandas y láminas de polímeros de cloruro de vinilo.</t>
  </si>
  <si>
    <t>Los demás polímeros de estireno, en formas primarias.</t>
  </si>
  <si>
    <t>Las demás flores y capullos frescos, cortados para ramos o adornos.</t>
  </si>
  <si>
    <t>Rosas frescas, cortadas para ramos o adornos.</t>
  </si>
  <si>
    <t>Los demás claveles frescos, cortados para ramos o adornos.</t>
  </si>
  <si>
    <t>Pompones frescos, cortados para ramos o adornos.</t>
  </si>
  <si>
    <t>Claveles miniatura frescos, cortados para ramos o adornos.</t>
  </si>
  <si>
    <t>Alstroemerias frescas, cortadas para ramos o adornos.</t>
  </si>
  <si>
    <t>Ferroníquel.</t>
  </si>
  <si>
    <t>Productos laminados planos de hierro o de acero sin alear, ondulados, de anchura superior o igual a 600 mm.</t>
  </si>
  <si>
    <t>Productos laminados planos de hierro o de acero sin alear, revestidos de oxidos de cromo o de cromo y oxidos de cromo, de anchura superior o igual a 600 mm.</t>
  </si>
  <si>
    <t>Uchuvas (uvillas) (physalis peruviana) frescas.</t>
  </si>
  <si>
    <t>Los demás azúcares de caña o de remolacha y sacarosa químicamente pura, en estado sólido.</t>
  </si>
  <si>
    <t>Bombones, caramelos, confites y pastillas.</t>
  </si>
  <si>
    <t>Los demás complementos alimenticios.</t>
  </si>
  <si>
    <t>"T-shirts" y camisetas interiores de punto, de algodón.</t>
  </si>
  <si>
    <t>Enero de 2012</t>
  </si>
  <si>
    <t>Fecha de publicación: 5 de marzo de 2012</t>
  </si>
  <si>
    <t>Cuadro 8 - Exportaciones colombianas,  por grupo de países, según grupo de productos. Año corrido ( 2011 / 2012 )</t>
  </si>
  <si>
    <t>Exportaciones colombianas  por países de destino, según grupo de productos</t>
  </si>
  <si>
    <t>Cuadro  9</t>
  </si>
  <si>
    <t>Cuadro 9 - Exportaciones colombianas,  por países de destino, según grupos de productos. Año corrido ( 201 / 2012 )</t>
  </si>
  <si>
    <t>Exportaciones colombianas,  por grupo de países de destino, según grupo de productos</t>
  </si>
  <si>
    <t>Exportaciones según clasificación central de producto CPC 1.0 A.C.</t>
  </si>
  <si>
    <t>Cuadro 10 - Exportaciones según clasificación central de producto CPC 1.0 A.C.</t>
  </si>
  <si>
    <t>Cuadro 10</t>
  </si>
  <si>
    <t>Cuadro 11</t>
  </si>
  <si>
    <t>d</t>
  </si>
  <si>
    <t>c Equivalen a 550,0 miles de sacos de 60 kg netos.</t>
  </si>
  <si>
    <t>d Equivalen a 881,3 miles de sacos de 60 kg netos.</t>
  </si>
  <si>
    <t>Enero</t>
  </si>
  <si>
    <t>Enero  (2011p - 2012 p)</t>
  </si>
  <si>
    <t>Los demás bananos o plátanos frescos del tipo "cavendish valery".</t>
  </si>
  <si>
    <t>Carbureactores</t>
  </si>
  <si>
    <t>Las demás hullas bituminosas.</t>
  </si>
  <si>
    <t>Gasolina sin tetraetilo de plomo para motores de vehículos automóviles</t>
  </si>
  <si>
    <t>Energia eléctrica.</t>
  </si>
  <si>
    <t>Los demás papeles higienicos, toallitas para desmaquillar y de mano, pañuelos, manteles, sabanas y artículos similares para uso doméstico, de tocador, higienico o clinico, etc. de pasta de papel, papel , guata de celulosa o napas de fibras de celulosa.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</si>
  <si>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</t>
  </si>
  <si>
    <t>Atunes listados o bonitos de vientre rayado, congelados, excepto hígados, huevas y lechas.</t>
  </si>
  <si>
    <t>Fregaderos (piletas de lavar), lavabos, pedestales de lavabo, bañeras, bides, inodoros, cisternas (depósitos de agua) para inodoros, urinarios y aparatos fijos similares, de porcelana, para usos sanitarios.</t>
  </si>
  <si>
    <t>Las demás bombonas, (damajuanas), botellas, frascos, bocales, tarros, envases tubulares y demás recipientes para el transporte o envasado, de vidrio; bocales para para conservas de vidrio, de capacidad superior a 0,33 l pero inferior o igual a 1 l.</t>
  </si>
  <si>
    <t>Neumáticos (llantas neumáticas) nuevos de caucho radiales, de los tipos utilizados en autobuses o camiones.</t>
  </si>
  <si>
    <t>Neumáticos (llantas neumáticas) nuevos de caucho radiales, de los tipos utilizados en automóviles de turismo (incluidos los del tipo familiar (tipo "break" o "station wagon") y los de carrera).</t>
  </si>
  <si>
    <t>Tabaco rubio total o parcialmente desvenado o desnervado.</t>
  </si>
  <si>
    <t>Los demás libros, folletos e impresos similares.</t>
  </si>
  <si>
    <t>Preparaciones y conservas de atunes, enteros o en trozos, excepto picados.</t>
  </si>
  <si>
    <t>Jabones, productos y preparaciones orgánicos tensoactivos de tocador (incluso los medicinales), en barras, panes o trozos, o en piezas troqueladas o moldeada.</t>
  </si>
  <si>
    <t>Preparaciones  tensoactivas, para lavar (incluidas las preparaciones auxiliares de lavado)  y  preparaciones  de limpieza acondicionadas para la venta al por menor.</t>
  </si>
  <si>
    <t>Cueros y pieles, curtidos, de bovino (incluido el búfalo) o de equino, en estado húmedo (incluido el "wet blue") con plena flor sin dividir y divididos con la flor.</t>
  </si>
  <si>
    <t>Ácido cítrico.</t>
  </si>
  <si>
    <t>Las demás baldosas y losas, de cerámica para pavimentacion o revestimiento, barnizadas o esmaltadas.</t>
  </si>
  <si>
    <t>Los demás papeles y cartones, sin fibras obtenidas por procedimiento mecánico o químico-mecánico o con un contenido total de estas fibras inferior o igual al 10% en peso del contenido total de fibra, de peso superior o igual a 40 g/m2 pero inferior o igua</t>
  </si>
  <si>
    <t>Los demás carbonos (negros de humo y otras formas de carbono no expresados ni comprendidas en otra parte).</t>
  </si>
  <si>
    <t>Desperdicios y desechos, de aluminio.</t>
  </si>
  <si>
    <t>Los demás chocolates y demás preparaciones alimenticias que contengan cacao.</t>
  </si>
  <si>
    <t>Pigmentos (incluidos el polvo y las laminillas metálicos) dispersos en medios no acuosos, líquidos o en pasta del tipo de los utilizados para la fabricación de pinturas.</t>
  </si>
  <si>
    <t>Los demás tubos de entubación («casing») o de producción («tubing»), de los tipos utilizados para la extracción de petróleo o gas.</t>
  </si>
  <si>
    <t>Las demás manufacturas de plástico y manufacturas de las demás materias de las partidas 39.01 a 39.14.</t>
  </si>
  <si>
    <t>Atunes de aleta amarilla (rabiles) (thunnus albacares), congelados, excepto hígados, huevas y lechas.</t>
  </si>
  <si>
    <t>Las demás preparaciones alimenticias de la partida 19.01 no expresadas ni comprendidas en otras partidas.</t>
  </si>
  <si>
    <t>Los demás muebles de madera.</t>
  </si>
  <si>
    <t>Tolueno.</t>
  </si>
  <si>
    <t>Cartagena</t>
  </si>
  <si>
    <t>Santa Marta</t>
  </si>
  <si>
    <t>Buenaventura</t>
  </si>
  <si>
    <t>Medellín</t>
  </si>
  <si>
    <t>Riohacha</t>
  </si>
  <si>
    <t>Bogotá</t>
  </si>
  <si>
    <t>Barranquilla</t>
  </si>
  <si>
    <t>Tumaco</t>
  </si>
  <si>
    <t>Ipiales</t>
  </si>
  <si>
    <t>Cúcuta</t>
  </si>
  <si>
    <t>Urabá</t>
  </si>
  <si>
    <t>Cali</t>
  </si>
  <si>
    <t>Maicao</t>
  </si>
  <si>
    <t>Bucaramanga</t>
  </si>
  <si>
    <t>Manizales</t>
  </si>
  <si>
    <t>Pereira</t>
  </si>
  <si>
    <t>San Andrés</t>
  </si>
  <si>
    <t>Leticia</t>
  </si>
  <si>
    <t>c</t>
  </si>
  <si>
    <r>
      <t xml:space="preserve">      Sin oro ni esmeraldas </t>
    </r>
    <r>
      <rPr>
        <vertAlign val="superscript"/>
        <sz val="9"/>
        <rFont val="Arial"/>
        <family val="2"/>
      </rPr>
      <t>e</t>
    </r>
  </si>
  <si>
    <r>
      <t xml:space="preserve"> 2012</t>
    </r>
    <r>
      <rPr>
        <b/>
        <vertAlign val="superscript"/>
        <sz val="8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</si>
  <si>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</si>
  <si>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Participación % 2012</t>
  </si>
  <si>
    <t>*</t>
  </si>
  <si>
    <t>**</t>
  </si>
  <si>
    <t>** No se puede calcular la variación por no registarrse información en el período base.</t>
  </si>
  <si>
    <r>
      <t xml:space="preserve"> 2012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</si>
  <si>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Demás productos *</t>
  </si>
  <si>
    <t>* Incluye sub partidas arancelaras no correlacionadas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</si>
  <si>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</si>
  <si>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 xml:space="preserve">Enero </t>
    </r>
    <r>
      <rPr>
        <b/>
        <sz val="11"/>
        <rFont val="Arial"/>
        <family val="2"/>
      </rPr>
      <t>(2011 / 2012)</t>
    </r>
  </si>
  <si>
    <r>
      <t xml:space="preserve">Enero </t>
    </r>
    <r>
      <rPr>
        <b/>
        <sz val="11"/>
        <rFont val="Arial"/>
        <family val="2"/>
      </rPr>
      <t xml:space="preserve"> ( 2011 / 2012 )</t>
    </r>
  </si>
  <si>
    <t>Total general</t>
  </si>
  <si>
    <t>Azúcares, preparados de azúcar y miel</t>
  </si>
  <si>
    <t>Productos animales y vegetales en bruto, n.e.p.</t>
  </si>
  <si>
    <t>Pescado (no incluídos los mamíferos marinos), crustáceos, moluscos e invertebrados acuáticos y sus preparados</t>
  </si>
  <si>
    <t>Aceites y grasas fijos de origen vegetal, en bruto, refinados o fraccionados</t>
  </si>
  <si>
    <t>Cueros, pieles y pieles finas, sin curtir</t>
  </si>
  <si>
    <t>Aceites y grasas de origen animal o vegetal, elaborados; ceras de origen animal o vegetal; mezclas o preparados no comestibles de grasas o aceites de origen animal o vegetal, n.e.p.</t>
  </si>
  <si>
    <t>Fibras textiles (excepto las mechas (tops) y otras formas de lana peinada) y sus desperdicios (no manufacturadas en hilados, hilos o tejidos)</t>
  </si>
  <si>
    <t>Café, té, cacao, especias y sus preparados</t>
  </si>
  <si>
    <t>Petróleo, productos derivados del petróleo y productos conexos</t>
  </si>
  <si>
    <t>Abonos en bruto, excepto los del capítulo 56, y minerales en bruto (excepto carbón, petróleo y piedras preciosas)</t>
  </si>
  <si>
    <t>Hulla, coque y briquetas</t>
  </si>
  <si>
    <t>Manufacturas de caucho, n.e.p.</t>
  </si>
  <si>
    <t>Manufacturas de minerales no metálicos, n.e.p</t>
  </si>
  <si>
    <t>Maquinaria, aparatos y artefactos eléctricos, n.e.p., y sus partes y piezas eléctricas (incluso las contrapartes no eléctricas, n.e.p., del equipo eléctrico de uso doméstico)</t>
  </si>
  <si>
    <t>Muebles y sus partes; camas, colchones, somieres, cojines y artículos rellenos similares</t>
  </si>
  <si>
    <t>Manufacturas de metales, n.e.p.</t>
  </si>
  <si>
    <t>Instrumentos y aparatos profesionales, científicos y de control, n.e.p.</t>
  </si>
  <si>
    <t>Edificios prefabricados; artefactos y accesorios sanitarios y para sistemas de conducción de aguas, calefacción y alumbrado, n.e.p.</t>
  </si>
  <si>
    <t>Materias y productos químicos, n.e.p</t>
  </si>
  <si>
    <t>Aparatos, equipos y materiales fotográficos y artículos de óptica, n.e.p., relojes</t>
  </si>
  <si>
    <t>Artículos de viajes, bolsos de mano y otros artículos análogos para contener objetos</t>
  </si>
  <si>
    <t>Maquinaria y equipo industrial en general, n.e.p., y partes y piezas de máquinas, n.e.p.</t>
  </si>
  <si>
    <t>Artículos manufacturados diversos, n.e.p.</t>
  </si>
  <si>
    <t>Papel, cartón y artículos de pasta de papel, de papel o de cartón</t>
  </si>
  <si>
    <t>Cuero y manufacturas de cuero, n.e.p., y pieles finas curtidas</t>
  </si>
  <si>
    <t>Hilados, tejidos, articulos confeccionados de fibras textiles, n.e.p., y productos conexos</t>
  </si>
  <si>
    <t>No correlacionados</t>
  </si>
  <si>
    <t>Agropecuarios</t>
  </si>
  <si>
    <t xml:space="preserve">Combustibles y productos de las industrias extractivas </t>
  </si>
  <si>
    <t>Manufacturas</t>
  </si>
  <si>
    <t>Cuadro 12</t>
  </si>
  <si>
    <t>Exportaciones totales, según intensidad tecnológica incorporada CUCI Rev.2</t>
  </si>
  <si>
    <t>Principales grupos de productos</t>
  </si>
  <si>
    <t>Descripción del capítulo</t>
  </si>
  <si>
    <t>Otros sectores *</t>
  </si>
  <si>
    <t xml:space="preserve">Departamento de </t>
  </si>
  <si>
    <t xml:space="preserve">Variación  </t>
  </si>
  <si>
    <t>Origen</t>
  </si>
  <si>
    <t>a variación</t>
  </si>
  <si>
    <t>Antioquia</t>
  </si>
  <si>
    <t>Cesar</t>
  </si>
  <si>
    <t>Bogotá, D.C.</t>
  </si>
  <si>
    <t>La Guajira</t>
  </si>
  <si>
    <t>Meta</t>
  </si>
  <si>
    <t>Casanare</t>
  </si>
  <si>
    <t>Valle del Cauca</t>
  </si>
  <si>
    <t>Huila</t>
  </si>
  <si>
    <t>Cundinamarca</t>
  </si>
  <si>
    <t>Bolívar</t>
  </si>
  <si>
    <t>Atlántico</t>
  </si>
  <si>
    <t>Córdoba</t>
  </si>
  <si>
    <t>Santander</t>
  </si>
  <si>
    <t>Caldas</t>
  </si>
  <si>
    <t>Risaralda</t>
  </si>
  <si>
    <t>Boyacá</t>
  </si>
  <si>
    <t>Quindío</t>
  </si>
  <si>
    <t>Magdalena</t>
  </si>
  <si>
    <t>Norte de Santander</t>
  </si>
  <si>
    <t>Cauca</t>
  </si>
  <si>
    <t>Tolima</t>
  </si>
  <si>
    <t>Sucre</t>
  </si>
  <si>
    <t>Nariño</t>
  </si>
  <si>
    <t>Chocó</t>
  </si>
  <si>
    <t>Caquetá</t>
  </si>
  <si>
    <t>Arauca</t>
  </si>
  <si>
    <t>Amazonas</t>
  </si>
  <si>
    <t>Putumayo</t>
  </si>
  <si>
    <t>No diligenciado</t>
  </si>
  <si>
    <t xml:space="preserve">Fuente: DANE - DIAN   Cálculos: DANE </t>
  </si>
  <si>
    <t>p provisional</t>
  </si>
  <si>
    <t xml:space="preserve">Exportaciones, según departamento de origen </t>
  </si>
  <si>
    <t xml:space="preserve">Enero </t>
  </si>
  <si>
    <t xml:space="preserve"> 2012 p </t>
  </si>
  <si>
    <t>2011p</t>
  </si>
  <si>
    <t>(%) 2012</t>
  </si>
  <si>
    <t>Cuadro 13</t>
  </si>
  <si>
    <t>Cuadro 12 - Exportaciones, según departamento de origen</t>
  </si>
  <si>
    <t>Participación 2012</t>
  </si>
  <si>
    <t xml:space="preserve">Combustibles y prod. de industrias extractivas </t>
  </si>
  <si>
    <t>Agropecuarios, alimentos y bebidas</t>
  </si>
  <si>
    <t xml:space="preserve">Otros sectores </t>
  </si>
  <si>
    <t>No correlacionadas</t>
  </si>
  <si>
    <r>
      <t xml:space="preserve">Enero </t>
    </r>
    <r>
      <rPr>
        <b/>
        <sz val="7"/>
        <color indexed="63"/>
        <rFont val="Arial"/>
        <family val="2"/>
      </rPr>
      <t>(p)</t>
    </r>
  </si>
  <si>
    <r>
      <t xml:space="preserve">12 meses </t>
    </r>
    <r>
      <rPr>
        <b/>
        <sz val="7"/>
        <color indexed="63"/>
        <rFont val="Arial"/>
        <family val="2"/>
      </rPr>
      <t>(p)</t>
    </r>
  </si>
  <si>
    <t>Exportaciones de Colombia, según grupos de productos CUCI Rev. 3</t>
  </si>
  <si>
    <t>Exportaciones, según grupos de productos y capítulos - CUCI Rev.3</t>
  </si>
  <si>
    <r>
      <t>e</t>
    </r>
    <r>
      <rPr>
        <sz val="7"/>
        <rFont val="Arial"/>
        <family val="2"/>
      </rPr>
      <t xml:space="preserve"> Exportaciones no tradicionales sin oro ( incluye desperdicios y desechos de oro) ni esmeraldas.</t>
    </r>
  </si>
  <si>
    <r>
      <t>p</t>
    </r>
    <r>
      <rPr>
        <sz val="7"/>
        <rFont val="Arial"/>
        <family val="2"/>
      </rPr>
      <t xml:space="preserve"> Cifras provisionales.</t>
    </r>
  </si>
  <si>
    <t>Cuadro 1 - Exportaciones de Colombia, según grupos de productos CUCI Rev. 3</t>
  </si>
  <si>
    <t>Cuadro 2 - Exportaciones, según grupos de productos y capítulos - CUCI Rev.3</t>
  </si>
  <si>
    <t xml:space="preserve">Cuadro 11 - Exportaciones, según capítulos del arancel  </t>
  </si>
  <si>
    <t>Cuadro 13 - Exportaciones totales, según intensidad tecnológica incorporada CUCI Rev.2</t>
  </si>
  <si>
    <t>Exportaciones de Colombia según tradicionales y no tradicionales</t>
  </si>
  <si>
    <t>Cuadro 14</t>
  </si>
  <si>
    <t>Cuadro 14 - Exportaciones de Colombia, según tradicionales y no tradicionales</t>
  </si>
  <si>
    <t>País de destino</t>
  </si>
  <si>
    <t>Capítulo del arancel</t>
  </si>
  <si>
    <t>Descripción</t>
  </si>
  <si>
    <t>Demás</t>
  </si>
  <si>
    <t>Panamá</t>
  </si>
  <si>
    <t>Aruba</t>
  </si>
  <si>
    <t>Reino Unido</t>
  </si>
  <si>
    <t>Trinidad y Tobago</t>
  </si>
  <si>
    <t>Israel</t>
  </si>
  <si>
    <t>República Dominicana</t>
  </si>
  <si>
    <t>Turquía</t>
  </si>
  <si>
    <t>Enero  (2012 - 2008)</t>
  </si>
  <si>
    <t>Cuadro 15</t>
  </si>
  <si>
    <r>
      <t xml:space="preserve">Variación %  </t>
    </r>
    <r>
      <rPr>
        <b/>
        <sz val="9"/>
        <rFont val="Arial"/>
        <family val="2"/>
      </rPr>
      <t>( 2012 / 2011 )</t>
    </r>
  </si>
  <si>
    <t>Calderas, máquinas y partes</t>
  </si>
  <si>
    <t>Vehículos, partes y accesorios</t>
  </si>
  <si>
    <t>Aparatos y material eléctrico</t>
  </si>
  <si>
    <t>Aparatos de óptica, fotografía, cinematografía</t>
  </si>
  <si>
    <t>Singapur</t>
  </si>
  <si>
    <t>Honduras</t>
  </si>
  <si>
    <t>Exportaciones, según principales países de destino y principales capítulos del arancel</t>
  </si>
  <si>
    <t>Miles de dólares FOB (p)</t>
  </si>
  <si>
    <t>Cuadro 15 - Exportaciones totales, según principales países y capítulos del arancel ( 2012 - 2008)</t>
  </si>
  <si>
    <t>Miles de dólares FOB</t>
  </si>
  <si>
    <t xml:space="preserve">Demás </t>
  </si>
  <si>
    <t>Total 27</t>
  </si>
  <si>
    <t>Total 71</t>
  </si>
  <si>
    <t>Total 9</t>
  </si>
  <si>
    <t>Total 39</t>
  </si>
  <si>
    <t>Total 6</t>
  </si>
  <si>
    <t>Total 72</t>
  </si>
  <si>
    <t>Total 8</t>
  </si>
  <si>
    <t>Total 17</t>
  </si>
  <si>
    <t>Total 48</t>
  </si>
  <si>
    <t>Total 33</t>
  </si>
  <si>
    <t>Total 30</t>
  </si>
  <si>
    <t>Vehículos y sus partes</t>
  </si>
  <si>
    <t>Total 87</t>
  </si>
  <si>
    <t>Total 84</t>
  </si>
  <si>
    <t>Total 85</t>
  </si>
  <si>
    <t>Total 21</t>
  </si>
  <si>
    <t>Total 74</t>
  </si>
  <si>
    <t>Total 62</t>
  </si>
  <si>
    <t>Total 15</t>
  </si>
  <si>
    <t>Total 38</t>
  </si>
  <si>
    <t>Total 88</t>
  </si>
  <si>
    <t>Total 61</t>
  </si>
  <si>
    <t>Cuadro 16</t>
  </si>
  <si>
    <t>Partida arancelaria</t>
  </si>
  <si>
    <t xml:space="preserve">Aceites crudos de petróleo o de mineral bituminoso </t>
  </si>
  <si>
    <t xml:space="preserve">Hullas; briquetas, ovoides y combustibles sólidos similares, obtenidos de la hulla. </t>
  </si>
  <si>
    <t>Gas de petroleo y demas hidrocarburos gaseosos</t>
  </si>
  <si>
    <t>Coques y semicoques de hulla, lignito o turba, incluso aglomeradas; carbon de retorta</t>
  </si>
  <si>
    <t xml:space="preserve">Energia electrica. </t>
  </si>
  <si>
    <t>Vaselina; parafina, cera de petróleo microcristalina, «slack wax», ozoquerita, cera de lignito, cera de turba, demás ceras minerales y productos similares obtenidos por síntesis o por otros procedimientos, incluso coloreados.</t>
  </si>
  <si>
    <t>Betunes y asfaltos naturales; pizarras y arenas bituminosas; asfaltitas y rocas asfalticas</t>
  </si>
  <si>
    <t>Aceites de petróleo o mineral bituminoso , ecp los aceites crudos. Preparaciones no expresadas ni comprendidas en otra parte, con un contenido de aceites de petróleo o de mineral bituminoso superior o igual al 70 % en peso</t>
  </si>
  <si>
    <t>Variación %        ( 2012/2011 )</t>
  </si>
  <si>
    <r>
      <t>2012</t>
    </r>
    <r>
      <rPr>
        <b/>
        <sz val="8"/>
        <rFont val="MS Sans Serif"/>
        <family val="2"/>
      </rPr>
      <t xml:space="preserve"> (p)</t>
    </r>
  </si>
  <si>
    <r>
      <t>2011</t>
    </r>
    <r>
      <rPr>
        <b/>
        <sz val="8"/>
        <rFont val="MS Sans Serif"/>
        <family val="2"/>
      </rPr>
      <t xml:space="preserve"> (p)</t>
    </r>
  </si>
  <si>
    <r>
      <t>2010</t>
    </r>
    <r>
      <rPr>
        <b/>
        <sz val="8"/>
        <rFont val="MS Sans Serif"/>
        <family val="2"/>
      </rPr>
      <t xml:space="preserve"> (p)</t>
    </r>
  </si>
  <si>
    <r>
      <t>2009</t>
    </r>
    <r>
      <rPr>
        <b/>
        <sz val="8"/>
        <rFont val="MS Sans Serif"/>
        <family val="2"/>
      </rPr>
      <t xml:space="preserve"> (p)</t>
    </r>
  </si>
  <si>
    <r>
      <t xml:space="preserve">2008 </t>
    </r>
    <r>
      <rPr>
        <b/>
        <sz val="8"/>
        <rFont val="MS Sans Serif"/>
        <family val="2"/>
      </rPr>
      <t>(p)</t>
    </r>
  </si>
  <si>
    <t>Enero ( 2012 - 2008)</t>
  </si>
  <si>
    <t>Oro (incluido el oro platinado), en bruto, semilabrado o en polvo</t>
  </si>
  <si>
    <t xml:space="preserve">Piedras preciosas (excepto los diamantes) o semipreciosas, naturales, incluso trabajadas o clasificadas, sin ensartar, montar ni engarzar; piedras preciosas (excepto los diamantes) o semipreciosas, naturales, sin clasificar, ensartadas temporalmente para </t>
  </si>
  <si>
    <t>Bisuteria</t>
  </si>
  <si>
    <t>Platino en bruto, semilabrado o en polvo</t>
  </si>
  <si>
    <t>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</si>
  <si>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>Plata (incluida la plata dorada y la platinada) en bruto, semilabrada o en polvo</t>
  </si>
  <si>
    <t>Artículos de joyería y sus partes, de metal precioso o de chapado de metal precioso (plaqué).</t>
  </si>
  <si>
    <t>Piedras preciosas o semipreciosas, sintéticas o reconstituidas, incluso trabajadas o clasificadas, sin ensartar, montar ni engarzar; piedras preciosas o semipreciosas, sintéticas o reconstituidas, sin clasificar, ensartadas temporalmente para facilitar el</t>
  </si>
  <si>
    <t>Café, incluso tostado o descafeinado; cascara y cascarilla de café; sucedaneos del café que contengan café en cualquier proporción</t>
  </si>
  <si>
    <t>Jengibre, azafran, curcuma, tomillo, hojas de laurel, "curry" y demas especias</t>
  </si>
  <si>
    <t>Pimienta del genero piper; frutos de los generos "capsicum" o "pimienta", secos, triturados o pulverizados</t>
  </si>
  <si>
    <t>Te, incluso aromatizado</t>
  </si>
  <si>
    <t>Semillas de anis, badiana, hinojo, cilantro, comino o alcaravea; bayas de enebro</t>
  </si>
  <si>
    <t>Nuez moscada, macis, amomos y cardamomos</t>
  </si>
  <si>
    <t>Canela y flores del canelero</t>
  </si>
  <si>
    <t>Flores y capullos, cortados para ramos o adornos, frescos, secos, blanqueados, teñidos, impregnados o preparados de otra forma</t>
  </si>
  <si>
    <t>Follaje, hojas, ramas y demas partes de plantas, sin flores ni capullos, y hierbas, musgos y líquenes, para ramos o adornos, frescos, secos, blanqueados, teñidos, impregnados o preparados de otra forma.</t>
  </si>
  <si>
    <t>Las demas plantas vivas (incluidas sus raices), esquejes o injertos; micelios</t>
  </si>
  <si>
    <t>Bulbos, cebollas, tuberculos, raices y bulbos tuberosos, turiones y rizomas, en reposo vegetativo, en vegetación o en flor; plantas y raíces de achicoria, excepto las raíces de la partida 12.12.</t>
  </si>
  <si>
    <t>Polimeros de propileno o de otras olefinas, en formas primarias</t>
  </si>
  <si>
    <t>Polimeros de cloruro de vinilo o de otras olefinas halogenadas, en formas primarias</t>
  </si>
  <si>
    <t>Articulos para el transporte o envasado, de plastico; tapones, tapas, capsulas y demas dispositivos de cierre, de plastico.</t>
  </si>
  <si>
    <t>Las demas placas, laminas, hojas y tiras, de plastico no celular y sin esfuerzo, estratificacion  ni soporte o combinacion similar con otras materias</t>
  </si>
  <si>
    <t>Las demas placas, laminas, hojas y tiras, de plastico</t>
  </si>
  <si>
    <t>Polimeros de estireno, en formas primarias</t>
  </si>
  <si>
    <t>Las demas manufacturas de plastico y manufacturas de las demas materias de las partidas 39.01 a 39.14</t>
  </si>
  <si>
    <t>Tubos y accesorios de tubería (por ejemplo: juntas, codos, empalmes [racores]), de plástico.</t>
  </si>
  <si>
    <t>Ferroaleaciones</t>
  </si>
  <si>
    <t>Productos laminados planos de hierro o acero sin alear, de anchura superior o igual a 600 mm, chapados o revestidos.</t>
  </si>
  <si>
    <t>Desperdicios y desechos (chatarra), de fundición, hierro o acero; lingotes de chatarra de hierro o acero.</t>
  </si>
  <si>
    <t>Alambre de hierro o acero sin alear</t>
  </si>
  <si>
    <t>Productos laminados planos de hierro o acero sin alear, de anchura inferior a 600 mm, chapados o revestidos.</t>
  </si>
  <si>
    <t>Alambron de hierro o acero sin alear</t>
  </si>
  <si>
    <t>Barras y perfiles, de acero inoxidable</t>
  </si>
  <si>
    <t>Las demas barras de hierro o acero sin alear</t>
  </si>
  <si>
    <t>Bananas o platanos, frescos o secos</t>
  </si>
  <si>
    <t>Las demas frutas u otros frutos, frescos</t>
  </si>
  <si>
    <t>Frutas y otros frutos secos, excepto los de las partidas no 08.01 a 08.06; mezclas de frutas y otros frutos, secos, o de frutos de cascara de este capitulo</t>
  </si>
  <si>
    <t>Frutas y otros frutos sin cocer o cocidos en agua o vapor, congelados, incluso con adicion de azucar u otro edulcolorante</t>
  </si>
  <si>
    <t>Agrios (citricos), frescos o secos</t>
  </si>
  <si>
    <t>Datiles, higos, piñas (ananas), aguacates (paltas), guayabas, mangos y mangostanes, frescos o secos</t>
  </si>
  <si>
    <t>Manzanas, peras y membrillos, frescos</t>
  </si>
  <si>
    <t>Melones, sandias y papayas, frescos</t>
  </si>
  <si>
    <t>Azucar de caña o remolacha y sacarosa quimicamente pura, en estado solido</t>
  </si>
  <si>
    <t>Articulos de confiteria sin cacao (incluido el chocolate blanco)</t>
  </si>
  <si>
    <t>Los demas azucares, incluidas la lactosa, maltosa, glucosa y fructosa (levulosa) químicamente puras, en estado sólido; jarabe de azúcar sin adición de aromatizante ni colorante; sucedáneos de la miel, incluso mezclados con miel natural; azúcar y melaza ca</t>
  </si>
  <si>
    <t>Melaza procedente de la extraccion o del refinado del azucar</t>
  </si>
  <si>
    <t>Papel y cartón, sin estucar ni recubrir, de los tipos utilizados para escribir, imprimir u otros fines gráficos y papel y cartón para tarjetas o cintas para perforar (sin perforar), en bobinas (rollos) o en hojas de forma cuadrada o rectangular, de cualqu</t>
  </si>
  <si>
    <t>Papel de los tipos utilizados para papel higiénico y papeles similares, guata de celulosa o napa de fibras de celulosa, de los tipos utilizados para fines domésticos o sanitarios, en bobinas (rollos) de una anchura inferior o igual a 36 cm o cortados en f</t>
  </si>
  <si>
    <t>Libros registro, libros de contabilidad, talonarios (de notas, pedidos o recibos), agendas, bloques memorandos, bloques de papel de cartas y artículos similares, cuadernos, carpetas de mesa, clasificadores, encuadernaciones (de hojas móviles u otras), car</t>
  </si>
  <si>
    <t>Cajas, sacos (bolsas), bolsitas, cucuruchos y demás envases de papel, cartón, guata de celulosa o napa de fibras de celulosa; cartonajes de oficina, tienda o similares.</t>
  </si>
  <si>
    <t>Papel, cartón, guata de celulosa y napa de fibras de celulosa, estucados, recubiertos, impregnados o revestidos, coloreados o decorados en la superficie o impresos, en bobinas (rollos) o en hojas de forma cuadrada o rectangular, de cualquier tamaño, excep</t>
  </si>
  <si>
    <t>Papel y cartón kraft, sin estucar ni recubrir, en bobinas (rollos) o en hojas, excepto el de las partidas 48.02 ó 48.03.</t>
  </si>
  <si>
    <t>Papel del tipo utilizado para papel higiénico, toallitas para desmaquillar, toallas, servilletas o papeles similares de usodoméstico, de higiene o tocador, guata de celulosa y napa de fibras de celulosa, incluso rizados («crepés»), plisados, gofrados, est</t>
  </si>
  <si>
    <t>Los demás papeles, cartones, guata de celulosa y napa de fibras de celulosa, cortados en formato; los demás artículos de pasta de papel, papel, cartón, guata de celulosa o napa de fibras de celulosa.</t>
  </si>
  <si>
    <t>Preparaciones de belleza, maquillaje y para el cuidado de la piel, excepto los medicamentos, incluidas las preparaciones antisolares y las bronceadoras; preparaciones para manicuras o pedicuros.</t>
  </si>
  <si>
    <t>Perfumes y aguas de tocador</t>
  </si>
  <si>
    <t>Preparaciones capilares</t>
  </si>
  <si>
    <t>Preparaciones para higiene bucal o dental, incluidos los polvos y cremas para la adherencia de las dentaduras; hilo utilizado para limpieza de los espacios interdentales (hilo dental), en envases individuales para la venta al por menor</t>
  </si>
  <si>
    <t>Mezclas de sustancias odoríferas y mezclas (incluidas las disoluciones alcohólicas) a base de una o varias de estas sustancias, de los tipos utilizados como materias básicas para la industria; las demás preparaciones a base de sustancias odoríferas, de lo</t>
  </si>
  <si>
    <t>Preparaciones para afeitar o para antes o después del afeitado, desodorantes corporales, preparaciones para el baño, depilatorios y demás preparaciones de perfumería, de tocador o de cosmética, no expresadas ni comprendidas en otra parte; preparaciones de</t>
  </si>
  <si>
    <t>Aceites esenciales (desterpenados o no), incluidos los «concretos» o «absolutos»; resinoides; oleorresinas de extracción; disoluciones concentradas de aceites esenciales en grasas, aceites fijos, ceras o materias análogas, obtenidas por enflorado o macera</t>
  </si>
  <si>
    <t>Medicamentos (excepto los productos de las partidas 30.02, 30.05 ó 30.06) constituidos por productos mezclados o sin mezclar, preparados para usos terapéuticos o profilácticos, dosificados (incluidos los destinados a ser administrados por vía transdérmica</t>
  </si>
  <si>
    <t>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</si>
  <si>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>Preparaciones y articulos farmaceuticos a que se refiere la nota 4 de este capitulo (30)</t>
  </si>
  <si>
    <t>Sangre humana; sangre animal preparada para usos terapéuticos, profilácticos o de diagnóstico; antisueros (sueros con anticuerpos), demás fracciones de la sangre y productos inmunológicos modificados, incluso obtenidos por proceso biotecnológico; vacunas,</t>
  </si>
  <si>
    <t>Medicamentos (excepto los productos de las partidas 30.02, 30.05 ó 30.06) constituidos por productos mezclados entre sí, preparados para usos terapéuticos o profilácticos, sin dosificar ni acondicionar para la venta al por menor.</t>
  </si>
  <si>
    <t>Glándulas y demás órganos para usos opoterápicos, desecados, incluso pulverizados; extractos de glándulas o de otros órganos o de sus secreciones, para usos opoterápicos; heparina y sus sales; las demás sustancias humanas o animales preparadas para usos t</t>
  </si>
  <si>
    <t>Desperdicios y desechos, de cobre</t>
  </si>
  <si>
    <t>Barras y perfiles de cobre</t>
  </si>
  <si>
    <t>Artículos de uso doméstico, higiene o tocador, y sus partes, de cobre; esponjas, estropajos, guantes y artículos similares para fregar, lustrar o usos análogos, de cobre.</t>
  </si>
  <si>
    <t>Cables, trenzas y articulos similares, de cobre, sin aislar para electricidad</t>
  </si>
  <si>
    <t>Accesorios de tuberia, (por ejemplo emplames [racores], codos, manguitos) de cobre</t>
  </si>
  <si>
    <t>Alambre de cobre</t>
  </si>
  <si>
    <t>Cobre refinado y aleaciones de cobre, en bruto</t>
  </si>
  <si>
    <t>Puntas, clavos, chinchetas (chinches), grapas apuntadas y artículos similares, de cobre, o con espiga de hierro o acero y cabeza de cobre; tornillos, pernos, tuercas, escarpias roscadas, remaches, pasadores, clavijas, chavetas y arandelas (incluidas las a</t>
  </si>
  <si>
    <t>Acumuladores eléctricos, incluidos sus separadores, aunque sean cuadrados o rectangulares.</t>
  </si>
  <si>
    <t>Transformadores eléctricos, convertidores eléctricos estáticos (por ejemplo: rectificadores) y bobinas de reactancia (autoinducción).</t>
  </si>
  <si>
    <t xml:space="preserve">Cuadros, paneles, consolas, armarios y demás soportes equipados con varios aparatos de las partidas 85.35 u 85.36, para control o distribución de electricidad, incluidos los que incorporen instrumentos o aparatos del capítulo 90, así como los aparatos de </t>
  </si>
  <si>
    <t>Hilos, cables (incluidos los coaxiales) y demás conductores aislados para electricidad, aunque estén laqueados, anodizados o provistos de piezas de conexión; cables de fibras ópticas constituidos por fibras enfundadas individualmente, incluso con conducto</t>
  </si>
  <si>
    <t>Aparatos eléctricos de telefonía o telegrafía con hilos, incluidos los teléfonos de usuario de auricular inalámbrico combinado con micrófono y los aparatos de telecomunicación por corriente portadora o telecomunicación digital; videófonos.</t>
  </si>
  <si>
    <t>Soportes preparados para grabar sonido o grabaciones análogas, sin grabar, excepto los productos del capítulo 37.</t>
  </si>
  <si>
    <t>Aparatos para corte, seccionamiento, protección, derivación, empalme o conexión de circuitos eléctricos (por ejemplo: interruptores, conmutadores, relés, cortacircuitos, supresores de sobretensión transitoria, clavijas y tomas de corriente (enchufes), por</t>
  </si>
  <si>
    <t>Aisladores electricos de cualquier materia</t>
  </si>
  <si>
    <t>Extractos, esencias y concentrados de café, te o yerba mate; y preparaciones a base de estos productos o a base de café, té o yerba mate; achicoria tostada y demás sucedáneos del café tostados y sus extractos, esencias y concentrados.</t>
  </si>
  <si>
    <t>Preparaciones alimenticias no expresadas ni comprendidas en otra parte</t>
  </si>
  <si>
    <t>Preparaciones para salsas y salsas preparadas; condimentos y sazonadores, compuestos; harina de mostaza y mostaza preparada</t>
  </si>
  <si>
    <t>Levaduras (vivas o muertas); los demas microorganismos monocelulares muertos (excepto las vacunas de la partida 30.02); polvos para hornear preparados</t>
  </si>
  <si>
    <t>Helados, incluso con cacao</t>
  </si>
  <si>
    <t>Preparaciones para sopas, potajes o caldos; sopas, potajes o caldos preparados; preparados, preparaciones alimenticias compuestas homogeneizadas</t>
  </si>
  <si>
    <t>Automóviles de turismo y demás vehículos automóviles concebidos principalmente para el transporte de personas (excepto los de lapartida 87.02), incluidos los del tipo familiar («break» o «station wagon») y los de carreras.</t>
  </si>
  <si>
    <t>Vehiculos automoviles para transporte de mercancias</t>
  </si>
  <si>
    <t>Partes y accesorios de vehículos automóviles de las partidas 87.01 a 87.05.</t>
  </si>
  <si>
    <t>Vehiculos automoviles para transporte de diez 10 o mas personas, incluido el conductor</t>
  </si>
  <si>
    <t>Motocicletas (incluidos los ciclomotores) y velocípedos equipados con motor auxiliar, con sidecar o sin él; sidecares.</t>
  </si>
  <si>
    <t>Remolques y semirremolques para cualquier vehículo; los demás vehículos no automóviles; sus partes.</t>
  </si>
  <si>
    <t>Partes y accesorios de los vehiculos de las partidas no 87.11 a 87.13</t>
  </si>
  <si>
    <t>Tractores (excepto las carretillas tractor de la partida 87.09)</t>
  </si>
  <si>
    <t>Insecticidas, raticidas y demás antirroedores, fungicidas, herbicidas, inhibidores de germinación y reguladores del crecimiento de las plantas, desinfectantes y productos similares, presentados en formas o en envases para la venta al por menor, o como pre</t>
  </si>
  <si>
    <t>Aprestos y productos de acabado, aceleradores de tintura o de fijación de materias colorantes y demás productos y preparaciones (por ejemplo: aprestos y mordientes), de los tipos utilizados en la industria textil, del papel, del cuero o industrias similar</t>
  </si>
  <si>
    <t>Preparaciones aglutinantes para moldes o núcleos de fundición; productos químicos y preparaciones de la industria química o de las industrias conexas (incluidas las mezclas de productos naturales), no expresados ni comprendidos en otra parte.</t>
  </si>
  <si>
    <t>Aceleradores de vulcanización preparados; plastificantes compuestos para caucho o plástico, no expresados ni comprendidosen otra parte; preparaciones antioxidantes y demás estabilizantes compuestos para caucho o plástico.</t>
  </si>
  <si>
    <t>Preparaciones antidetonantes, inhibidores de oxidación, aditivos peptizantes, mejoradores de viscosidad, anticorrosivos y demás aditivos preparados para aceites minerales (incluida la gasolina) u otros líquidos utilizados para los mismos fines que los ace</t>
  </si>
  <si>
    <t>Acidos grasos monocarboxilicos industriales; aceites acidos del refinado; alcoholes grasos industriales</t>
  </si>
  <si>
    <t>Iniciadores y aceleradores de reacción y preparaciones catalíticas, no expresados ni comprendidos en otra parte.</t>
  </si>
  <si>
    <t>Cementos, morteros, hormigones y preparaciones similares, refractarios, excepto los productos de la partida 38.01.</t>
  </si>
  <si>
    <t>Refrigeradores, congeladores y demás material, máquinas y aparatos para producción de frío, aunque no sean eléctricos; bombas de calor, excepto las máquinas y aparatos para acondicionamiento de aire de la partida 84.15.</t>
  </si>
  <si>
    <t>Máquinas para lavar vajilla; máquinas y aparatos para limpiar o secar botellas o demás recipientes; máquinas y aparatos para llenar, cerrar, tapar, taponar o etiquetar botellas, botes o latas, cajas, sacos (bolsas) o demás continentes; máquinas y aparatos</t>
  </si>
  <si>
    <t>Máquinas y aparatos mecánicos con función propia, no expresados ni comprendidos en otra parte de este capítulo.</t>
  </si>
  <si>
    <t>Cajas de fundición; placas de fondo para moldes; modelos para moldes; moldes para metal (excepto las lingoteras), carburos metálicos, vidrio, materia mineral, caucho o plástico.</t>
  </si>
  <si>
    <t>Centrifugadoras, incluidas las secadoras centrífugas; aparatos para filtrar o depurar líquidos o gases.</t>
  </si>
  <si>
    <t>Bombas para líquidos, incluso con dispositivo medidor incorporado; elevadores de líquidos.</t>
  </si>
  <si>
    <t>Partes identificables como destinadas, exclusiva o principalmente, a las máquinas o aparatos de las partidas 84.25 a 84.30.</t>
  </si>
  <si>
    <t>Artículos de grifería y órganos similares para tuberías, calderas, depósitos, cubas o continentes similares, incluidas las válvulas reductoras de presión y las válvulas termostáticas.</t>
  </si>
  <si>
    <t>Trajes (ambos o ternos), conjuntos, chaquetas (sacos), pantalones largos, pantalones con peto, pantalones cortos (calzones) y «shorts» (excepto de baño), para hombres o niños.</t>
  </si>
  <si>
    <t>Sostenes (corpiños), fajas, corsés, tirantes (tiradores), ligas y artículos similares, y sus partes, incluso de punto.</t>
  </si>
  <si>
    <t>Trajes sastre, conjuntos, chaquetas (sacos), vestidos, faldas, faldas pantalón, pantalones largos, pantalones con peto, pantalones cortos (calzones) y «shorts» (excepto de baño), para mujeres o niñas.</t>
  </si>
  <si>
    <t>Camisas para hombres o niños</t>
  </si>
  <si>
    <t>Abrigos, chaquetones, capas, anoraks, cazadoras y artículos similares, para hombres o niños, excepto los artículos de la partida 62.03.</t>
  </si>
  <si>
    <t>Prendas y complementos (accesorios), de vestir, para bebes</t>
  </si>
  <si>
    <t>Camisas, blusas y blusas camiseras, para mujeres o niñas</t>
  </si>
  <si>
    <t>Prendas de vestir confeccionadas con productos de las partidas 56.02, 56.03, 59.03, 59.06 ó 59.07.</t>
  </si>
  <si>
    <t>T-shirts y camisetas interiores, de punto</t>
  </si>
  <si>
    <t>Combinaciones, enaguas, bragas (bombachas, calzones) (incluso las que no llegan hasta la cintura), camisones, pijamas, saltos de cama, albornoces de baño, batas de casa y artículos similares, de punto, para mujeres o niñas.</t>
  </si>
  <si>
    <t>Conjuntos de abrigo para entrenamiento o deporte (chandales), monos (overoles) y conjuntos de esquí y bañadores, de punto.</t>
  </si>
  <si>
    <t>Calzoncillos (incluidos los largos y los «slips»), camisones, pijamas, albornoces de baño, batas de casa y artículos similares, de punto, para hombres o niños.</t>
  </si>
  <si>
    <t>Sueteres (jerseys),"pullovers","cardiganes", chalecos y articulos similares de punto</t>
  </si>
  <si>
    <t>Camisas, blusas y blusas camiseras, de punto, para mujeres o niñas</t>
  </si>
  <si>
    <t>Calzas, «panty-medias», leotardos, medias, calcetines y demás artículos de calcetería, incluso para várices, de punto.</t>
  </si>
  <si>
    <t>Trajes sastre, conjuntos, chaquetas (sacos), vestidos, faldas, faldas pantalón, pantalones largos, pantalones con peto, pantalones cortos (calzones) y «shorts» (excepto de baño), de punto, para mujeres o niñas.</t>
  </si>
  <si>
    <t>Pescado congelado, excepto los filetes y demas carnes de pescado de la partida no 03.04</t>
  </si>
  <si>
    <t>Crustáceos, incluso pelados, vivos, frescos, refrigerados, congelados, secos, salados o en salmuera; crustáceos sin pelar, cocidos en agua o vapor, incluso refrigerados, congelados, secos, salados o en salmuera; harina, polvo y «pellets» de crustáceos, ap</t>
  </si>
  <si>
    <t>Peces vivos</t>
  </si>
  <si>
    <t>Pescado fresco o refrigerado, excepto los filetes y demas carne de pescado de la partida no 03.04</t>
  </si>
  <si>
    <t>Filetes y demas carne de pescado (incluso picada), frescos refrigerados o congelados</t>
  </si>
  <si>
    <t>Pescado seco, salado o en salmuera; pescado ahumado, incluso cocido antes o durante el ahumado; harina y polvo y «pellets» de pescado, aptos para la alimentación humana</t>
  </si>
  <si>
    <t xml:space="preserve">Moluscos, incluso separados de sus valvas, vivos, frescos, refrigerados, congelados, secos, salados o en salmuera; invertebrados acuáticos, excepto los crustáceos y moluscos, vivos, frescos, refrigerados, congelados, secos, salados o en salmuera; harina, </t>
  </si>
  <si>
    <t>Bombonas (damajuanas), botellas, frascos, bocales, tarros, envases tubulares, ampollas y demás recipientes para el transporte o envasado, de vidrio; bocales para conservas, de vidrio; tapones, tapas y demás dispositivos de cierre, de vidrio.</t>
  </si>
  <si>
    <t>Artículos de vidrio para servicio de mesa, cocina, tocador, oficina, para adorno de interiores o usos similares, excepto los de las partidas 70.10 ó 70.18.</t>
  </si>
  <si>
    <t>Vidrio de seguridad constituido por vidrio templado o contrachapado.</t>
  </si>
  <si>
    <t>Vidrio colado o laminado, en placas, hojas o perfiles, incluso con capa absorbente, reflectante o antirreflectante, pero sin trabajar de otro modo.</t>
  </si>
  <si>
    <t>Fibra de vidrio (incluida la lana de vidrio) y manufacturas de esta materia (por ejemplo: hilados, tejidos).</t>
  </si>
  <si>
    <t>Espejos de vidrio, enmarcados o no, incluidos los espejos retrovisores.</t>
  </si>
  <si>
    <t>Artículos de vidrio para laboratorio, higiene o farmacia, incluso graduados o calibrados.</t>
  </si>
  <si>
    <t>Adoquines, baldosas, ladrillos, placas, tejas y demás artículos, de vidrio prensado o moldeado, incluso armado, para la construcción; cubos, dados y demás artículos similares, de vidrio, incluso con soporte, para mosaicos o decoraciones similares; vidrier</t>
  </si>
  <si>
    <t>Exportaciones según principales capítulos del arancel y principales partidas arancelarias</t>
  </si>
  <si>
    <t>Cuadro 16 - Exportaciones según principales capítulos del arancel y principales partidas arancelarias ( 2012 - 2008 )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</si>
</sst>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#,##0.0"/>
    <numFmt numFmtId="182" formatCode="_-* #,##0.00\ _P_t_s_-;\-* #,##0.00\ _P_t_s_-;_-* &quot;-&quot;??\ _P_t_s_-;_-@_-"/>
    <numFmt numFmtId="183" formatCode="_-* #,##0\ _€_-;\-* #,##0\ _€_-;_-* &quot;-&quot;??\ _€_-;_-@_-"/>
    <numFmt numFmtId="184" formatCode="0.0000000"/>
    <numFmt numFmtId="185" formatCode="_-* #,##0.0\ _P_t_s_-;\-* #,##0.0\ _P_t_s_-;_-* &quot;-&quot;??\ _P_t_s_-;_-@_-"/>
    <numFmt numFmtId="186" formatCode="#,##0.00000"/>
    <numFmt numFmtId="187" formatCode="#,##0.0000"/>
    <numFmt numFmtId="188" formatCode="0_)"/>
    <numFmt numFmtId="189" formatCode="#\ ###\ ###"/>
    <numFmt numFmtId="190" formatCode="#,##0.000000"/>
    <numFmt numFmtId="191" formatCode="_-* #,##0\ _P_t_s_-;\-* #,##0\ _P_t_s_-;_-* &quot;-&quot;??\ _P_t_s_-;_-@_-"/>
    <numFmt numFmtId="192" formatCode="#,##0.0_);\(#,##0.0\)"/>
    <numFmt numFmtId="193" formatCode="#"/>
    <numFmt numFmtId="194" formatCode="#.0\ ###\ ###"/>
    <numFmt numFmtId="195" formatCode="#,##0.0;\-#,##0.0"/>
    <numFmt numFmtId="196" formatCode="#,##0.000000000"/>
    <numFmt numFmtId="197" formatCode="#,##0.000"/>
    <numFmt numFmtId="198" formatCode="#,##0.00000000000"/>
    <numFmt numFmtId="199" formatCode="0.000000000000000"/>
    <numFmt numFmtId="200" formatCode="_ * #,##0_ ;_ * \-#,##0_ ;_ * &quot;-&quot;??_ ;_ @_ "/>
    <numFmt numFmtId="201" formatCode="_ * #,##0.0_ ;_ * \-#,##0.0_ ;_ * &quot;-&quot;??_ ;_ @_ "/>
    <numFmt numFmtId="202" formatCode="#,##0.0000000"/>
    <numFmt numFmtId="203" formatCode="0.0_)"/>
    <numFmt numFmtId="204" formatCode="_-* #,##0.00_-;\-* #,##0.00_-;_-* &quot;-&quot;??_-;_-@_-"/>
    <numFmt numFmtId="205" formatCode="_-* #,##0_-;\-* #,##0_-;_-* &quot;-&quot;??_-;_-@_-"/>
    <numFmt numFmtId="206" formatCode="_(* #,##0_);_(* \(#,##0\);_(* &quot;-&quot;??_);_(@_)"/>
    <numFmt numFmtId="207" formatCode="#.0"/>
    <numFmt numFmtId="208" formatCode="#.#"/>
    <numFmt numFmtId="209" formatCode="General_)"/>
    <numFmt numFmtId="210" formatCode="#,##0.000;\-#,##0.000"/>
    <numFmt numFmtId="211" formatCode="#,##0.0000;\-#,##0.0000"/>
    <numFmt numFmtId="212" formatCode="#,##0.00000;\-#,##0.00000"/>
    <numFmt numFmtId="213" formatCode="#,##0.000000;\-#,##0.000000"/>
    <numFmt numFmtId="214" formatCode="#,##0.0000000;\-#,##0.0000000"/>
    <numFmt numFmtId="215" formatCode="_-* #,##0.0_-;\-* #,##0.0_-;_-* &quot;-&quot;??_-;_-@_-"/>
    <numFmt numFmtId="216" formatCode="#,##0.00000000"/>
    <numFmt numFmtId="217" formatCode="0.000000"/>
    <numFmt numFmtId="218" formatCode="0.00000"/>
    <numFmt numFmtId="219" formatCode="0.0000"/>
    <numFmt numFmtId="220" formatCode="0.000"/>
    <numFmt numFmtId="221" formatCode="_(* #,##0.0_);_(* \(#,##0.0\);_(* &quot;-&quot;??_);_(@_)"/>
    <numFmt numFmtId="222" formatCode="_(* #,##0.0_);_(* \(#,##0.0\);_(* &quot;-&quot;?_);_(@_)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ourier"/>
      <family val="3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Courier"/>
      <family val="3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color indexed="47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7"/>
      <color indexed="63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9"/>
      <color indexed="63"/>
      <name val="Arial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FF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20" borderId="2" applyNumberFormat="0" applyAlignment="0" applyProtection="0"/>
    <xf numFmtId="0" fontId="7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15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71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26" borderId="0" applyNumberFormat="0" applyBorder="0" applyAlignment="0" applyProtection="0"/>
    <xf numFmtId="182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2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8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74" fillId="19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689">
    <xf numFmtId="0" fontId="0" fillId="0" borderId="0" xfId="0" applyAlignment="1">
      <alignment/>
    </xf>
    <xf numFmtId="0" fontId="0" fillId="29" borderId="0" xfId="0" applyFont="1" applyFill="1" applyAlignment="1">
      <alignment/>
    </xf>
    <xf numFmtId="4" fontId="0" fillId="29" borderId="0" xfId="0" applyNumberFormat="1" applyFont="1" applyFill="1" applyAlignment="1">
      <alignment horizontal="justify"/>
    </xf>
    <xf numFmtId="3" fontId="0" fillId="29" borderId="0" xfId="0" applyNumberFormat="1" applyFont="1" applyFill="1" applyAlignment="1">
      <alignment/>
    </xf>
    <xf numFmtId="2" fontId="0" fillId="29" borderId="0" xfId="0" applyNumberFormat="1" applyFont="1" applyFill="1" applyAlignment="1">
      <alignment/>
    </xf>
    <xf numFmtId="4" fontId="2" fillId="29" borderId="0" xfId="0" applyNumberFormat="1" applyFont="1" applyFill="1" applyBorder="1" applyAlignment="1" applyProtection="1">
      <alignment horizontal="left"/>
      <protection/>
    </xf>
    <xf numFmtId="2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0" fontId="4" fillId="29" borderId="10" xfId="0" applyFont="1" applyFill="1" applyBorder="1" applyAlignment="1">
      <alignment/>
    </xf>
    <xf numFmtId="2" fontId="4" fillId="29" borderId="10" xfId="0" applyNumberFormat="1" applyFont="1" applyFill="1" applyBorder="1" applyAlignment="1">
      <alignment/>
    </xf>
    <xf numFmtId="0" fontId="5" fillId="29" borderId="0" xfId="0" applyFont="1" applyFill="1" applyBorder="1" applyAlignment="1">
      <alignment/>
    </xf>
    <xf numFmtId="4" fontId="5" fillId="29" borderId="0" xfId="0" applyNumberFormat="1" applyFont="1" applyFill="1" applyBorder="1" applyAlignment="1">
      <alignment horizontal="justify"/>
    </xf>
    <xf numFmtId="4" fontId="6" fillId="29" borderId="0" xfId="0" applyNumberFormat="1" applyFont="1" applyFill="1" applyBorder="1" applyAlignment="1">
      <alignment horizontal="justify"/>
    </xf>
    <xf numFmtId="3" fontId="5" fillId="29" borderId="10" xfId="0" applyNumberFormat="1" applyFont="1" applyFill="1" applyBorder="1" applyAlignment="1" applyProtection="1">
      <alignment horizontal="centerContinuous"/>
      <protection/>
    </xf>
    <xf numFmtId="3" fontId="5" fillId="29" borderId="10" xfId="0" applyNumberFormat="1" applyFont="1" applyFill="1" applyBorder="1" applyAlignment="1">
      <alignment horizontal="centerContinuous"/>
    </xf>
    <xf numFmtId="4" fontId="5" fillId="29" borderId="10" xfId="0" applyNumberFormat="1" applyFont="1" applyFill="1" applyBorder="1" applyAlignment="1">
      <alignment horizontal="centerContinuous"/>
    </xf>
    <xf numFmtId="0" fontId="5" fillId="29" borderId="10" xfId="0" applyFont="1" applyFill="1" applyBorder="1" applyAlignment="1">
      <alignment/>
    </xf>
    <xf numFmtId="4" fontId="5" fillId="29" borderId="0" xfId="0" applyNumberFormat="1" applyFont="1" applyFill="1" applyBorder="1" applyAlignment="1" applyProtection="1">
      <alignment horizontal="justify"/>
      <protection/>
    </xf>
    <xf numFmtId="4" fontId="5" fillId="29" borderId="10" xfId="0" applyNumberFormat="1" applyFont="1" applyFill="1" applyBorder="1" applyAlignment="1">
      <alignment horizontal="justify"/>
    </xf>
    <xf numFmtId="3" fontId="5" fillId="29" borderId="0" xfId="0" applyNumberFormat="1" applyFont="1" applyFill="1" applyBorder="1" applyAlignment="1" applyProtection="1">
      <alignment horizontal="right"/>
      <protection/>
    </xf>
    <xf numFmtId="180" fontId="5" fillId="29" borderId="0" xfId="0" applyNumberFormat="1" applyFont="1" applyFill="1" applyBorder="1" applyAlignment="1">
      <alignment horizontal="right"/>
    </xf>
    <xf numFmtId="181" fontId="5" fillId="29" borderId="0" xfId="0" applyNumberFormat="1" applyFont="1" applyFill="1" applyBorder="1" applyAlignment="1" applyProtection="1">
      <alignment horizontal="right"/>
      <protection/>
    </xf>
    <xf numFmtId="0" fontId="8" fillId="29" borderId="0" xfId="0" applyFont="1" applyFill="1" applyAlignment="1">
      <alignment/>
    </xf>
    <xf numFmtId="0" fontId="8" fillId="29" borderId="0" xfId="0" applyFont="1" applyFill="1" applyBorder="1" applyAlignment="1">
      <alignment horizontal="left"/>
    </xf>
    <xf numFmtId="3" fontId="8" fillId="29" borderId="0" xfId="0" applyNumberFormat="1" applyFont="1" applyFill="1" applyBorder="1" applyAlignment="1">
      <alignment horizontal="right"/>
    </xf>
    <xf numFmtId="180" fontId="8" fillId="29" borderId="0" xfId="0" applyNumberFormat="1" applyFont="1" applyFill="1" applyBorder="1" applyAlignment="1">
      <alignment horizontal="right"/>
    </xf>
    <xf numFmtId="181" fontId="8" fillId="29" borderId="0" xfId="0" applyNumberFormat="1" applyFont="1" applyFill="1" applyBorder="1" applyAlignment="1" applyProtection="1">
      <alignment horizontal="right"/>
      <protection/>
    </xf>
    <xf numFmtId="180" fontId="8" fillId="29" borderId="0" xfId="0" applyNumberFormat="1" applyFont="1" applyFill="1" applyBorder="1" applyAlignment="1">
      <alignment/>
    </xf>
    <xf numFmtId="1" fontId="8" fillId="29" borderId="0" xfId="0" applyNumberFormat="1" applyFont="1" applyFill="1" applyAlignment="1">
      <alignment/>
    </xf>
    <xf numFmtId="4" fontId="0" fillId="29" borderId="0" xfId="0" applyNumberFormat="1" applyFont="1" applyFill="1" applyBorder="1" applyAlignment="1">
      <alignment horizontal="justify"/>
    </xf>
    <xf numFmtId="3" fontId="0" fillId="29" borderId="0" xfId="0" applyNumberFormat="1" applyFont="1" applyFill="1" applyBorder="1" applyAlignment="1">
      <alignment/>
    </xf>
    <xf numFmtId="180" fontId="0" fillId="29" borderId="0" xfId="0" applyNumberFormat="1" applyFont="1" applyFill="1" applyAlignment="1">
      <alignment/>
    </xf>
    <xf numFmtId="1" fontId="8" fillId="29" borderId="0" xfId="0" applyNumberFormat="1" applyFont="1" applyFill="1" applyBorder="1" applyAlignment="1">
      <alignment/>
    </xf>
    <xf numFmtId="1" fontId="9" fillId="29" borderId="0" xfId="0" applyNumberFormat="1" applyFont="1" applyFill="1" applyBorder="1" applyAlignment="1">
      <alignment/>
    </xf>
    <xf numFmtId="4" fontId="0" fillId="29" borderId="0" xfId="0" applyNumberFormat="1" applyFont="1" applyFill="1" applyBorder="1" applyAlignment="1">
      <alignment horizontal="right"/>
    </xf>
    <xf numFmtId="181" fontId="0" fillId="29" borderId="0" xfId="0" applyNumberFormat="1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29" borderId="0" xfId="0" applyFont="1" applyFill="1" applyAlignment="1">
      <alignment/>
    </xf>
    <xf numFmtId="0" fontId="0" fillId="29" borderId="0" xfId="0" applyFont="1" applyFill="1" applyBorder="1" applyAlignment="1">
      <alignment/>
    </xf>
    <xf numFmtId="0" fontId="11" fillId="29" borderId="0" xfId="0" applyFont="1" applyFill="1" applyBorder="1" applyAlignment="1">
      <alignment/>
    </xf>
    <xf numFmtId="0" fontId="11" fillId="29" borderId="0" xfId="0" applyFont="1" applyFill="1" applyAlignment="1">
      <alignment/>
    </xf>
    <xf numFmtId="0" fontId="2" fillId="29" borderId="0" xfId="0" applyFont="1" applyFill="1" applyBorder="1" applyAlignment="1">
      <alignment horizontal="left"/>
    </xf>
    <xf numFmtId="0" fontId="12" fillId="29" borderId="0" xfId="0" applyFont="1" applyFill="1" applyBorder="1" applyAlignment="1">
      <alignment horizontal="left"/>
    </xf>
    <xf numFmtId="0" fontId="5" fillId="29" borderId="11" xfId="0" applyFont="1" applyFill="1" applyBorder="1" applyAlignment="1">
      <alignment horizontal="centerContinuous"/>
    </xf>
    <xf numFmtId="0" fontId="5" fillId="29" borderId="0" xfId="0" applyFont="1" applyFill="1" applyBorder="1" applyAlignment="1">
      <alignment horizontal="centerContinuous"/>
    </xf>
    <xf numFmtId="0" fontId="5" fillId="29" borderId="10" xfId="0" applyFont="1" applyFill="1" applyBorder="1" applyAlignment="1">
      <alignment horizontal="centerContinuous"/>
    </xf>
    <xf numFmtId="0" fontId="5" fillId="29" borderId="0" xfId="0" applyFont="1" applyFill="1" applyBorder="1" applyAlignment="1">
      <alignment horizontal="center"/>
    </xf>
    <xf numFmtId="2" fontId="5" fillId="29" borderId="0" xfId="0" applyNumberFormat="1" applyFont="1" applyFill="1" applyBorder="1" applyAlignment="1">
      <alignment horizontal="center"/>
    </xf>
    <xf numFmtId="0" fontId="5" fillId="29" borderId="0" xfId="0" applyFont="1" applyFill="1" applyBorder="1" applyAlignment="1" quotePrefix="1">
      <alignment horizontal="center"/>
    </xf>
    <xf numFmtId="0" fontId="5" fillId="29" borderId="10" xfId="0" applyFont="1" applyFill="1" applyBorder="1" applyAlignment="1">
      <alignment horizontal="center"/>
    </xf>
    <xf numFmtId="2" fontId="5" fillId="29" borderId="10" xfId="0" applyNumberFormat="1" applyFont="1" applyFill="1" applyBorder="1" applyAlignment="1">
      <alignment horizontal="center"/>
    </xf>
    <xf numFmtId="0" fontId="8" fillId="29" borderId="0" xfId="0" applyFont="1" applyFill="1" applyBorder="1" applyAlignment="1">
      <alignment/>
    </xf>
    <xf numFmtId="0" fontId="8" fillId="29" borderId="0" xfId="0" applyFont="1" applyFill="1" applyBorder="1" applyAlignment="1">
      <alignment horizontal="center"/>
    </xf>
    <xf numFmtId="180" fontId="8" fillId="29" borderId="0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/>
    </xf>
    <xf numFmtId="0" fontId="13" fillId="29" borderId="0" xfId="0" applyFont="1" applyFill="1" applyBorder="1" applyAlignment="1">
      <alignment/>
    </xf>
    <xf numFmtId="3" fontId="5" fillId="29" borderId="0" xfId="0" applyNumberFormat="1" applyFont="1" applyFill="1" applyBorder="1" applyAlignment="1">
      <alignment horizontal="right"/>
    </xf>
    <xf numFmtId="0" fontId="9" fillId="29" borderId="0" xfId="0" applyFont="1" applyFill="1" applyBorder="1" applyAlignment="1">
      <alignment horizontal="left"/>
    </xf>
    <xf numFmtId="0" fontId="0" fillId="29" borderId="0" xfId="0" applyFont="1" applyFill="1" applyBorder="1" applyAlignment="1">
      <alignment horizontal="center"/>
    </xf>
    <xf numFmtId="0" fontId="3" fillId="29" borderId="0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181" fontId="8" fillId="29" borderId="0" xfId="0" applyNumberFormat="1" applyFont="1" applyFill="1" applyBorder="1" applyAlignment="1">
      <alignment horizontal="right"/>
    </xf>
    <xf numFmtId="181" fontId="5" fillId="29" borderId="0" xfId="0" applyNumberFormat="1" applyFont="1" applyFill="1" applyBorder="1" applyAlignment="1">
      <alignment horizontal="right"/>
    </xf>
    <xf numFmtId="0" fontId="8" fillId="7" borderId="12" xfId="0" applyFont="1" applyFill="1" applyBorder="1" applyAlignment="1">
      <alignment horizontal="left"/>
    </xf>
    <xf numFmtId="4" fontId="8" fillId="7" borderId="12" xfId="0" applyNumberFormat="1" applyFont="1" applyFill="1" applyBorder="1" applyAlignment="1" applyProtection="1">
      <alignment horizontal="justify"/>
      <protection/>
    </xf>
    <xf numFmtId="3" fontId="8" fillId="7" borderId="12" xfId="0" applyNumberFormat="1" applyFont="1" applyFill="1" applyBorder="1" applyAlignment="1">
      <alignment horizontal="right"/>
    </xf>
    <xf numFmtId="180" fontId="8" fillId="7" borderId="12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left"/>
    </xf>
    <xf numFmtId="4" fontId="8" fillId="7" borderId="0" xfId="0" applyNumberFormat="1" applyFont="1" applyFill="1" applyBorder="1" applyAlignment="1" applyProtection="1">
      <alignment horizontal="justify"/>
      <protection/>
    </xf>
    <xf numFmtId="3" fontId="8" fillId="7" borderId="0" xfId="0" applyNumberFormat="1" applyFont="1" applyFill="1" applyBorder="1" applyAlignment="1">
      <alignment horizontal="right"/>
    </xf>
    <xf numFmtId="180" fontId="8" fillId="7" borderId="0" xfId="0" applyNumberFormat="1" applyFont="1" applyFill="1" applyBorder="1" applyAlignment="1">
      <alignment horizontal="right"/>
    </xf>
    <xf numFmtId="181" fontId="8" fillId="7" borderId="0" xfId="0" applyNumberFormat="1" applyFont="1" applyFill="1" applyBorder="1" applyAlignment="1" applyProtection="1">
      <alignment horizontal="right"/>
      <protection/>
    </xf>
    <xf numFmtId="4" fontId="8" fillId="29" borderId="0" xfId="0" applyNumberFormat="1" applyFont="1" applyFill="1" applyBorder="1" applyAlignment="1" applyProtection="1">
      <alignment horizontal="justify"/>
      <protection/>
    </xf>
    <xf numFmtId="0" fontId="0" fillId="29" borderId="0" xfId="0" applyFont="1" applyFill="1" applyAlignment="1">
      <alignment/>
    </xf>
    <xf numFmtId="0" fontId="5" fillId="29" borderId="0" xfId="0" applyFont="1" applyFill="1" applyBorder="1" applyAlignment="1">
      <alignment/>
    </xf>
    <xf numFmtId="0" fontId="5" fillId="29" borderId="10" xfId="0" applyFont="1" applyFill="1" applyBorder="1" applyAlignment="1">
      <alignment/>
    </xf>
    <xf numFmtId="203" fontId="4" fillId="29" borderId="0" xfId="0" applyNumberFormat="1" applyFont="1" applyFill="1" applyBorder="1" applyAlignment="1" applyProtection="1">
      <alignment horizontal="fill"/>
      <protection/>
    </xf>
    <xf numFmtId="0" fontId="8" fillId="29" borderId="0" xfId="0" applyFont="1" applyFill="1" applyAlignment="1" applyProtection="1">
      <alignment horizontal="left"/>
      <protection/>
    </xf>
    <xf numFmtId="0" fontId="14" fillId="29" borderId="0" xfId="0" applyFont="1" applyFill="1" applyAlignment="1">
      <alignment/>
    </xf>
    <xf numFmtId="181" fontId="14" fillId="29" borderId="0" xfId="0" applyNumberFormat="1" applyFont="1" applyFill="1" applyAlignment="1">
      <alignment/>
    </xf>
    <xf numFmtId="181" fontId="15" fillId="29" borderId="0" xfId="0" applyNumberFormat="1" applyFont="1" applyFill="1" applyAlignment="1" applyProtection="1">
      <alignment horizontal="left"/>
      <protection/>
    </xf>
    <xf numFmtId="181" fontId="9" fillId="29" borderId="0" xfId="0" applyNumberFormat="1" applyFont="1" applyFill="1" applyAlignment="1" applyProtection="1">
      <alignment horizontal="left"/>
      <protection/>
    </xf>
    <xf numFmtId="0" fontId="8" fillId="29" borderId="10" xfId="0" applyFont="1" applyFill="1" applyBorder="1" applyAlignment="1" applyProtection="1">
      <alignment horizontal="left"/>
      <protection/>
    </xf>
    <xf numFmtId="181" fontId="4" fillId="29" borderId="0" xfId="0" applyNumberFormat="1" applyFont="1" applyFill="1" applyBorder="1" applyAlignment="1" applyProtection="1">
      <alignment horizontal="fill"/>
      <protection/>
    </xf>
    <xf numFmtId="0" fontId="8" fillId="30" borderId="0" xfId="0" applyFont="1" applyFill="1" applyBorder="1" applyAlignment="1" applyProtection="1">
      <alignment horizontal="fill"/>
      <protection/>
    </xf>
    <xf numFmtId="0" fontId="8" fillId="29" borderId="0" xfId="0" applyFont="1" applyFill="1" applyBorder="1" applyAlignment="1" applyProtection="1">
      <alignment horizontal="left"/>
      <protection/>
    </xf>
    <xf numFmtId="0" fontId="8" fillId="30" borderId="0" xfId="0" applyFont="1" applyFill="1" applyBorder="1" applyAlignment="1">
      <alignment/>
    </xf>
    <xf numFmtId="3" fontId="8" fillId="30" borderId="0" xfId="0" applyNumberFormat="1" applyFont="1" applyFill="1" applyBorder="1" applyAlignment="1" applyProtection="1">
      <alignment horizontal="right"/>
      <protection/>
    </xf>
    <xf numFmtId="181" fontId="8" fillId="30" borderId="0" xfId="0" applyNumberFormat="1" applyFont="1" applyFill="1" applyBorder="1" applyAlignment="1" applyProtection="1">
      <alignment horizontal="right"/>
      <protection/>
    </xf>
    <xf numFmtId="3" fontId="8" fillId="29" borderId="0" xfId="0" applyNumberFormat="1" applyFont="1" applyFill="1" applyBorder="1" applyAlignment="1" applyProtection="1">
      <alignment horizontal="right"/>
      <protection/>
    </xf>
    <xf numFmtId="0" fontId="5" fillId="29" borderId="0" xfId="0" applyFont="1" applyFill="1" applyBorder="1" applyAlignment="1" applyProtection="1">
      <alignment horizontal="fill"/>
      <protection/>
    </xf>
    <xf numFmtId="0" fontId="5" fillId="29" borderId="10" xfId="0" applyFont="1" applyFill="1" applyBorder="1" applyAlignment="1" applyProtection="1">
      <alignment horizontal="center"/>
      <protection/>
    </xf>
    <xf numFmtId="0" fontId="0" fillId="29" borderId="10" xfId="0" applyFont="1" applyFill="1" applyBorder="1" applyAlignment="1">
      <alignment/>
    </xf>
    <xf numFmtId="0" fontId="5" fillId="29" borderId="10" xfId="0" applyFont="1" applyFill="1" applyBorder="1" applyAlignment="1" applyProtection="1">
      <alignment horizontal="fill"/>
      <protection/>
    </xf>
    <xf numFmtId="0" fontId="15" fillId="29" borderId="0" xfId="0" applyFont="1" applyFill="1" applyBorder="1" applyAlignment="1">
      <alignment/>
    </xf>
    <xf numFmtId="185" fontId="15" fillId="29" borderId="0" xfId="48" applyNumberFormat="1" applyFont="1" applyFill="1" applyBorder="1" applyAlignment="1">
      <alignment/>
    </xf>
    <xf numFmtId="0" fontId="8" fillId="30" borderId="0" xfId="0" applyFont="1" applyFill="1" applyBorder="1" applyAlignment="1" applyProtection="1">
      <alignment horizontal="left"/>
      <protection/>
    </xf>
    <xf numFmtId="192" fontId="5" fillId="29" borderId="0" xfId="0" applyNumberFormat="1" applyFont="1" applyFill="1" applyBorder="1" applyAlignment="1" applyProtection="1">
      <alignment horizontal="centerContinuous"/>
      <protection/>
    </xf>
    <xf numFmtId="0" fontId="5" fillId="29" borderId="0" xfId="0" applyFont="1" applyFill="1" applyBorder="1" applyAlignment="1" applyProtection="1">
      <alignment horizontal="center"/>
      <protection/>
    </xf>
    <xf numFmtId="1" fontId="5" fillId="29" borderId="0" xfId="0" applyNumberFormat="1" applyFont="1" applyFill="1" applyBorder="1" applyAlignment="1" applyProtection="1">
      <alignment horizontal="center"/>
      <protection/>
    </xf>
    <xf numFmtId="0" fontId="18" fillId="29" borderId="10" xfId="0" applyFont="1" applyFill="1" applyBorder="1" applyAlignment="1" applyProtection="1">
      <alignment horizontal="center"/>
      <protection/>
    </xf>
    <xf numFmtId="0" fontId="5" fillId="29" borderId="10" xfId="0" applyFont="1" applyFill="1" applyBorder="1" applyAlignment="1" applyProtection="1">
      <alignment horizontal="centerContinuous"/>
      <protection/>
    </xf>
    <xf numFmtId="192" fontId="5" fillId="29" borderId="10" xfId="0" applyNumberFormat="1" applyFont="1" applyFill="1" applyBorder="1" applyAlignment="1" applyProtection="1">
      <alignment horizontal="centerContinuous"/>
      <protection/>
    </xf>
    <xf numFmtId="0" fontId="0" fillId="29" borderId="0" xfId="0" applyFill="1" applyAlignment="1">
      <alignment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left"/>
    </xf>
    <xf numFmtId="0" fontId="24" fillId="29" borderId="0" xfId="0" applyFont="1" applyFill="1" applyBorder="1" applyAlignment="1">
      <alignment horizontal="left"/>
    </xf>
    <xf numFmtId="0" fontId="0" fillId="29" borderId="0" xfId="59" applyFont="1" applyFill="1" applyAlignment="1">
      <alignment horizontal="right"/>
      <protection/>
    </xf>
    <xf numFmtId="3" fontId="0" fillId="29" borderId="0" xfId="59" applyNumberFormat="1" applyFont="1" applyFill="1" applyAlignment="1">
      <alignment horizontal="right"/>
      <protection/>
    </xf>
    <xf numFmtId="4" fontId="0" fillId="29" borderId="0" xfId="59" applyNumberFormat="1" applyFont="1" applyFill="1" applyBorder="1" applyAlignment="1" applyProtection="1">
      <alignment horizontal="left"/>
      <protection/>
    </xf>
    <xf numFmtId="0" fontId="0" fillId="29" borderId="0" xfId="59" applyFont="1" applyFill="1" applyBorder="1" applyAlignment="1">
      <alignment horizontal="left"/>
      <protection/>
    </xf>
    <xf numFmtId="3" fontId="0" fillId="29" borderId="0" xfId="59" applyNumberFormat="1" applyFont="1" applyFill="1" applyBorder="1" applyAlignment="1" applyProtection="1">
      <alignment horizontal="left"/>
      <protection/>
    </xf>
    <xf numFmtId="3" fontId="0" fillId="29" borderId="0" xfId="59" applyNumberFormat="1" applyFont="1" applyFill="1" applyBorder="1" applyAlignment="1">
      <alignment horizontal="left"/>
      <protection/>
    </xf>
    <xf numFmtId="4" fontId="0" fillId="29" borderId="0" xfId="59" applyNumberFormat="1" applyFont="1" applyFill="1" applyBorder="1" applyAlignment="1">
      <alignment horizontal="left"/>
      <protection/>
    </xf>
    <xf numFmtId="0" fontId="5" fillId="29" borderId="13" xfId="59" applyFont="1" applyFill="1" applyBorder="1" applyAlignment="1" applyProtection="1">
      <alignment horizontal="center"/>
      <protection/>
    </xf>
    <xf numFmtId="0" fontId="5" fillId="29" borderId="13" xfId="59" applyFont="1" applyFill="1" applyBorder="1" applyAlignment="1">
      <alignment horizontal="right"/>
      <protection/>
    </xf>
    <xf numFmtId="3" fontId="5" fillId="29" borderId="13" xfId="59" applyNumberFormat="1" applyFont="1" applyFill="1" applyBorder="1" applyAlignment="1">
      <alignment horizontal="center"/>
      <protection/>
    </xf>
    <xf numFmtId="0" fontId="5" fillId="29" borderId="12" xfId="59" applyFont="1" applyFill="1" applyBorder="1" applyAlignment="1" applyProtection="1">
      <alignment horizontal="center" wrapText="1"/>
      <protection/>
    </xf>
    <xf numFmtId="0" fontId="5" fillId="29" borderId="12" xfId="59" applyFont="1" applyFill="1" applyBorder="1" applyAlignment="1">
      <alignment horizontal="center" wrapText="1"/>
      <protection/>
    </xf>
    <xf numFmtId="3" fontId="5" fillId="29" borderId="12" xfId="59" applyNumberFormat="1" applyFont="1" applyFill="1" applyBorder="1" applyAlignment="1" applyProtection="1">
      <alignment horizontal="center" wrapText="1"/>
      <protection/>
    </xf>
    <xf numFmtId="1" fontId="5" fillId="29" borderId="12" xfId="59" applyNumberFormat="1" applyFont="1" applyFill="1" applyBorder="1" applyAlignment="1" applyProtection="1">
      <alignment horizontal="center" wrapText="1"/>
      <protection/>
    </xf>
    <xf numFmtId="0" fontId="0" fillId="29" borderId="0" xfId="59" applyFont="1" applyFill="1" applyAlignment="1">
      <alignment horizontal="right" wrapText="1"/>
      <protection/>
    </xf>
    <xf numFmtId="0" fontId="0" fillId="29" borderId="0" xfId="59" applyFont="1" applyFill="1" applyBorder="1" applyAlignment="1">
      <alignment horizontal="right"/>
      <protection/>
    </xf>
    <xf numFmtId="3" fontId="26" fillId="29" borderId="0" xfId="59" applyNumberFormat="1" applyFont="1" applyFill="1" applyBorder="1" applyAlignment="1">
      <alignment horizontal="right"/>
      <protection/>
    </xf>
    <xf numFmtId="0" fontId="5" fillId="30" borderId="0" xfId="59" applyNumberFormat="1" applyFont="1" applyFill="1" applyBorder="1" applyAlignment="1" quotePrefix="1">
      <alignment horizontal="left"/>
      <protection/>
    </xf>
    <xf numFmtId="0" fontId="5" fillId="30" borderId="0" xfId="59" applyFont="1" applyFill="1" applyBorder="1">
      <alignment/>
      <protection/>
    </xf>
    <xf numFmtId="3" fontId="5" fillId="30" borderId="0" xfId="59" applyNumberFormat="1" applyFont="1" applyFill="1" applyBorder="1" applyAlignment="1" quotePrefix="1">
      <alignment horizontal="right" vertical="top"/>
      <protection/>
    </xf>
    <xf numFmtId="0" fontId="8" fillId="29" borderId="0" xfId="59" applyNumberFormat="1" applyFont="1" applyFill="1" applyBorder="1" applyAlignment="1" quotePrefix="1">
      <alignment horizontal="left"/>
      <protection/>
    </xf>
    <xf numFmtId="0" fontId="8" fillId="29" borderId="0" xfId="59" applyFont="1" applyFill="1" applyBorder="1">
      <alignment/>
      <protection/>
    </xf>
    <xf numFmtId="3" fontId="8" fillId="29" borderId="0" xfId="59" applyNumberFormat="1" applyFont="1" applyFill="1" applyBorder="1" applyAlignment="1" quotePrefix="1">
      <alignment horizontal="right" vertical="top"/>
      <protection/>
    </xf>
    <xf numFmtId="180" fontId="8" fillId="29" borderId="0" xfId="59" applyNumberFormat="1" applyFont="1" applyFill="1" applyBorder="1" applyAlignment="1">
      <alignment horizontal="right" vertical="top"/>
      <protection/>
    </xf>
    <xf numFmtId="1" fontId="8" fillId="30" borderId="0" xfId="59" applyNumberFormat="1" applyFont="1" applyFill="1" applyBorder="1" applyAlignment="1" quotePrefix="1">
      <alignment horizontal="left" vertical="top"/>
      <protection/>
    </xf>
    <xf numFmtId="3" fontId="8" fillId="30" borderId="0" xfId="59" applyNumberFormat="1" applyFont="1" applyFill="1" applyBorder="1" applyAlignment="1" quotePrefix="1">
      <alignment horizontal="right" vertical="top"/>
      <protection/>
    </xf>
    <xf numFmtId="180" fontId="8" fillId="30" borderId="0" xfId="59" applyNumberFormat="1" applyFont="1" applyFill="1" applyBorder="1" applyAlignment="1">
      <alignment horizontal="right" vertical="top"/>
      <protection/>
    </xf>
    <xf numFmtId="3" fontId="8" fillId="30" borderId="12" xfId="59" applyNumberFormat="1" applyFont="1" applyFill="1" applyBorder="1" applyAlignment="1" quotePrefix="1">
      <alignment horizontal="right" vertical="top"/>
      <protection/>
    </xf>
    <xf numFmtId="180" fontId="8" fillId="30" borderId="12" xfId="59" applyNumberFormat="1" applyFont="1" applyFill="1" applyBorder="1" applyAlignment="1">
      <alignment horizontal="right" vertical="top"/>
      <protection/>
    </xf>
    <xf numFmtId="0" fontId="20" fillId="29" borderId="0" xfId="59" applyFont="1" applyFill="1" applyAlignment="1">
      <alignment horizontal="justify" wrapText="1"/>
      <protection/>
    </xf>
    <xf numFmtId="3" fontId="8" fillId="29" borderId="0" xfId="59" applyNumberFormat="1" applyFont="1" applyFill="1" applyBorder="1" applyAlignment="1" quotePrefix="1">
      <alignment horizontal="right"/>
      <protection/>
    </xf>
    <xf numFmtId="180" fontId="21" fillId="29" borderId="0" xfId="59" applyNumberFormat="1" applyFont="1" applyFill="1" applyBorder="1" applyAlignment="1">
      <alignment horizontal="right"/>
      <protection/>
    </xf>
    <xf numFmtId="0" fontId="8" fillId="29" borderId="0" xfId="59" applyNumberFormat="1" applyFont="1" applyFill="1" applyBorder="1" applyAlignment="1">
      <alignment horizontal="left"/>
      <protection/>
    </xf>
    <xf numFmtId="180" fontId="8" fillId="29" borderId="0" xfId="59" applyNumberFormat="1" applyFont="1" applyFill="1" applyBorder="1" applyAlignment="1">
      <alignment horizontal="right"/>
      <protection/>
    </xf>
    <xf numFmtId="0" fontId="9" fillId="29" borderId="0" xfId="59" applyFont="1" applyFill="1" applyAlignment="1">
      <alignment/>
      <protection/>
    </xf>
    <xf numFmtId="0" fontId="5" fillId="7" borderId="0" xfId="0" applyFont="1" applyFill="1" applyBorder="1" applyAlignment="1">
      <alignment horizontal="left"/>
    </xf>
    <xf numFmtId="3" fontId="5" fillId="7" borderId="0" xfId="0" applyNumberFormat="1" applyFont="1" applyFill="1" applyBorder="1" applyAlignment="1">
      <alignment horizontal="right"/>
    </xf>
    <xf numFmtId="180" fontId="5" fillId="7" borderId="0" xfId="0" applyNumberFormat="1" applyFont="1" applyFill="1" applyBorder="1" applyAlignment="1">
      <alignment/>
    </xf>
    <xf numFmtId="3" fontId="5" fillId="7" borderId="0" xfId="0" applyNumberFormat="1" applyFont="1" applyFill="1" applyBorder="1" applyAlignment="1">
      <alignment/>
    </xf>
    <xf numFmtId="181" fontId="5" fillId="7" borderId="0" xfId="0" applyNumberFormat="1" applyFont="1" applyFill="1" applyBorder="1" applyAlignment="1">
      <alignment/>
    </xf>
    <xf numFmtId="3" fontId="8" fillId="29" borderId="0" xfId="0" applyNumberFormat="1" applyFont="1" applyFill="1" applyBorder="1" applyAlignment="1">
      <alignment/>
    </xf>
    <xf numFmtId="181" fontId="8" fillId="29" borderId="0" xfId="0" applyNumberFormat="1" applyFont="1" applyFill="1" applyBorder="1" applyAlignment="1">
      <alignment/>
    </xf>
    <xf numFmtId="180" fontId="5" fillId="29" borderId="0" xfId="0" applyNumberFormat="1" applyFont="1" applyFill="1" applyBorder="1" applyAlignment="1">
      <alignment/>
    </xf>
    <xf numFmtId="180" fontId="8" fillId="7" borderId="0" xfId="0" applyNumberFormat="1" applyFont="1" applyFill="1" applyBorder="1" applyAlignment="1">
      <alignment/>
    </xf>
    <xf numFmtId="3" fontId="8" fillId="7" borderId="0" xfId="0" applyNumberFormat="1" applyFont="1" applyFill="1" applyBorder="1" applyAlignment="1">
      <alignment/>
    </xf>
    <xf numFmtId="180" fontId="24" fillId="29" borderId="0" xfId="0" applyNumberFormat="1" applyFont="1" applyFill="1" applyBorder="1" applyAlignment="1">
      <alignment/>
    </xf>
    <xf numFmtId="3" fontId="24" fillId="29" borderId="0" xfId="0" applyNumberFormat="1" applyFont="1" applyFill="1" applyBorder="1" applyAlignment="1">
      <alignment/>
    </xf>
    <xf numFmtId="0" fontId="8" fillId="7" borderId="10" xfId="0" applyFont="1" applyFill="1" applyBorder="1" applyAlignment="1">
      <alignment horizontal="left"/>
    </xf>
    <xf numFmtId="180" fontId="8" fillId="7" borderId="10" xfId="0" applyNumberFormat="1" applyFont="1" applyFill="1" applyBorder="1" applyAlignment="1">
      <alignment/>
    </xf>
    <xf numFmtId="3" fontId="8" fillId="7" borderId="10" xfId="0" applyNumberFormat="1" applyFont="1" applyFill="1" applyBorder="1" applyAlignment="1">
      <alignment/>
    </xf>
    <xf numFmtId="181" fontId="0" fillId="29" borderId="0" xfId="0" applyNumberFormat="1" applyFont="1" applyFill="1" applyAlignment="1">
      <alignment/>
    </xf>
    <xf numFmtId="0" fontId="0" fillId="29" borderId="0" xfId="0" applyFont="1" applyFill="1" applyAlignment="1">
      <alignment horizontal="left"/>
    </xf>
    <xf numFmtId="0" fontId="23" fillId="29" borderId="0" xfId="0" applyFont="1" applyFill="1" applyBorder="1" applyAlignment="1">
      <alignment/>
    </xf>
    <xf numFmtId="188" fontId="2" fillId="29" borderId="0" xfId="0" applyNumberFormat="1" applyFont="1" applyFill="1" applyBorder="1" applyAlignment="1" applyProtection="1">
      <alignment horizontal="left"/>
      <protection/>
    </xf>
    <xf numFmtId="180" fontId="10" fillId="29" borderId="0" xfId="0" applyNumberFormat="1" applyFont="1" applyFill="1" applyBorder="1" applyAlignment="1" applyProtection="1">
      <alignment horizontal="centerContinuous"/>
      <protection/>
    </xf>
    <xf numFmtId="180" fontId="0" fillId="29" borderId="0" xfId="0" applyNumberFormat="1" applyFont="1" applyFill="1" applyBorder="1" applyAlignment="1" applyProtection="1">
      <alignment horizontal="centerContinuous"/>
      <protection/>
    </xf>
    <xf numFmtId="189" fontId="0" fillId="29" borderId="0" xfId="0" applyNumberFormat="1" applyFont="1" applyFill="1" applyBorder="1" applyAlignment="1">
      <alignment/>
    </xf>
    <xf numFmtId="0" fontId="5" fillId="29" borderId="0" xfId="0" applyFont="1" applyFill="1" applyAlignment="1">
      <alignment/>
    </xf>
    <xf numFmtId="190" fontId="0" fillId="29" borderId="0" xfId="0" applyNumberFormat="1" applyFont="1" applyFill="1" applyBorder="1" applyAlignment="1">
      <alignment/>
    </xf>
    <xf numFmtId="188" fontId="5" fillId="29" borderId="13" xfId="0" applyNumberFormat="1" applyFont="1" applyFill="1" applyBorder="1" applyAlignment="1" applyProtection="1">
      <alignment horizontal="centerContinuous"/>
      <protection/>
    </xf>
    <xf numFmtId="191" fontId="0" fillId="29" borderId="0" xfId="48" applyNumberFormat="1" applyFont="1" applyFill="1" applyBorder="1" applyAlignment="1">
      <alignment/>
    </xf>
    <xf numFmtId="188" fontId="5" fillId="29" borderId="0" xfId="0" applyNumberFormat="1" applyFont="1" applyFill="1" applyBorder="1" applyAlignment="1" applyProtection="1">
      <alignment horizontal="left"/>
      <protection/>
    </xf>
    <xf numFmtId="188" fontId="5" fillId="29" borderId="0" xfId="0" applyNumberFormat="1" applyFont="1" applyFill="1" applyBorder="1" applyAlignment="1" applyProtection="1">
      <alignment horizontal="center"/>
      <protection/>
    </xf>
    <xf numFmtId="37" fontId="5" fillId="29" borderId="0" xfId="0" applyNumberFormat="1" applyFont="1" applyFill="1" applyBorder="1" applyAlignment="1">
      <alignment horizontal="center"/>
    </xf>
    <xf numFmtId="181" fontId="5" fillId="29" borderId="0" xfId="0" applyNumberFormat="1" applyFont="1" applyFill="1" applyBorder="1" applyAlignment="1">
      <alignment horizontal="center"/>
    </xf>
    <xf numFmtId="181" fontId="0" fillId="29" borderId="0" xfId="0" applyNumberFormat="1" applyFont="1" applyFill="1" applyBorder="1" applyAlignment="1">
      <alignment horizontal="center"/>
    </xf>
    <xf numFmtId="0" fontId="0" fillId="29" borderId="0" xfId="0" applyFill="1" applyBorder="1" applyAlignment="1">
      <alignment/>
    </xf>
    <xf numFmtId="188" fontId="5" fillId="29" borderId="12" xfId="0" applyNumberFormat="1" applyFont="1" applyFill="1" applyBorder="1" applyAlignment="1" applyProtection="1">
      <alignment horizontal="centerContinuous"/>
      <protection/>
    </xf>
    <xf numFmtId="0" fontId="5" fillId="29" borderId="12" xfId="0" applyFont="1" applyFill="1" applyBorder="1" applyAlignment="1">
      <alignment horizontal="center"/>
    </xf>
    <xf numFmtId="181" fontId="5" fillId="29" borderId="12" xfId="0" applyNumberFormat="1" applyFont="1" applyFill="1" applyBorder="1" applyAlignment="1">
      <alignment horizontal="center"/>
    </xf>
    <xf numFmtId="188" fontId="5" fillId="29" borderId="0" xfId="0" applyNumberFormat="1" applyFont="1" applyFill="1" applyBorder="1" applyAlignment="1" applyProtection="1">
      <alignment/>
      <protection/>
    </xf>
    <xf numFmtId="3" fontId="5" fillId="29" borderId="0" xfId="0" applyNumberFormat="1" applyFont="1" applyFill="1" applyBorder="1" applyAlignment="1">
      <alignment/>
    </xf>
    <xf numFmtId="181" fontId="5" fillId="29" borderId="0" xfId="0" applyNumberFormat="1" applyFont="1" applyFill="1" applyBorder="1" applyAlignment="1">
      <alignment/>
    </xf>
    <xf numFmtId="181" fontId="10" fillId="29" borderId="0" xfId="0" applyNumberFormat="1" applyFont="1" applyFill="1" applyBorder="1" applyAlignment="1">
      <alignment/>
    </xf>
    <xf numFmtId="188" fontId="5" fillId="7" borderId="0" xfId="0" applyNumberFormat="1" applyFont="1" applyFill="1" applyBorder="1" applyAlignment="1" applyProtection="1">
      <alignment/>
      <protection/>
    </xf>
    <xf numFmtId="0" fontId="5" fillId="7" borderId="0" xfId="0" applyFont="1" applyFill="1" applyBorder="1" applyAlignment="1">
      <alignment/>
    </xf>
    <xf numFmtId="189" fontId="5" fillId="7" borderId="0" xfId="0" applyNumberFormat="1" applyFont="1" applyFill="1" applyBorder="1" applyAlignment="1">
      <alignment horizontal="right"/>
    </xf>
    <xf numFmtId="181" fontId="5" fillId="7" borderId="0" xfId="0" applyNumberFormat="1" applyFont="1" applyFill="1" applyBorder="1" applyAlignment="1" applyProtection="1">
      <alignment horizontal="right"/>
      <protection/>
    </xf>
    <xf numFmtId="181" fontId="5" fillId="7" borderId="0" xfId="0" applyNumberFormat="1" applyFont="1" applyFill="1" applyBorder="1" applyAlignment="1">
      <alignment horizontal="right"/>
    </xf>
    <xf numFmtId="189" fontId="5" fillId="7" borderId="0" xfId="0" applyNumberFormat="1" applyFont="1" applyFill="1" applyBorder="1" applyAlignment="1" applyProtection="1">
      <alignment horizontal="right"/>
      <protection/>
    </xf>
    <xf numFmtId="189" fontId="5" fillId="29" borderId="0" xfId="0" applyNumberFormat="1" applyFont="1" applyFill="1" applyBorder="1" applyAlignment="1" applyProtection="1">
      <alignment horizontal="right"/>
      <protection/>
    </xf>
    <xf numFmtId="49" fontId="5" fillId="7" borderId="0" xfId="0" applyNumberFormat="1" applyFont="1" applyFill="1" applyBorder="1" applyAlignment="1" applyProtection="1">
      <alignment horizontal="center"/>
      <protection/>
    </xf>
    <xf numFmtId="183" fontId="27" fillId="29" borderId="0" xfId="48" applyNumberFormat="1" applyFont="1" applyFill="1" applyBorder="1" applyAlignment="1">
      <alignment horizontal="center"/>
    </xf>
    <xf numFmtId="0" fontId="8" fillId="29" borderId="0" xfId="0" applyFont="1" applyFill="1" applyAlignment="1">
      <alignment horizontal="center"/>
    </xf>
    <xf numFmtId="183" fontId="0" fillId="29" borderId="0" xfId="48" applyNumberFormat="1" applyFill="1" applyBorder="1" applyAlignment="1">
      <alignment horizontal="center"/>
    </xf>
    <xf numFmtId="181" fontId="0" fillId="29" borderId="0" xfId="0" applyNumberFormat="1" applyFill="1" applyBorder="1" applyAlignment="1">
      <alignment/>
    </xf>
    <xf numFmtId="0" fontId="8" fillId="7" borderId="0" xfId="0" applyFont="1" applyFill="1" applyAlignment="1">
      <alignment horizontal="center"/>
    </xf>
    <xf numFmtId="0" fontId="8" fillId="7" borderId="0" xfId="0" applyFont="1" applyFill="1" applyBorder="1" applyAlignment="1">
      <alignment/>
    </xf>
    <xf numFmtId="181" fontId="8" fillId="7" borderId="0" xfId="0" applyNumberFormat="1" applyFont="1" applyFill="1" applyBorder="1" applyAlignment="1">
      <alignment horizontal="right"/>
    </xf>
    <xf numFmtId="49" fontId="5" fillId="29" borderId="0" xfId="0" applyNumberFormat="1" applyFont="1" applyFill="1" applyBorder="1" applyAlignment="1" applyProtection="1">
      <alignment horizontal="center"/>
      <protection/>
    </xf>
    <xf numFmtId="189" fontId="5" fillId="29" borderId="0" xfId="0" applyNumberFormat="1" applyFont="1" applyFill="1" applyBorder="1" applyAlignment="1">
      <alignment horizontal="right"/>
    </xf>
    <xf numFmtId="49" fontId="8" fillId="7" borderId="0" xfId="0" applyNumberFormat="1" applyFont="1" applyFill="1" applyBorder="1" applyAlignment="1" applyProtection="1">
      <alignment horizontal="center" vertical="center"/>
      <protection/>
    </xf>
    <xf numFmtId="0" fontId="8" fillId="7" borderId="0" xfId="0" applyFont="1" applyFill="1" applyAlignment="1">
      <alignment/>
    </xf>
    <xf numFmtId="0" fontId="8" fillId="7" borderId="0" xfId="0" applyFont="1" applyFill="1" applyBorder="1" applyAlignment="1">
      <alignment wrapText="1"/>
    </xf>
    <xf numFmtId="49" fontId="5" fillId="7" borderId="0" xfId="0" applyNumberFormat="1" applyFont="1" applyFill="1" applyAlignment="1">
      <alignment horizontal="center"/>
    </xf>
    <xf numFmtId="0" fontId="5" fillId="7" borderId="0" xfId="0" applyFont="1" applyFill="1" applyAlignment="1">
      <alignment/>
    </xf>
    <xf numFmtId="0" fontId="8" fillId="7" borderId="0" xfId="0" applyFont="1" applyFill="1" applyBorder="1" applyAlignment="1">
      <alignment vertical="justify" wrapText="1"/>
    </xf>
    <xf numFmtId="0" fontId="8" fillId="29" borderId="0" xfId="0" applyFont="1" applyFill="1" applyAlignment="1">
      <alignment horizontal="center" vertical="center"/>
    </xf>
    <xf numFmtId="0" fontId="8" fillId="29" borderId="0" xfId="0" applyFont="1" applyFill="1" applyBorder="1" applyAlignment="1">
      <alignment vertical="center"/>
    </xf>
    <xf numFmtId="0" fontId="8" fillId="29" borderId="0" xfId="0" applyFont="1" applyFill="1" applyBorder="1" applyAlignment="1">
      <alignment vertical="center" wrapText="1"/>
    </xf>
    <xf numFmtId="3" fontId="8" fillId="29" borderId="0" xfId="0" applyNumberFormat="1" applyFont="1" applyFill="1" applyBorder="1" applyAlignment="1">
      <alignment horizontal="right" vertical="center"/>
    </xf>
    <xf numFmtId="181" fontId="8" fillId="29" borderId="0" xfId="0" applyNumberFormat="1" applyFont="1" applyFill="1" applyBorder="1" applyAlignment="1">
      <alignment horizontal="right" vertical="center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 wrapText="1"/>
    </xf>
    <xf numFmtId="3" fontId="8" fillId="7" borderId="0" xfId="0" applyNumberFormat="1" applyFont="1" applyFill="1" applyBorder="1" applyAlignment="1">
      <alignment horizontal="right" vertical="center"/>
    </xf>
    <xf numFmtId="181" fontId="8" fillId="7" borderId="0" xfId="0" applyNumberFormat="1" applyFont="1" applyFill="1" applyBorder="1" applyAlignment="1">
      <alignment horizontal="right" vertical="center"/>
    </xf>
    <xf numFmtId="0" fontId="0" fillId="29" borderId="0" xfId="0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49" fontId="5" fillId="7" borderId="0" xfId="0" applyNumberFormat="1" applyFont="1" applyFill="1" applyBorder="1" applyAlignment="1" applyProtection="1">
      <alignment horizontal="center" vertical="center"/>
      <protection/>
    </xf>
    <xf numFmtId="0" fontId="8" fillId="7" borderId="0" xfId="0" applyFont="1" applyFill="1" applyAlignment="1">
      <alignment vertical="center"/>
    </xf>
    <xf numFmtId="49" fontId="5" fillId="29" borderId="0" xfId="0" applyNumberFormat="1" applyFont="1" applyFill="1" applyBorder="1" applyAlignment="1" applyProtection="1">
      <alignment horizontal="center" vertical="center"/>
      <protection/>
    </xf>
    <xf numFmtId="0" fontId="5" fillId="29" borderId="0" xfId="0" applyFont="1" applyFill="1" applyBorder="1" applyAlignment="1">
      <alignment horizontal="justify" wrapText="1"/>
    </xf>
    <xf numFmtId="3" fontId="5" fillId="29" borderId="0" xfId="0" applyNumberFormat="1" applyFont="1" applyFill="1" applyBorder="1" applyAlignment="1">
      <alignment horizontal="right" vertical="center"/>
    </xf>
    <xf numFmtId="181" fontId="5" fillId="29" borderId="0" xfId="0" applyNumberFormat="1" applyFont="1" applyFill="1" applyBorder="1" applyAlignment="1">
      <alignment horizontal="right" vertical="center"/>
    </xf>
    <xf numFmtId="0" fontId="10" fillId="29" borderId="0" xfId="0" applyFont="1" applyFill="1" applyBorder="1" applyAlignment="1">
      <alignment vertical="center"/>
    </xf>
    <xf numFmtId="3" fontId="16" fillId="7" borderId="0" xfId="0" applyNumberFormat="1" applyFont="1" applyFill="1" applyBorder="1" applyAlignment="1">
      <alignment vertical="top"/>
    </xf>
    <xf numFmtId="0" fontId="8" fillId="29" borderId="0" xfId="0" applyFont="1" applyFill="1" applyBorder="1" applyAlignment="1">
      <alignment vertical="justify" wrapText="1"/>
    </xf>
    <xf numFmtId="192" fontId="8" fillId="7" borderId="0" xfId="0" applyNumberFormat="1" applyFont="1" applyFill="1" applyBorder="1" applyAlignment="1" applyProtection="1">
      <alignment horizontal="left" vertical="center" wrapText="1"/>
      <protection/>
    </xf>
    <xf numFmtId="0" fontId="5" fillId="7" borderId="0" xfId="0" applyFont="1" applyFill="1" applyBorder="1" applyAlignment="1">
      <alignment horizontal="justify" wrapText="1"/>
    </xf>
    <xf numFmtId="3" fontId="5" fillId="7" borderId="0" xfId="0" applyNumberFormat="1" applyFont="1" applyFill="1" applyBorder="1" applyAlignment="1">
      <alignment horizontal="right" vertical="center"/>
    </xf>
    <xf numFmtId="181" fontId="5" fillId="7" borderId="0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vertical="top" wrapText="1"/>
    </xf>
    <xf numFmtId="0" fontId="8" fillId="29" borderId="0" xfId="0" applyFont="1" applyFill="1" applyBorder="1" applyAlignment="1">
      <alignment vertical="top" wrapText="1"/>
    </xf>
    <xf numFmtId="0" fontId="5" fillId="7" borderId="0" xfId="0" applyFont="1" applyFill="1" applyBorder="1" applyAlignment="1">
      <alignment vertical="top" wrapText="1"/>
    </xf>
    <xf numFmtId="0" fontId="5" fillId="29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7" borderId="0" xfId="0" applyFont="1" applyFill="1" applyBorder="1" applyAlignment="1">
      <alignment vertical="center"/>
    </xf>
    <xf numFmtId="181" fontId="0" fillId="29" borderId="0" xfId="0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horizontal="center" vertical="top" wrapText="1"/>
    </xf>
    <xf numFmtId="191" fontId="0" fillId="29" borderId="0" xfId="48" applyNumberFormat="1" applyFont="1" applyFill="1" applyBorder="1" applyAlignment="1">
      <alignment vertical="center"/>
    </xf>
    <xf numFmtId="49" fontId="5" fillId="29" borderId="0" xfId="0" applyNumberFormat="1" applyFont="1" applyFill="1" applyBorder="1" applyAlignment="1" applyProtection="1">
      <alignment horizontal="center" vertical="top"/>
      <protection/>
    </xf>
    <xf numFmtId="0" fontId="5" fillId="29" borderId="0" xfId="0" applyFont="1" applyFill="1" applyBorder="1" applyAlignment="1">
      <alignment vertical="top"/>
    </xf>
    <xf numFmtId="0" fontId="10" fillId="29" borderId="0" xfId="0" applyFont="1" applyFill="1" applyBorder="1" applyAlignment="1">
      <alignment vertical="top"/>
    </xf>
    <xf numFmtId="0" fontId="5" fillId="7" borderId="0" xfId="0" applyFont="1" applyFill="1" applyAlignment="1">
      <alignment horizontal="center"/>
    </xf>
    <xf numFmtId="189" fontId="5" fillId="7" borderId="0" xfId="0" applyNumberFormat="1" applyFont="1" applyFill="1" applyBorder="1" applyAlignment="1">
      <alignment/>
    </xf>
    <xf numFmtId="0" fontId="8" fillId="29" borderId="0" xfId="0" applyFont="1" applyFill="1" applyBorder="1" applyAlignment="1" applyProtection="1">
      <alignment horizontal="center"/>
      <protection/>
    </xf>
    <xf numFmtId="3" fontId="9" fillId="29" borderId="0" xfId="0" applyNumberFormat="1" applyFont="1" applyFill="1" applyBorder="1" applyAlignment="1">
      <alignment vertical="top"/>
    </xf>
    <xf numFmtId="189" fontId="8" fillId="29" borderId="0" xfId="0" applyNumberFormat="1" applyFont="1" applyFill="1" applyBorder="1" applyAlignment="1">
      <alignment/>
    </xf>
    <xf numFmtId="0" fontId="5" fillId="7" borderId="0" xfId="0" applyFont="1" applyFill="1" applyBorder="1" applyAlignment="1" applyProtection="1">
      <alignment horizontal="center"/>
      <protection/>
    </xf>
    <xf numFmtId="0" fontId="5" fillId="7" borderId="0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1" fontId="5" fillId="7" borderId="0" xfId="0" applyNumberFormat="1" applyFont="1" applyFill="1" applyBorder="1" applyAlignment="1">
      <alignment/>
    </xf>
    <xf numFmtId="189" fontId="8" fillId="29" borderId="0" xfId="0" applyNumberFormat="1" applyFont="1" applyFill="1" applyBorder="1" applyAlignment="1">
      <alignment horizontal="right"/>
    </xf>
    <xf numFmtId="1" fontId="5" fillId="29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vertical="top"/>
    </xf>
    <xf numFmtId="3" fontId="7" fillId="29" borderId="0" xfId="0" applyNumberFormat="1" applyFont="1" applyFill="1" applyBorder="1" applyAlignment="1">
      <alignment vertical="top"/>
    </xf>
    <xf numFmtId="1" fontId="5" fillId="29" borderId="0" xfId="0" applyNumberFormat="1" applyFont="1" applyFill="1" applyBorder="1" applyAlignment="1">
      <alignment/>
    </xf>
    <xf numFmtId="0" fontId="5" fillId="29" borderId="0" xfId="0" applyFont="1" applyFill="1" applyAlignment="1">
      <alignment vertical="center"/>
    </xf>
    <xf numFmtId="3" fontId="7" fillId="7" borderId="0" xfId="0" applyNumberFormat="1" applyFont="1" applyFill="1" applyBorder="1" applyAlignment="1">
      <alignment vertical="top"/>
    </xf>
    <xf numFmtId="1" fontId="5" fillId="7" borderId="0" xfId="0" applyNumberFormat="1" applyFont="1" applyFill="1" applyBorder="1" applyAlignment="1">
      <alignment horizontal="right" vertical="center"/>
    </xf>
    <xf numFmtId="0" fontId="5" fillId="29" borderId="0" xfId="0" applyFont="1" applyFill="1" applyBorder="1" applyAlignment="1">
      <alignment vertical="center"/>
    </xf>
    <xf numFmtId="0" fontId="5" fillId="29" borderId="12" xfId="0" applyFont="1" applyFill="1" applyBorder="1" applyAlignment="1" applyProtection="1">
      <alignment horizontal="center"/>
      <protection/>
    </xf>
    <xf numFmtId="0" fontId="5" fillId="29" borderId="12" xfId="0" applyFont="1" applyFill="1" applyBorder="1" applyAlignment="1">
      <alignment/>
    </xf>
    <xf numFmtId="0" fontId="5" fillId="29" borderId="12" xfId="0" applyFont="1" applyFill="1" applyBorder="1" applyAlignment="1">
      <alignment vertical="top" wrapText="1"/>
    </xf>
    <xf numFmtId="181" fontId="5" fillId="29" borderId="12" xfId="0" applyNumberFormat="1" applyFont="1" applyFill="1" applyBorder="1" applyAlignment="1">
      <alignment/>
    </xf>
    <xf numFmtId="1" fontId="5" fillId="29" borderId="12" xfId="0" applyNumberFormat="1" applyFont="1" applyFill="1" applyBorder="1" applyAlignment="1">
      <alignment/>
    </xf>
    <xf numFmtId="0" fontId="8" fillId="29" borderId="0" xfId="0" applyFont="1" applyFill="1" applyAlignment="1">
      <alignment horizontal="left"/>
    </xf>
    <xf numFmtId="49" fontId="10" fillId="29" borderId="0" xfId="0" applyNumberFormat="1" applyFont="1" applyFill="1" applyAlignment="1">
      <alignment horizontal="left" vertical="center"/>
    </xf>
    <xf numFmtId="0" fontId="9" fillId="29" borderId="0" xfId="0" applyFont="1" applyFill="1" applyAlignment="1">
      <alignment/>
    </xf>
    <xf numFmtId="0" fontId="9" fillId="29" borderId="0" xfId="0" applyFont="1" applyFill="1" applyAlignment="1">
      <alignment horizontal="left"/>
    </xf>
    <xf numFmtId="49" fontId="10" fillId="29" borderId="0" xfId="0" applyNumberFormat="1" applyFont="1" applyFill="1" applyAlignment="1">
      <alignment horizontal="left"/>
    </xf>
    <xf numFmtId="0" fontId="4" fillId="29" borderId="0" xfId="0" applyFont="1" applyFill="1" applyAlignment="1">
      <alignment horizontal="left"/>
    </xf>
    <xf numFmtId="49" fontId="8" fillId="29" borderId="0" xfId="0" applyNumberFormat="1" applyFont="1" applyFill="1" applyAlignment="1">
      <alignment horizontal="center"/>
    </xf>
    <xf numFmtId="49" fontId="8" fillId="7" borderId="0" xfId="0" applyNumberFormat="1" applyFont="1" applyFill="1" applyAlignment="1">
      <alignment horizontal="center"/>
    </xf>
    <xf numFmtId="49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49" fontId="8" fillId="29" borderId="0" xfId="0" applyNumberFormat="1" applyFont="1" applyFill="1" applyBorder="1" applyAlignment="1" applyProtection="1">
      <alignment horizontal="center"/>
      <protection/>
    </xf>
    <xf numFmtId="49" fontId="8" fillId="7" borderId="0" xfId="0" applyNumberFormat="1" applyFont="1" applyFill="1" applyBorder="1" applyAlignment="1" applyProtection="1">
      <alignment horizontal="center"/>
      <protection/>
    </xf>
    <xf numFmtId="49" fontId="8" fillId="29" borderId="0" xfId="0" applyNumberFormat="1" applyFont="1" applyFill="1" applyAlignment="1">
      <alignment horizontal="center" vertical="center"/>
    </xf>
    <xf numFmtId="0" fontId="8" fillId="29" borderId="0" xfId="0" applyFont="1" applyFill="1" applyBorder="1" applyAlignment="1">
      <alignment horizontal="left" vertical="center" wrapText="1"/>
    </xf>
    <xf numFmtId="0" fontId="0" fillId="29" borderId="0" xfId="0" applyFont="1" applyFill="1" applyAlignment="1">
      <alignment vertical="center"/>
    </xf>
    <xf numFmtId="0" fontId="5" fillId="29" borderId="0" xfId="0" applyFont="1" applyFill="1" applyAlignment="1">
      <alignment horizontal="center"/>
    </xf>
    <xf numFmtId="0" fontId="10" fillId="29" borderId="0" xfId="0" applyFont="1" applyFill="1" applyAlignment="1">
      <alignment vertical="center"/>
    </xf>
    <xf numFmtId="49" fontId="5" fillId="29" borderId="0" xfId="0" applyNumberFormat="1" applyFont="1" applyFill="1" applyAlignment="1">
      <alignment horizontal="center"/>
    </xf>
    <xf numFmtId="49" fontId="8" fillId="7" borderId="0" xfId="0" applyNumberFormat="1" applyFont="1" applyFill="1" applyBorder="1" applyAlignment="1">
      <alignment horizontal="center" vertical="center"/>
    </xf>
    <xf numFmtId="49" fontId="5" fillId="29" borderId="12" xfId="0" applyNumberFormat="1" applyFont="1" applyFill="1" applyBorder="1" applyAlignment="1">
      <alignment horizontal="center"/>
    </xf>
    <xf numFmtId="0" fontId="5" fillId="29" borderId="12" xfId="0" applyFont="1" applyFill="1" applyBorder="1" applyAlignment="1">
      <alignment/>
    </xf>
    <xf numFmtId="3" fontId="5" fillId="29" borderId="12" xfId="0" applyNumberFormat="1" applyFont="1" applyFill="1" applyBorder="1" applyAlignment="1">
      <alignment horizontal="right" vertical="center"/>
    </xf>
    <xf numFmtId="181" fontId="5" fillId="29" borderId="12" xfId="0" applyNumberFormat="1" applyFont="1" applyFill="1" applyBorder="1" applyAlignment="1">
      <alignment horizontal="right"/>
    </xf>
    <xf numFmtId="180" fontId="10" fillId="29" borderId="0" xfId="0" applyNumberFormat="1" applyFont="1" applyFill="1" applyBorder="1" applyAlignment="1">
      <alignment vertical="center"/>
    </xf>
    <xf numFmtId="0" fontId="9" fillId="29" borderId="0" xfId="61" applyFont="1" applyFill="1" applyBorder="1" applyAlignment="1">
      <alignment horizontal="left"/>
      <protection/>
    </xf>
    <xf numFmtId="37" fontId="0" fillId="29" borderId="0" xfId="62" applyFont="1" applyFill="1" applyBorder="1">
      <alignment/>
      <protection/>
    </xf>
    <xf numFmtId="37" fontId="4" fillId="29" borderId="0" xfId="62" applyFont="1" applyFill="1" applyBorder="1" applyAlignment="1">
      <alignment horizontal="left"/>
      <protection/>
    </xf>
    <xf numFmtId="37" fontId="5" fillId="29" borderId="0" xfId="62" applyFont="1" applyFill="1" applyBorder="1" applyAlignment="1">
      <alignment horizontal="centerContinuous"/>
      <protection/>
    </xf>
    <xf numFmtId="37" fontId="5" fillId="29" borderId="0" xfId="62" applyFont="1" applyFill="1" applyBorder="1" applyAlignment="1">
      <alignment horizontal="center"/>
      <protection/>
    </xf>
    <xf numFmtId="37" fontId="5" fillId="29" borderId="0" xfId="62" applyFont="1" applyFill="1" applyBorder="1" applyAlignment="1">
      <alignment horizontal="left"/>
      <protection/>
    </xf>
    <xf numFmtId="37" fontId="5" fillId="29" borderId="10" xfId="62" applyFont="1" applyFill="1" applyBorder="1" applyAlignment="1">
      <alignment horizontal="centerContinuous"/>
      <protection/>
    </xf>
    <xf numFmtId="37" fontId="5" fillId="29" borderId="10" xfId="62" applyFont="1" applyFill="1" applyBorder="1" applyAlignment="1">
      <alignment horizontal="center"/>
      <protection/>
    </xf>
    <xf numFmtId="37" fontId="17" fillId="29" borderId="0" xfId="62" applyFont="1" applyFill="1" applyBorder="1">
      <alignment/>
      <protection/>
    </xf>
    <xf numFmtId="37" fontId="8" fillId="29" borderId="0" xfId="62" applyFont="1" applyFill="1" applyBorder="1">
      <alignment/>
      <protection/>
    </xf>
    <xf numFmtId="195" fontId="8" fillId="29" borderId="0" xfId="62" applyNumberFormat="1" applyFont="1" applyFill="1" applyBorder="1">
      <alignment/>
      <protection/>
    </xf>
    <xf numFmtId="3" fontId="8" fillId="29" borderId="0" xfId="62" applyNumberFormat="1" applyFont="1" applyFill="1" applyBorder="1" applyAlignment="1" applyProtection="1">
      <alignment horizontal="right"/>
      <protection/>
    </xf>
    <xf numFmtId="4" fontId="8" fillId="29" borderId="0" xfId="62" applyNumberFormat="1" applyFont="1" applyFill="1" applyBorder="1" applyAlignment="1">
      <alignment horizontal="right"/>
      <protection/>
    </xf>
    <xf numFmtId="37" fontId="28" fillId="29" borderId="0" xfId="62" applyFill="1" applyBorder="1">
      <alignment/>
      <protection/>
    </xf>
    <xf numFmtId="37" fontId="28" fillId="29" borderId="0" xfId="62" applyFont="1" applyFill="1" applyBorder="1">
      <alignment/>
      <protection/>
    </xf>
    <xf numFmtId="37" fontId="2" fillId="29" borderId="0" xfId="62" applyFont="1" applyFill="1" applyBorder="1" applyAlignment="1">
      <alignment horizontal="left"/>
      <protection/>
    </xf>
    <xf numFmtId="37" fontId="29" fillId="29" borderId="0" xfId="62" applyFont="1" applyFill="1" applyBorder="1">
      <alignment/>
      <protection/>
    </xf>
    <xf numFmtId="37" fontId="5" fillId="29" borderId="0" xfId="62" applyFont="1" applyFill="1" applyBorder="1" applyAlignment="1" applyProtection="1">
      <alignment horizontal="centerContinuous"/>
      <protection/>
    </xf>
    <xf numFmtId="37" fontId="30" fillId="29" borderId="0" xfId="62" applyFont="1" applyFill="1" applyBorder="1">
      <alignment/>
      <protection/>
    </xf>
    <xf numFmtId="37" fontId="5" fillId="29" borderId="0" xfId="62" applyFont="1" applyFill="1" applyBorder="1" applyAlignment="1">
      <alignment horizontal="centerContinuous" vertical="justify"/>
      <protection/>
    </xf>
    <xf numFmtId="37" fontId="31" fillId="29" borderId="0" xfId="62" applyFont="1" applyFill="1" applyBorder="1">
      <alignment/>
      <protection/>
    </xf>
    <xf numFmtId="37" fontId="5" fillId="29" borderId="10" xfId="62" applyFont="1" applyFill="1" applyBorder="1" applyAlignment="1">
      <alignment horizontal="centerContinuous" vertical="justify"/>
      <protection/>
    </xf>
    <xf numFmtId="39" fontId="6" fillId="29" borderId="0" xfId="62" applyNumberFormat="1" applyFont="1" applyFill="1" applyBorder="1">
      <alignment/>
      <protection/>
    </xf>
    <xf numFmtId="37" fontId="6" fillId="29" borderId="0" xfId="62" applyFont="1" applyFill="1" applyBorder="1">
      <alignment/>
      <protection/>
    </xf>
    <xf numFmtId="39" fontId="17" fillId="29" borderId="0" xfId="62" applyNumberFormat="1" applyFont="1" applyFill="1" applyBorder="1">
      <alignment/>
      <protection/>
    </xf>
    <xf numFmtId="37" fontId="17" fillId="29" borderId="0" xfId="62" applyFont="1" applyFill="1" applyBorder="1">
      <alignment/>
      <protection/>
    </xf>
    <xf numFmtId="200" fontId="1" fillId="29" borderId="0" xfId="51" applyNumberFormat="1" applyFont="1" applyFill="1" applyAlignment="1">
      <alignment/>
    </xf>
    <xf numFmtId="0" fontId="2" fillId="29" borderId="0" xfId="0" applyNumberFormat="1" applyFont="1" applyFill="1" applyBorder="1" applyAlignment="1">
      <alignment horizontal="left"/>
    </xf>
    <xf numFmtId="0" fontId="10" fillId="29" borderId="0" xfId="0" applyNumberFormat="1" applyFont="1" applyFill="1" applyBorder="1" applyAlignment="1">
      <alignment horizontal="left"/>
    </xf>
    <xf numFmtId="2" fontId="0" fillId="29" borderId="0" xfId="0" applyNumberFormat="1" applyFill="1" applyBorder="1" applyAlignment="1">
      <alignment horizontal="left"/>
    </xf>
    <xf numFmtId="49" fontId="2" fillId="29" borderId="0" xfId="0" applyNumberFormat="1" applyFont="1" applyFill="1" applyBorder="1" applyAlignment="1">
      <alignment horizontal="left"/>
    </xf>
    <xf numFmtId="17" fontId="10" fillId="29" borderId="0" xfId="0" applyNumberFormat="1" applyFont="1" applyFill="1" applyBorder="1" applyAlignment="1" quotePrefix="1">
      <alignment horizontal="left"/>
    </xf>
    <xf numFmtId="0" fontId="0" fillId="29" borderId="0" xfId="0" applyFont="1" applyFill="1" applyBorder="1" applyAlignment="1">
      <alignment horizontal="right"/>
    </xf>
    <xf numFmtId="0" fontId="5" fillId="29" borderId="11" xfId="0" applyFont="1" applyFill="1" applyBorder="1" applyAlignment="1">
      <alignment horizontal="center" vertical="center"/>
    </xf>
    <xf numFmtId="200" fontId="5" fillId="29" borderId="0" xfId="53" applyNumberFormat="1" applyFont="1" applyFill="1" applyBorder="1" applyAlignment="1">
      <alignment horizontal="center" vertical="center"/>
    </xf>
    <xf numFmtId="200" fontId="8" fillId="30" borderId="0" xfId="53" applyNumberFormat="1" applyFont="1" applyFill="1" applyBorder="1" applyAlignment="1">
      <alignment/>
    </xf>
    <xf numFmtId="200" fontId="0" fillId="29" borderId="0" xfId="51" applyNumberFormat="1" applyFill="1" applyAlignment="1">
      <alignment/>
    </xf>
    <xf numFmtId="0" fontId="8" fillId="19" borderId="0" xfId="0" applyFont="1" applyFill="1" applyBorder="1" applyAlignment="1">
      <alignment vertical="center"/>
    </xf>
    <xf numFmtId="0" fontId="8" fillId="30" borderId="0" xfId="0" applyFont="1" applyFill="1" applyBorder="1" applyAlignment="1">
      <alignment vertical="center"/>
    </xf>
    <xf numFmtId="0" fontId="8" fillId="19" borderId="0" xfId="0" applyFont="1" applyFill="1" applyAlignment="1" quotePrefix="1">
      <alignment/>
    </xf>
    <xf numFmtId="0" fontId="9" fillId="29" borderId="0" xfId="0" applyFont="1" applyFill="1" applyBorder="1" applyAlignment="1">
      <alignment vertical="center"/>
    </xf>
    <xf numFmtId="200" fontId="0" fillId="29" borderId="0" xfId="51" applyNumberFormat="1" applyFont="1" applyFill="1" applyAlignment="1">
      <alignment/>
    </xf>
    <xf numFmtId="0" fontId="5" fillId="29" borderId="0" xfId="0" applyFont="1" applyFill="1" applyAlignment="1">
      <alignment horizontal="center" vertical="center"/>
    </xf>
    <xf numFmtId="183" fontId="1" fillId="29" borderId="0" xfId="52" applyNumberFormat="1" applyFont="1" applyFill="1" applyAlignment="1">
      <alignment/>
    </xf>
    <xf numFmtId="0" fontId="0" fillId="29" borderId="0" xfId="0" applyFill="1" applyBorder="1" applyAlignment="1">
      <alignment horizontal="left"/>
    </xf>
    <xf numFmtId="49" fontId="10" fillId="29" borderId="0" xfId="0" applyNumberFormat="1" applyFont="1" applyFill="1" applyBorder="1" applyAlignment="1">
      <alignment horizontal="left"/>
    </xf>
    <xf numFmtId="200" fontId="0" fillId="29" borderId="0" xfId="52" applyNumberFormat="1" applyFill="1" applyAlignment="1">
      <alignment/>
    </xf>
    <xf numFmtId="3" fontId="5" fillId="30" borderId="0" xfId="0" applyNumberFormat="1" applyFont="1" applyFill="1" applyBorder="1" applyAlignment="1">
      <alignment horizontal="right"/>
    </xf>
    <xf numFmtId="181" fontId="5" fillId="30" borderId="0" xfId="0" applyNumberFormat="1" applyFont="1" applyFill="1" applyBorder="1" applyAlignment="1">
      <alignment horizontal="right"/>
    </xf>
    <xf numFmtId="3" fontId="8" fillId="30" borderId="0" xfId="0" applyNumberFormat="1" applyFont="1" applyFill="1" applyBorder="1" applyAlignment="1">
      <alignment horizontal="right"/>
    </xf>
    <xf numFmtId="181" fontId="8" fillId="30" borderId="0" xfId="0" applyNumberFormat="1" applyFont="1" applyFill="1" applyBorder="1" applyAlignment="1">
      <alignment horizontal="right"/>
    </xf>
    <xf numFmtId="4" fontId="8" fillId="29" borderId="0" xfId="0" applyNumberFormat="1" applyFont="1" applyFill="1" applyBorder="1" applyAlignment="1">
      <alignment horizontal="right"/>
    </xf>
    <xf numFmtId="3" fontId="8" fillId="29" borderId="0" xfId="0" applyNumberFormat="1" applyFont="1" applyFill="1" applyBorder="1" applyAlignment="1" applyProtection="1">
      <alignment horizontal="left"/>
      <protection/>
    </xf>
    <xf numFmtId="180" fontId="5" fillId="7" borderId="0" xfId="0" applyNumberFormat="1" applyFont="1" applyFill="1" applyBorder="1" applyAlignment="1">
      <alignment/>
    </xf>
    <xf numFmtId="3" fontId="8" fillId="7" borderId="0" xfId="0" applyNumberFormat="1" applyFont="1" applyFill="1" applyBorder="1" applyAlignment="1" applyProtection="1">
      <alignment horizontal="right"/>
      <protection/>
    </xf>
    <xf numFmtId="0" fontId="8" fillId="29" borderId="0" xfId="0" applyFont="1" applyFill="1" applyBorder="1" applyAlignment="1">
      <alignment wrapText="1"/>
    </xf>
    <xf numFmtId="3" fontId="5" fillId="7" borderId="0" xfId="0" applyNumberFormat="1" applyFont="1" applyFill="1" applyBorder="1" applyAlignment="1" applyProtection="1">
      <alignment horizontal="right"/>
      <protection/>
    </xf>
    <xf numFmtId="0" fontId="5" fillId="29" borderId="0" xfId="0" applyFont="1" applyFill="1" applyBorder="1" applyAlignment="1">
      <alignment wrapText="1"/>
    </xf>
    <xf numFmtId="3" fontId="5" fillId="29" borderId="0" xfId="0" applyNumberFormat="1" applyFont="1" applyFill="1" applyBorder="1" applyAlignment="1" applyProtection="1">
      <alignment horizontal="right" vertical="center"/>
      <protection/>
    </xf>
    <xf numFmtId="0" fontId="8" fillId="29" borderId="0" xfId="0" applyFont="1" applyFill="1" applyAlignment="1">
      <alignment vertical="center"/>
    </xf>
    <xf numFmtId="3" fontId="8" fillId="29" borderId="0" xfId="0" applyNumberFormat="1" applyFont="1" applyFill="1" applyBorder="1" applyAlignment="1" applyProtection="1">
      <alignment horizontal="right" vertical="center"/>
      <protection/>
    </xf>
    <xf numFmtId="3" fontId="8" fillId="7" borderId="0" xfId="0" applyNumberFormat="1" applyFont="1" applyFill="1" applyBorder="1" applyAlignment="1" applyProtection="1">
      <alignment horizontal="right" vertical="center"/>
      <protection/>
    </xf>
    <xf numFmtId="181" fontId="8" fillId="7" borderId="0" xfId="0" applyNumberFormat="1" applyFont="1" applyFill="1" applyBorder="1" applyAlignment="1" applyProtection="1">
      <alignment horizontal="right" vertical="center"/>
      <protection/>
    </xf>
    <xf numFmtId="181" fontId="8" fillId="29" borderId="0" xfId="0" applyNumberFormat="1" applyFont="1" applyFill="1" applyBorder="1" applyAlignment="1" applyProtection="1">
      <alignment horizontal="right" vertical="center"/>
      <protection/>
    </xf>
    <xf numFmtId="0" fontId="8" fillId="29" borderId="0" xfId="0" applyFont="1" applyFill="1" applyBorder="1" applyAlignment="1">
      <alignment horizontal="justify" wrapText="1"/>
    </xf>
    <xf numFmtId="0" fontId="8" fillId="7" borderId="0" xfId="0" applyFont="1" applyFill="1" applyBorder="1" applyAlignment="1">
      <alignment horizontal="justify" wrapText="1"/>
    </xf>
    <xf numFmtId="49" fontId="0" fillId="29" borderId="0" xfId="0" applyNumberFormat="1" applyFont="1" applyFill="1" applyBorder="1" applyAlignment="1">
      <alignment horizontal="left" vertical="top"/>
    </xf>
    <xf numFmtId="49" fontId="8" fillId="29" borderId="0" xfId="0" applyNumberFormat="1" applyFont="1" applyFill="1" applyBorder="1" applyAlignment="1" applyProtection="1">
      <alignment horizontal="center" vertical="center"/>
      <protection/>
    </xf>
    <xf numFmtId="0" fontId="5" fillId="7" borderId="0" xfId="0" applyFont="1" applyFill="1" applyAlignment="1">
      <alignment vertical="center"/>
    </xf>
    <xf numFmtId="0" fontId="5" fillId="29" borderId="0" xfId="0" applyFont="1" applyFill="1" applyBorder="1" applyAlignment="1">
      <alignment vertical="center" wrapText="1"/>
    </xf>
    <xf numFmtId="0" fontId="10" fillId="29" borderId="0" xfId="0" applyFont="1" applyFill="1" applyAlignment="1">
      <alignment vertical="top"/>
    </xf>
    <xf numFmtId="0" fontId="5" fillId="7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/>
    </xf>
    <xf numFmtId="0" fontId="5" fillId="7" borderId="12" xfId="0" applyFont="1" applyFill="1" applyBorder="1" applyAlignment="1">
      <alignment vertical="top" wrapText="1"/>
    </xf>
    <xf numFmtId="3" fontId="5" fillId="7" borderId="12" xfId="0" applyNumberFormat="1" applyFont="1" applyFill="1" applyBorder="1" applyAlignment="1" applyProtection="1">
      <alignment horizontal="right"/>
      <protection/>
    </xf>
    <xf numFmtId="181" fontId="5" fillId="7" borderId="12" xfId="0" applyNumberFormat="1" applyFont="1" applyFill="1" applyBorder="1" applyAlignment="1" applyProtection="1">
      <alignment horizontal="right"/>
      <protection/>
    </xf>
    <xf numFmtId="0" fontId="9" fillId="29" borderId="0" xfId="60" applyFont="1" applyFill="1" applyBorder="1" applyAlignment="1">
      <alignment horizontal="left"/>
      <protection/>
    </xf>
    <xf numFmtId="0" fontId="22" fillId="29" borderId="0" xfId="0" applyFont="1" applyFill="1" applyAlignment="1">
      <alignment horizontal="left"/>
    </xf>
    <xf numFmtId="0" fontId="5" fillId="30" borderId="0" xfId="0" applyFont="1" applyFill="1" applyBorder="1" applyAlignment="1">
      <alignment/>
    </xf>
    <xf numFmtId="49" fontId="5" fillId="30" borderId="0" xfId="0" applyNumberFormat="1" applyFont="1" applyFill="1" applyBorder="1" applyAlignment="1" applyProtection="1">
      <alignment horizontal="center"/>
      <protection/>
    </xf>
    <xf numFmtId="49" fontId="8" fillId="30" borderId="0" xfId="0" applyNumberFormat="1" applyFont="1" applyFill="1" applyBorder="1" applyAlignment="1" applyProtection="1">
      <alignment horizontal="center"/>
      <protection/>
    </xf>
    <xf numFmtId="49" fontId="10" fillId="30" borderId="0" xfId="0" applyNumberFormat="1" applyFont="1" applyFill="1" applyAlignment="1">
      <alignment horizontal="left"/>
    </xf>
    <xf numFmtId="49" fontId="10" fillId="29" borderId="12" xfId="0" applyNumberFormat="1" applyFont="1" applyFill="1" applyBorder="1" applyAlignment="1">
      <alignment horizontal="left"/>
    </xf>
    <xf numFmtId="3" fontId="5" fillId="29" borderId="12" xfId="0" applyNumberFormat="1" applyFont="1" applyFill="1" applyBorder="1" applyAlignment="1">
      <alignment horizontal="right"/>
    </xf>
    <xf numFmtId="1" fontId="5" fillId="29" borderId="10" xfId="62" applyNumberFormat="1" applyFont="1" applyFill="1" applyBorder="1" applyAlignment="1">
      <alignment horizontal="center"/>
      <protection/>
    </xf>
    <xf numFmtId="200" fontId="1" fillId="29" borderId="0" xfId="48" applyNumberFormat="1" applyFont="1" applyFill="1" applyAlignment="1">
      <alignment/>
    </xf>
    <xf numFmtId="200" fontId="8" fillId="29" borderId="0" xfId="48" applyNumberFormat="1" applyFont="1" applyFill="1" applyBorder="1" applyAlignment="1">
      <alignment vertical="center"/>
    </xf>
    <xf numFmtId="200" fontId="8" fillId="19" borderId="0" xfId="48" applyNumberFormat="1" applyFont="1" applyFill="1" applyBorder="1" applyAlignment="1">
      <alignment vertical="center"/>
    </xf>
    <xf numFmtId="200" fontId="8" fillId="30" borderId="0" xfId="48" applyNumberFormat="1" applyFont="1" applyFill="1" applyBorder="1" applyAlignment="1">
      <alignment vertical="center"/>
    </xf>
    <xf numFmtId="200" fontId="0" fillId="29" borderId="0" xfId="48" applyNumberFormat="1" applyFont="1" applyFill="1" applyAlignment="1">
      <alignment/>
    </xf>
    <xf numFmtId="206" fontId="1" fillId="29" borderId="0" xfId="48" applyNumberFormat="1" applyFont="1" applyFill="1" applyAlignment="1">
      <alignment/>
    </xf>
    <xf numFmtId="188" fontId="38" fillId="29" borderId="0" xfId="0" applyNumberFormat="1" applyFont="1" applyFill="1" applyBorder="1" applyAlignment="1" applyProtection="1">
      <alignment horizontal="left"/>
      <protection/>
    </xf>
    <xf numFmtId="185" fontId="38" fillId="29" borderId="0" xfId="48" applyNumberFormat="1" applyFont="1" applyFill="1" applyBorder="1" applyAlignment="1" applyProtection="1">
      <alignment horizontal="left"/>
      <protection/>
    </xf>
    <xf numFmtId="37" fontId="38" fillId="29" borderId="0" xfId="62" applyFont="1" applyFill="1" applyBorder="1" applyAlignment="1">
      <alignment horizontal="left"/>
      <protection/>
    </xf>
    <xf numFmtId="0" fontId="37" fillId="29" borderId="0" xfId="45" applyFont="1" applyFill="1" applyBorder="1" applyAlignment="1" applyProtection="1">
      <alignment/>
      <protection/>
    </xf>
    <xf numFmtId="0" fontId="14" fillId="29" borderId="14" xfId="0" applyFont="1" applyFill="1" applyBorder="1" applyAlignment="1">
      <alignment/>
    </xf>
    <xf numFmtId="190" fontId="0" fillId="29" borderId="0" xfId="0" applyNumberFormat="1" applyFont="1" applyFill="1" applyAlignment="1">
      <alignment/>
    </xf>
    <xf numFmtId="186" fontId="0" fillId="29" borderId="0" xfId="59" applyNumberFormat="1" applyFont="1" applyFill="1" applyAlignment="1">
      <alignment horizontal="right"/>
      <protection/>
    </xf>
    <xf numFmtId="3" fontId="15" fillId="29" borderId="0" xfId="0" applyNumberFormat="1" applyFont="1" applyFill="1" applyBorder="1" applyAlignment="1">
      <alignment/>
    </xf>
    <xf numFmtId="202" fontId="0" fillId="29" borderId="0" xfId="0" applyNumberFormat="1" applyFont="1" applyFill="1" applyBorder="1" applyAlignment="1">
      <alignment/>
    </xf>
    <xf numFmtId="181" fontId="5" fillId="7" borderId="0" xfId="0" applyNumberFormat="1" applyFont="1" applyFill="1" applyBorder="1" applyAlignment="1">
      <alignment horizontal="right"/>
    </xf>
    <xf numFmtId="4" fontId="5" fillId="7" borderId="0" xfId="0" applyNumberFormat="1" applyFont="1" applyFill="1" applyBorder="1" applyAlignment="1">
      <alignment horizontal="right"/>
    </xf>
    <xf numFmtId="4" fontId="8" fillId="7" borderId="0" xfId="0" applyNumberFormat="1" applyFont="1" applyFill="1" applyBorder="1" applyAlignment="1">
      <alignment horizontal="right"/>
    </xf>
    <xf numFmtId="3" fontId="5" fillId="7" borderId="0" xfId="0" applyNumberFormat="1" applyFont="1" applyFill="1" applyBorder="1" applyAlignment="1" applyProtection="1">
      <alignment horizontal="left"/>
      <protection/>
    </xf>
    <xf numFmtId="3" fontId="8" fillId="29" borderId="0" xfId="0" applyNumberFormat="1" applyFont="1" applyFill="1" applyBorder="1" applyAlignment="1" applyProtection="1">
      <alignment horizontal="left"/>
      <protection/>
    </xf>
    <xf numFmtId="0" fontId="8" fillId="29" borderId="0" xfId="0" applyFont="1" applyFill="1" applyBorder="1" applyAlignment="1" applyProtection="1">
      <alignment horizontal="left"/>
      <protection/>
    </xf>
    <xf numFmtId="0" fontId="8" fillId="29" borderId="10" xfId="0" applyFont="1" applyFill="1" applyBorder="1" applyAlignment="1">
      <alignment vertical="center"/>
    </xf>
    <xf numFmtId="200" fontId="8" fillId="29" borderId="10" xfId="48" applyNumberFormat="1" applyFont="1" applyFill="1" applyBorder="1" applyAlignment="1">
      <alignment vertical="center"/>
    </xf>
    <xf numFmtId="0" fontId="9" fillId="29" borderId="0" xfId="0" applyFont="1" applyFill="1" applyAlignment="1" applyProtection="1">
      <alignment horizontal="left"/>
      <protection/>
    </xf>
    <xf numFmtId="0" fontId="15" fillId="29" borderId="0" xfId="0" applyFont="1" applyFill="1" applyAlignment="1">
      <alignment/>
    </xf>
    <xf numFmtId="0" fontId="15" fillId="29" borderId="0" xfId="0" applyFont="1" applyFill="1" applyAlignment="1" applyProtection="1">
      <alignment horizontal="left"/>
      <protection/>
    </xf>
    <xf numFmtId="181" fontId="8" fillId="31" borderId="0" xfId="0" applyNumberFormat="1" applyFont="1" applyFill="1" applyBorder="1" applyAlignment="1" applyProtection="1">
      <alignment horizontal="right"/>
      <protection/>
    </xf>
    <xf numFmtId="0" fontId="5" fillId="29" borderId="0" xfId="0" applyFont="1" applyFill="1" applyAlignment="1" applyProtection="1">
      <alignment horizontal="left"/>
      <protection/>
    </xf>
    <xf numFmtId="0" fontId="2" fillId="29" borderId="0" xfId="59" applyFont="1" applyFill="1" applyBorder="1" applyAlignment="1">
      <alignment/>
      <protection/>
    </xf>
    <xf numFmtId="0" fontId="0" fillId="31" borderId="0" xfId="0" applyFont="1" applyFill="1" applyAlignment="1">
      <alignment/>
    </xf>
    <xf numFmtId="0" fontId="0" fillId="31" borderId="0" xfId="0" applyFont="1" applyFill="1" applyBorder="1" applyAlignment="1">
      <alignment/>
    </xf>
    <xf numFmtId="3" fontId="8" fillId="31" borderId="0" xfId="0" applyNumberFormat="1" applyFont="1" applyFill="1" applyBorder="1" applyAlignment="1" applyProtection="1">
      <alignment horizontal="right"/>
      <protection/>
    </xf>
    <xf numFmtId="3" fontId="8" fillId="31" borderId="10" xfId="0" applyNumberFormat="1" applyFont="1" applyFill="1" applyBorder="1" applyAlignment="1" applyProtection="1">
      <alignment horizontal="right"/>
      <protection/>
    </xf>
    <xf numFmtId="181" fontId="8" fillId="31" borderId="10" xfId="0" applyNumberFormat="1" applyFont="1" applyFill="1" applyBorder="1" applyAlignment="1" applyProtection="1">
      <alignment horizontal="right"/>
      <protection/>
    </xf>
    <xf numFmtId="3" fontId="9" fillId="31" borderId="0" xfId="0" applyNumberFormat="1" applyFont="1" applyFill="1" applyBorder="1" applyAlignment="1" applyProtection="1">
      <alignment horizontal="right"/>
      <protection/>
    </xf>
    <xf numFmtId="181" fontId="8" fillId="30" borderId="0" xfId="59" applyNumberFormat="1" applyFont="1" applyFill="1" applyBorder="1" applyAlignment="1" quotePrefix="1">
      <alignment horizontal="right" vertical="top"/>
      <protection/>
    </xf>
    <xf numFmtId="1" fontId="8" fillId="31" borderId="0" xfId="59" applyNumberFormat="1" applyFont="1" applyFill="1" applyBorder="1" applyAlignment="1" quotePrefix="1">
      <alignment horizontal="left" vertical="top"/>
      <protection/>
    </xf>
    <xf numFmtId="1" fontId="8" fillId="30" borderId="12" xfId="59" applyNumberFormat="1" applyFont="1" applyFill="1" applyBorder="1" applyAlignment="1" quotePrefix="1">
      <alignment horizontal="left" vertical="top"/>
      <protection/>
    </xf>
    <xf numFmtId="1" fontId="8" fillId="30" borderId="0" xfId="59" applyNumberFormat="1" applyFont="1" applyFill="1" applyBorder="1" applyAlignment="1" quotePrefix="1">
      <alignment horizontal="right" vertical="top"/>
      <protection/>
    </xf>
    <xf numFmtId="1" fontId="8" fillId="31" borderId="0" xfId="59" applyNumberFormat="1" applyFont="1" applyFill="1" applyBorder="1" applyAlignment="1" quotePrefix="1">
      <alignment horizontal="right" vertical="top"/>
      <protection/>
    </xf>
    <xf numFmtId="1" fontId="8" fillId="30" borderId="12" xfId="59" applyNumberFormat="1" applyFont="1" applyFill="1" applyBorder="1" applyAlignment="1" quotePrefix="1">
      <alignment horizontal="right" vertical="top"/>
      <protection/>
    </xf>
    <xf numFmtId="181" fontId="5" fillId="30" borderId="0" xfId="59" applyNumberFormat="1" applyFont="1" applyFill="1" applyBorder="1" applyAlignment="1" quotePrefix="1">
      <alignment horizontal="right" vertical="top"/>
      <protection/>
    </xf>
    <xf numFmtId="37" fontId="2" fillId="29" borderId="10" xfId="62" applyFont="1" applyFill="1" applyBorder="1" applyAlignment="1" applyProtection="1">
      <alignment/>
      <protection/>
    </xf>
    <xf numFmtId="0" fontId="0" fillId="31" borderId="0" xfId="0" applyFill="1" applyAlignment="1">
      <alignment/>
    </xf>
    <xf numFmtId="0" fontId="4" fillId="31" borderId="0" xfId="0" applyFont="1" applyFill="1" applyAlignment="1">
      <alignment/>
    </xf>
    <xf numFmtId="180" fontId="2" fillId="31" borderId="0" xfId="0" applyNumberFormat="1" applyFont="1" applyFill="1" applyBorder="1" applyAlignment="1">
      <alignment horizontal="left"/>
    </xf>
    <xf numFmtId="0" fontId="5" fillId="31" borderId="0" xfId="0" applyFont="1" applyFill="1" applyAlignment="1" applyProtection="1">
      <alignment horizontal="left"/>
      <protection/>
    </xf>
    <xf numFmtId="188" fontId="2" fillId="29" borderId="0" xfId="0" applyNumberFormat="1" applyFont="1" applyFill="1" applyBorder="1" applyAlignment="1" applyProtection="1">
      <alignment/>
      <protection/>
    </xf>
    <xf numFmtId="0" fontId="0" fillId="31" borderId="0" xfId="0" applyFill="1" applyBorder="1" applyAlignment="1">
      <alignment/>
    </xf>
    <xf numFmtId="0" fontId="14" fillId="29" borderId="0" xfId="0" applyFont="1" applyFill="1" applyBorder="1" applyAlignment="1">
      <alignment/>
    </xf>
    <xf numFmtId="0" fontId="37" fillId="29" borderId="15" xfId="45" applyFont="1" applyFill="1" applyBorder="1" applyAlignment="1" applyProtection="1">
      <alignment/>
      <protection/>
    </xf>
    <xf numFmtId="188" fontId="37" fillId="29" borderId="15" xfId="45" applyNumberFormat="1" applyFont="1" applyFill="1" applyBorder="1" applyAlignment="1" applyProtection="1">
      <alignment horizontal="left"/>
      <protection/>
    </xf>
    <xf numFmtId="37" fontId="37" fillId="29" borderId="15" xfId="45" applyNumberFormat="1" applyFont="1" applyFill="1" applyBorder="1" applyAlignment="1" applyProtection="1">
      <alignment horizontal="left"/>
      <protection/>
    </xf>
    <xf numFmtId="0" fontId="14" fillId="29" borderId="16" xfId="0" applyFont="1" applyFill="1" applyBorder="1" applyAlignment="1">
      <alignment/>
    </xf>
    <xf numFmtId="0" fontId="14" fillId="29" borderId="12" xfId="0" applyFont="1" applyFill="1" applyBorder="1" applyAlignment="1">
      <alignment/>
    </xf>
    <xf numFmtId="0" fontId="14" fillId="29" borderId="17" xfId="0" applyFont="1" applyFill="1" applyBorder="1" applyAlignment="1">
      <alignment/>
    </xf>
    <xf numFmtId="0" fontId="8" fillId="30" borderId="0" xfId="0" applyFont="1" applyFill="1" applyAlignment="1">
      <alignment/>
    </xf>
    <xf numFmtId="3" fontId="8" fillId="7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2" fontId="5" fillId="29" borderId="0" xfId="0" applyNumberFormat="1" applyFont="1" applyFill="1" applyBorder="1" applyAlignment="1">
      <alignment horizontal="center" vertical="center"/>
    </xf>
    <xf numFmtId="1" fontId="5" fillId="29" borderId="0" xfId="0" applyNumberFormat="1" applyFont="1" applyFill="1" applyBorder="1" applyAlignment="1">
      <alignment horizontal="center" vertical="center"/>
    </xf>
    <xf numFmtId="201" fontId="5" fillId="29" borderId="0" xfId="53" applyNumberFormat="1" applyFont="1" applyFill="1" applyBorder="1" applyAlignment="1">
      <alignment horizontal="center" vertical="center"/>
    </xf>
    <xf numFmtId="0" fontId="10" fillId="31" borderId="0" xfId="0" applyNumberFormat="1" applyFont="1" applyFill="1" applyBorder="1" applyAlignment="1">
      <alignment horizontal="left"/>
    </xf>
    <xf numFmtId="2" fontId="0" fillId="31" borderId="0" xfId="0" applyNumberFormat="1" applyFill="1" applyBorder="1" applyAlignment="1">
      <alignment horizontal="left"/>
    </xf>
    <xf numFmtId="1" fontId="5" fillId="31" borderId="0" xfId="0" applyNumberFormat="1" applyFont="1" applyFill="1" applyBorder="1" applyAlignment="1">
      <alignment horizontal="center" vertical="center"/>
    </xf>
    <xf numFmtId="2" fontId="5" fillId="31" borderId="0" xfId="0" applyNumberFormat="1" applyFont="1" applyFill="1" applyBorder="1" applyAlignment="1">
      <alignment horizontal="center" vertical="center"/>
    </xf>
    <xf numFmtId="201" fontId="8" fillId="31" borderId="0" xfId="53" applyNumberFormat="1" applyFont="1" applyFill="1" applyBorder="1" applyAlignment="1">
      <alignment horizontal="center" vertical="center"/>
    </xf>
    <xf numFmtId="0" fontId="8" fillId="31" borderId="0" xfId="0" applyFont="1" applyFill="1" applyAlignment="1" quotePrefix="1">
      <alignment/>
    </xf>
    <xf numFmtId="200" fontId="1" fillId="31" borderId="0" xfId="51" applyNumberFormat="1" applyFont="1" applyFill="1" applyBorder="1" applyAlignment="1">
      <alignment/>
    </xf>
    <xf numFmtId="0" fontId="8" fillId="31" borderId="0" xfId="0" applyFont="1" applyFill="1" applyBorder="1" applyAlignment="1" quotePrefix="1">
      <alignment/>
    </xf>
    <xf numFmtId="200" fontId="0" fillId="31" borderId="0" xfId="51" applyNumberFormat="1" applyFont="1" applyFill="1" applyBorder="1" applyAlignment="1">
      <alignment/>
    </xf>
    <xf numFmtId="200" fontId="0" fillId="31" borderId="0" xfId="51" applyNumberFormat="1" applyFill="1" applyBorder="1" applyAlignment="1">
      <alignment/>
    </xf>
    <xf numFmtId="200" fontId="5" fillId="31" borderId="0" xfId="53" applyNumberFormat="1" applyFont="1" applyFill="1" applyBorder="1" applyAlignment="1">
      <alignment horizontal="center" vertical="center"/>
    </xf>
    <xf numFmtId="200" fontId="8" fillId="31" borderId="0" xfId="53" applyNumberFormat="1" applyFont="1" applyFill="1" applyBorder="1" applyAlignment="1">
      <alignment/>
    </xf>
    <xf numFmtId="200" fontId="8" fillId="31" borderId="0" xfId="48" applyNumberFormat="1" applyFont="1" applyFill="1" applyBorder="1" applyAlignment="1">
      <alignment vertical="center"/>
    </xf>
    <xf numFmtId="201" fontId="8" fillId="30" borderId="0" xfId="53" applyNumberFormat="1" applyFont="1" applyFill="1" applyBorder="1" applyAlignment="1">
      <alignment/>
    </xf>
    <xf numFmtId="201" fontId="8" fillId="29" borderId="0" xfId="48" applyNumberFormat="1" applyFont="1" applyFill="1" applyBorder="1" applyAlignment="1">
      <alignment vertical="center"/>
    </xf>
    <xf numFmtId="201" fontId="8" fillId="19" borderId="0" xfId="48" applyNumberFormat="1" applyFont="1" applyFill="1" applyBorder="1" applyAlignment="1">
      <alignment vertical="center"/>
    </xf>
    <xf numFmtId="201" fontId="8" fillId="30" borderId="0" xfId="48" applyNumberFormat="1" applyFont="1" applyFill="1" applyBorder="1" applyAlignment="1">
      <alignment vertical="center"/>
    </xf>
    <xf numFmtId="201" fontId="8" fillId="29" borderId="10" xfId="48" applyNumberFormat="1" applyFont="1" applyFill="1" applyBorder="1" applyAlignment="1">
      <alignment vertical="center"/>
    </xf>
    <xf numFmtId="1" fontId="5" fillId="29" borderId="10" xfId="0" applyNumberFormat="1" applyFont="1" applyFill="1" applyBorder="1" applyAlignment="1">
      <alignment horizontal="center" vertical="center"/>
    </xf>
    <xf numFmtId="2" fontId="5" fillId="29" borderId="10" xfId="0" applyNumberFormat="1" applyFont="1" applyFill="1" applyBorder="1" applyAlignment="1">
      <alignment horizontal="center" vertical="center" wrapText="1"/>
    </xf>
    <xf numFmtId="3" fontId="5" fillId="31" borderId="0" xfId="0" applyNumberFormat="1" applyFont="1" applyFill="1" applyBorder="1" applyAlignment="1">
      <alignment horizontal="right"/>
    </xf>
    <xf numFmtId="0" fontId="5" fillId="31" borderId="0" xfId="0" applyFont="1" applyFill="1" applyBorder="1" applyAlignment="1" applyProtection="1">
      <alignment horizontal="left"/>
      <protection/>
    </xf>
    <xf numFmtId="200" fontId="1" fillId="31" borderId="0" xfId="48" applyNumberFormat="1" applyFont="1" applyFill="1" applyBorder="1" applyAlignment="1">
      <alignment/>
    </xf>
    <xf numFmtId="200" fontId="0" fillId="31" borderId="0" xfId="48" applyNumberFormat="1" applyFont="1" applyFill="1" applyAlignment="1">
      <alignment/>
    </xf>
    <xf numFmtId="200" fontId="0" fillId="31" borderId="0" xfId="52" applyNumberFormat="1" applyFill="1" applyAlignment="1">
      <alignment/>
    </xf>
    <xf numFmtId="200" fontId="0" fillId="31" borderId="0" xfId="52" applyNumberFormat="1" applyFont="1" applyFill="1" applyAlignment="1">
      <alignment/>
    </xf>
    <xf numFmtId="183" fontId="1" fillId="31" borderId="0" xfId="52" applyNumberFormat="1" applyFont="1" applyFill="1" applyAlignment="1">
      <alignment/>
    </xf>
    <xf numFmtId="0" fontId="10" fillId="31" borderId="0" xfId="0" applyFont="1" applyFill="1" applyBorder="1" applyAlignment="1">
      <alignment horizontal="left"/>
    </xf>
    <xf numFmtId="183" fontId="1" fillId="31" borderId="0" xfId="52" applyNumberFormat="1" applyFont="1" applyFill="1" applyBorder="1" applyAlignment="1">
      <alignment/>
    </xf>
    <xf numFmtId="200" fontId="0" fillId="31" borderId="0" xfId="48" applyNumberFormat="1" applyFont="1" applyFill="1" applyBorder="1" applyAlignment="1">
      <alignment/>
    </xf>
    <xf numFmtId="200" fontId="0" fillId="31" borderId="0" xfId="52" applyNumberFormat="1" applyFill="1" applyBorder="1" applyAlignment="1">
      <alignment/>
    </xf>
    <xf numFmtId="200" fontId="0" fillId="31" borderId="0" xfId="52" applyNumberFormat="1" applyFont="1" applyFill="1" applyBorder="1" applyAlignment="1">
      <alignment/>
    </xf>
    <xf numFmtId="0" fontId="0" fillId="31" borderId="0" xfId="0" applyFill="1" applyBorder="1" applyAlignment="1">
      <alignment horizontal="left"/>
    </xf>
    <xf numFmtId="206" fontId="1" fillId="31" borderId="0" xfId="48" applyNumberFormat="1" applyFont="1" applyFill="1" applyBorder="1" applyAlignment="1">
      <alignment/>
    </xf>
    <xf numFmtId="0" fontId="0" fillId="31" borderId="0" xfId="0" applyFont="1" applyFill="1" applyBorder="1" applyAlignment="1">
      <alignment horizontal="right"/>
    </xf>
    <xf numFmtId="0" fontId="14" fillId="31" borderId="0" xfId="0" applyFont="1" applyFill="1" applyAlignment="1">
      <alignment/>
    </xf>
    <xf numFmtId="181" fontId="15" fillId="31" borderId="0" xfId="0" applyNumberFormat="1" applyFont="1" applyFill="1" applyAlignment="1" applyProtection="1">
      <alignment horizontal="left"/>
      <protection/>
    </xf>
    <xf numFmtId="0" fontId="15" fillId="29" borderId="0" xfId="0" applyFont="1" applyFill="1" applyBorder="1" applyAlignment="1" applyProtection="1">
      <alignment horizontal="fill"/>
      <protection/>
    </xf>
    <xf numFmtId="203" fontId="15" fillId="29" borderId="0" xfId="0" applyNumberFormat="1" applyFont="1" applyFill="1" applyBorder="1" applyAlignment="1" applyProtection="1">
      <alignment horizontal="fill"/>
      <protection/>
    </xf>
    <xf numFmtId="181" fontId="15" fillId="29" borderId="0" xfId="0" applyNumberFormat="1" applyFont="1" applyFill="1" applyBorder="1" applyAlignment="1" applyProtection="1">
      <alignment horizontal="fill"/>
      <protection/>
    </xf>
    <xf numFmtId="181" fontId="15" fillId="29" borderId="0" xfId="0" applyNumberFormat="1" applyFont="1" applyFill="1" applyAlignment="1">
      <alignment/>
    </xf>
    <xf numFmtId="0" fontId="15" fillId="31" borderId="0" xfId="0" applyFont="1" applyFill="1" applyAlignment="1" applyProtection="1">
      <alignment horizontal="left"/>
      <protection/>
    </xf>
    <xf numFmtId="181" fontId="9" fillId="31" borderId="0" xfId="0" applyNumberFormat="1" applyFont="1" applyFill="1" applyAlignment="1" applyProtection="1">
      <alignment horizontal="left"/>
      <protection/>
    </xf>
    <xf numFmtId="3" fontId="0" fillId="31" borderId="0" xfId="0" applyNumberFormat="1" applyFont="1" applyFill="1" applyAlignment="1">
      <alignment/>
    </xf>
    <xf numFmtId="3" fontId="77" fillId="31" borderId="0" xfId="0" applyNumberFormat="1" applyFont="1" applyFill="1" applyAlignment="1">
      <alignment/>
    </xf>
    <xf numFmtId="4" fontId="2" fillId="31" borderId="0" xfId="0" applyNumberFormat="1" applyFont="1" applyFill="1" applyBorder="1" applyAlignment="1" applyProtection="1">
      <alignment horizontal="left"/>
      <protection/>
    </xf>
    <xf numFmtId="3" fontId="0" fillId="31" borderId="0" xfId="59" applyNumberFormat="1" applyFont="1" applyFill="1" applyAlignment="1">
      <alignment horizontal="right"/>
      <protection/>
    </xf>
    <xf numFmtId="0" fontId="0" fillId="31" borderId="0" xfId="59" applyFont="1" applyFill="1" applyAlignment="1">
      <alignment horizontal="right"/>
      <protection/>
    </xf>
    <xf numFmtId="3" fontId="0" fillId="31" borderId="0" xfId="59" applyNumberFormat="1" applyFont="1" applyFill="1" applyAlignment="1">
      <alignment horizontal="right"/>
      <protection/>
    </xf>
    <xf numFmtId="3" fontId="8" fillId="29" borderId="12" xfId="0" applyNumberFormat="1" applyFont="1" applyFill="1" applyBorder="1" applyAlignment="1" applyProtection="1">
      <alignment horizontal="left"/>
      <protection/>
    </xf>
    <xf numFmtId="3" fontId="8" fillId="29" borderId="12" xfId="0" applyNumberFormat="1" applyFont="1" applyFill="1" applyBorder="1" applyAlignment="1" applyProtection="1">
      <alignment horizontal="right"/>
      <protection/>
    </xf>
    <xf numFmtId="181" fontId="8" fillId="29" borderId="12" xfId="0" applyNumberFormat="1" applyFont="1" applyFill="1" applyBorder="1" applyAlignment="1">
      <alignment horizontal="right"/>
    </xf>
    <xf numFmtId="4" fontId="8" fillId="29" borderId="12" xfId="0" applyNumberFormat="1" applyFont="1" applyFill="1" applyBorder="1" applyAlignment="1">
      <alignment horizontal="right"/>
    </xf>
    <xf numFmtId="37" fontId="0" fillId="31" borderId="0" xfId="62" applyFont="1" applyFill="1" applyBorder="1">
      <alignment/>
      <protection/>
    </xf>
    <xf numFmtId="37" fontId="4" fillId="31" borderId="0" xfId="62" applyFont="1" applyFill="1" applyBorder="1" applyAlignment="1">
      <alignment horizontal="left"/>
      <protection/>
    </xf>
    <xf numFmtId="201" fontId="8" fillId="19" borderId="0" xfId="48" applyNumberFormat="1" applyFont="1" applyFill="1" applyBorder="1" applyAlignment="1">
      <alignment horizontal="right" vertical="center"/>
    </xf>
    <xf numFmtId="201" fontId="8" fillId="30" borderId="0" xfId="48" applyNumberFormat="1" applyFont="1" applyFill="1" applyBorder="1" applyAlignment="1">
      <alignment horizontal="right" vertical="center"/>
    </xf>
    <xf numFmtId="201" fontId="8" fillId="29" borderId="0" xfId="48" applyNumberFormat="1" applyFont="1" applyFill="1" applyBorder="1" applyAlignment="1">
      <alignment horizontal="right" vertical="center"/>
    </xf>
    <xf numFmtId="0" fontId="18" fillId="29" borderId="0" xfId="0" applyFont="1" applyFill="1" applyAlignment="1">
      <alignment/>
    </xf>
    <xf numFmtId="185" fontId="5" fillId="30" borderId="0" xfId="48" applyNumberFormat="1" applyFont="1" applyFill="1" applyBorder="1" applyAlignment="1">
      <alignment horizontal="right"/>
    </xf>
    <xf numFmtId="191" fontId="0" fillId="29" borderId="0" xfId="48" applyNumberFormat="1" applyFont="1" applyFill="1" applyAlignment="1">
      <alignment/>
    </xf>
    <xf numFmtId="191" fontId="2" fillId="29" borderId="0" xfId="48" applyNumberFormat="1" applyFont="1" applyFill="1" applyBorder="1" applyAlignment="1" applyProtection="1">
      <alignment horizontal="left"/>
      <protection/>
    </xf>
    <xf numFmtId="191" fontId="4" fillId="29" borderId="0" xfId="48" applyNumberFormat="1" applyFont="1" applyFill="1" applyAlignment="1">
      <alignment/>
    </xf>
    <xf numFmtId="191" fontId="5" fillId="29" borderId="0" xfId="48" applyNumberFormat="1" applyFont="1" applyFill="1" applyBorder="1" applyAlignment="1">
      <alignment/>
    </xf>
    <xf numFmtId="191" fontId="5" fillId="30" borderId="0" xfId="48" applyNumberFormat="1" applyFont="1" applyFill="1" applyBorder="1" applyAlignment="1">
      <alignment/>
    </xf>
    <xf numFmtId="191" fontId="5" fillId="30" borderId="0" xfId="48" applyNumberFormat="1" applyFont="1" applyFill="1" applyBorder="1" applyAlignment="1">
      <alignment horizontal="right"/>
    </xf>
    <xf numFmtId="191" fontId="5" fillId="29" borderId="0" xfId="48" applyNumberFormat="1" applyFont="1" applyFill="1" applyBorder="1" applyAlignment="1">
      <alignment horizontal="right"/>
    </xf>
    <xf numFmtId="191" fontId="8" fillId="30" borderId="0" xfId="48" applyNumberFormat="1" applyFont="1" applyFill="1" applyBorder="1" applyAlignment="1">
      <alignment/>
    </xf>
    <xf numFmtId="191" fontId="8" fillId="30" borderId="0" xfId="48" applyNumberFormat="1" applyFont="1" applyFill="1" applyBorder="1" applyAlignment="1">
      <alignment horizontal="right"/>
    </xf>
    <xf numFmtId="191" fontId="8" fillId="29" borderId="0" xfId="48" applyNumberFormat="1" applyFont="1" applyFill="1" applyBorder="1" applyAlignment="1">
      <alignment/>
    </xf>
    <xf numFmtId="191" fontId="8" fillId="29" borderId="0" xfId="48" applyNumberFormat="1" applyFont="1" applyFill="1" applyBorder="1" applyAlignment="1">
      <alignment horizontal="right"/>
    </xf>
    <xf numFmtId="191" fontId="5" fillId="29" borderId="12" xfId="48" applyNumberFormat="1" applyFont="1" applyFill="1" applyBorder="1" applyAlignment="1">
      <alignment/>
    </xf>
    <xf numFmtId="191" fontId="5" fillId="29" borderId="12" xfId="48" applyNumberFormat="1" applyFont="1" applyFill="1" applyBorder="1" applyAlignment="1">
      <alignment horizontal="right"/>
    </xf>
    <xf numFmtId="49" fontId="5" fillId="30" borderId="0" xfId="0" applyNumberFormat="1" applyFont="1" applyFill="1" applyBorder="1" applyAlignment="1" applyProtection="1">
      <alignment horizontal="left"/>
      <protection/>
    </xf>
    <xf numFmtId="49" fontId="5" fillId="30" borderId="0" xfId="0" applyNumberFormat="1" applyFont="1" applyFill="1" applyBorder="1" applyAlignment="1" applyProtection="1">
      <alignment horizontal="left" vertical="justify" wrapText="1"/>
      <protection/>
    </xf>
    <xf numFmtId="49" fontId="8" fillId="29" borderId="12" xfId="0" applyNumberFormat="1" applyFont="1" applyFill="1" applyBorder="1" applyAlignment="1" applyProtection="1">
      <alignment horizontal="center"/>
      <protection/>
    </xf>
    <xf numFmtId="0" fontId="0" fillId="29" borderId="12" xfId="0" applyFont="1" applyFill="1" applyBorder="1" applyAlignment="1">
      <alignment/>
    </xf>
    <xf numFmtId="191" fontId="0" fillId="29" borderId="12" xfId="48" applyNumberFormat="1" applyFont="1" applyFill="1" applyBorder="1" applyAlignment="1">
      <alignment/>
    </xf>
    <xf numFmtId="0" fontId="15" fillId="29" borderId="12" xfId="0" applyFont="1" applyFill="1" applyBorder="1" applyAlignment="1">
      <alignment/>
    </xf>
    <xf numFmtId="181" fontId="5" fillId="29" borderId="12" xfId="0" applyNumberFormat="1" applyFont="1" applyFill="1" applyBorder="1" applyAlignment="1">
      <alignment horizontal="right" vertical="center"/>
    </xf>
    <xf numFmtId="0" fontId="10" fillId="29" borderId="12" xfId="0" applyFont="1" applyFill="1" applyBorder="1" applyAlignment="1">
      <alignment horizontal="center" vertical="center"/>
    </xf>
    <xf numFmtId="37" fontId="5" fillId="29" borderId="18" xfId="0" applyNumberFormat="1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left"/>
    </xf>
    <xf numFmtId="200" fontId="8" fillId="29" borderId="0" xfId="54" applyNumberFormat="1" applyFont="1" applyFill="1" applyBorder="1" applyAlignment="1">
      <alignment/>
    </xf>
    <xf numFmtId="0" fontId="8" fillId="29" borderId="10" xfId="0" applyFont="1" applyFill="1" applyBorder="1" applyAlignment="1">
      <alignment horizontal="left"/>
    </xf>
    <xf numFmtId="4" fontId="5" fillId="29" borderId="0" xfId="0" applyNumberFormat="1" applyFont="1" applyFill="1" applyBorder="1" applyAlignment="1" applyProtection="1">
      <alignment horizontal="left"/>
      <protection/>
    </xf>
    <xf numFmtId="4" fontId="5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 applyProtection="1">
      <alignment horizontal="centerContinuous"/>
      <protection/>
    </xf>
    <xf numFmtId="3" fontId="5" fillId="29" borderId="0" xfId="0" applyNumberFormat="1" applyFont="1" applyFill="1" applyBorder="1" applyAlignment="1">
      <alignment horizontal="centerContinuous"/>
    </xf>
    <xf numFmtId="0" fontId="5" fillId="29" borderId="10" xfId="0" applyFont="1" applyFill="1" applyBorder="1" applyAlignment="1" applyProtection="1">
      <alignment horizontal="center" wrapText="1"/>
      <protection/>
    </xf>
    <xf numFmtId="3" fontId="5" fillId="29" borderId="10" xfId="0" applyNumberFormat="1" applyFont="1" applyFill="1" applyBorder="1" applyAlignment="1" applyProtection="1">
      <alignment horizontal="center" wrapText="1"/>
      <protection/>
    </xf>
    <xf numFmtId="1" fontId="5" fillId="29" borderId="10" xfId="0" applyNumberFormat="1" applyFont="1" applyFill="1" applyBorder="1" applyAlignment="1" applyProtection="1">
      <alignment horizontal="center" wrapText="1"/>
      <protection/>
    </xf>
    <xf numFmtId="4" fontId="5" fillId="29" borderId="10" xfId="0" applyNumberFormat="1" applyFont="1" applyFill="1" applyBorder="1" applyAlignment="1" applyProtection="1">
      <alignment horizontal="center" wrapText="1"/>
      <protection/>
    </xf>
    <xf numFmtId="0" fontId="8" fillId="29" borderId="0" xfId="0" applyNumberFormat="1" applyFont="1" applyFill="1" applyBorder="1" applyAlignment="1" quotePrefix="1">
      <alignment/>
    </xf>
    <xf numFmtId="202" fontId="8" fillId="29" borderId="0" xfId="0" applyNumberFormat="1" applyFont="1" applyFill="1" applyBorder="1" applyAlignment="1" quotePrefix="1">
      <alignment/>
    </xf>
    <xf numFmtId="200" fontId="8" fillId="29" borderId="0" xfId="48" applyNumberFormat="1" applyFont="1" applyFill="1" applyBorder="1" applyAlignment="1">
      <alignment/>
    </xf>
    <xf numFmtId="3" fontId="5" fillId="30" borderId="0" xfId="0" applyNumberFormat="1" applyFont="1" applyFill="1" applyBorder="1" applyAlignment="1" quotePrefix="1">
      <alignment/>
    </xf>
    <xf numFmtId="180" fontId="5" fillId="30" borderId="0" xfId="0" applyNumberFormat="1" applyFont="1" applyFill="1" applyBorder="1" applyAlignment="1">
      <alignment/>
    </xf>
    <xf numFmtId="200" fontId="8" fillId="30" borderId="0" xfId="48" applyNumberFormat="1" applyFont="1" applyFill="1" applyBorder="1" applyAlignment="1">
      <alignment/>
    </xf>
    <xf numFmtId="180" fontId="8" fillId="30" borderId="0" xfId="0" applyNumberFormat="1" applyFont="1" applyFill="1" applyBorder="1" applyAlignment="1">
      <alignment/>
    </xf>
    <xf numFmtId="180" fontId="8" fillId="30" borderId="0" xfId="0" applyNumberFormat="1" applyFont="1" applyFill="1" applyBorder="1" applyAlignment="1">
      <alignment horizontal="right"/>
    </xf>
    <xf numFmtId="0" fontId="39" fillId="29" borderId="0" xfId="0" applyFont="1" applyFill="1" applyBorder="1" applyAlignment="1">
      <alignment/>
    </xf>
    <xf numFmtId="180" fontId="8" fillId="31" borderId="0" xfId="0" applyNumberFormat="1" applyFont="1" applyFill="1" applyBorder="1" applyAlignment="1">
      <alignment horizontal="right"/>
    </xf>
    <xf numFmtId="200" fontId="8" fillId="30" borderId="0" xfId="48" applyNumberFormat="1" applyFont="1" applyFill="1" applyBorder="1" applyAlignment="1">
      <alignment horizontal="right"/>
    </xf>
    <xf numFmtId="200" fontId="40" fillId="29" borderId="0" xfId="54" applyNumberFormat="1" applyFont="1" applyFill="1" applyBorder="1" applyAlignment="1">
      <alignment horizontal="right"/>
    </xf>
    <xf numFmtId="180" fontId="40" fillId="29" borderId="0" xfId="0" applyNumberFormat="1" applyFont="1" applyFill="1" applyBorder="1" applyAlignment="1">
      <alignment/>
    </xf>
    <xf numFmtId="200" fontId="40" fillId="29" borderId="0" xfId="54" applyNumberFormat="1" applyFont="1" applyFill="1" applyBorder="1" applyAlignment="1">
      <alignment/>
    </xf>
    <xf numFmtId="200" fontId="8" fillId="29" borderId="10" xfId="48" applyNumberFormat="1" applyFont="1" applyFill="1" applyBorder="1" applyAlignment="1">
      <alignment/>
    </xf>
    <xf numFmtId="200" fontId="8" fillId="29" borderId="10" xfId="48" applyNumberFormat="1" applyFont="1" applyFill="1" applyBorder="1" applyAlignment="1">
      <alignment horizontal="right"/>
    </xf>
    <xf numFmtId="180" fontId="8" fillId="29" borderId="10" xfId="0" applyNumberFormat="1" applyFont="1" applyFill="1" applyBorder="1" applyAlignment="1">
      <alignment horizontal="right"/>
    </xf>
    <xf numFmtId="180" fontId="8" fillId="29" borderId="10" xfId="0" applyNumberFormat="1" applyFont="1" applyFill="1" applyBorder="1" applyAlignment="1">
      <alignment/>
    </xf>
    <xf numFmtId="0" fontId="18" fillId="31" borderId="0" xfId="0" applyFont="1" applyFill="1" applyBorder="1" applyAlignment="1">
      <alignment horizontal="left"/>
    </xf>
    <xf numFmtId="0" fontId="2" fillId="31" borderId="0" xfId="0" applyFont="1" applyFill="1" applyBorder="1" applyAlignment="1" applyProtection="1">
      <alignment horizontal="left"/>
      <protection/>
    </xf>
    <xf numFmtId="0" fontId="2" fillId="31" borderId="0" xfId="0" applyFont="1" applyFill="1" applyBorder="1" applyAlignment="1">
      <alignment horizontal="left"/>
    </xf>
    <xf numFmtId="0" fontId="0" fillId="31" borderId="0" xfId="0" applyFill="1" applyAlignment="1">
      <alignment vertical="center" wrapText="1"/>
    </xf>
    <xf numFmtId="0" fontId="78" fillId="31" borderId="13" xfId="0" applyFont="1" applyFill="1" applyBorder="1" applyAlignment="1">
      <alignment horizontal="center" vertical="center" wrapText="1"/>
    </xf>
    <xf numFmtId="49" fontId="79" fillId="31" borderId="10" xfId="48" applyNumberFormat="1" applyFont="1" applyFill="1" applyBorder="1" applyAlignment="1">
      <alignment horizontal="center" vertical="center" wrapText="1"/>
    </xf>
    <xf numFmtId="49" fontId="79" fillId="31" borderId="0" xfId="48" applyNumberFormat="1" applyFont="1" applyFill="1" applyBorder="1" applyAlignment="1">
      <alignment horizontal="center" vertical="center" wrapText="1"/>
    </xf>
    <xf numFmtId="0" fontId="80" fillId="31" borderId="0" xfId="0" applyFont="1" applyFill="1" applyAlignment="1">
      <alignment vertical="center" wrapText="1"/>
    </xf>
    <xf numFmtId="0" fontId="79" fillId="32" borderId="0" xfId="0" applyFont="1" applyFill="1" applyAlignment="1">
      <alignment/>
    </xf>
    <xf numFmtId="206" fontId="79" fillId="32" borderId="0" xfId="48" applyNumberFormat="1" applyFont="1" applyFill="1" applyAlignment="1">
      <alignment/>
    </xf>
    <xf numFmtId="221" fontId="79" fillId="32" borderId="0" xfId="48" applyNumberFormat="1" applyFont="1" applyFill="1" applyAlignment="1">
      <alignment/>
    </xf>
    <xf numFmtId="222" fontId="79" fillId="32" borderId="0" xfId="0" applyNumberFormat="1" applyFont="1" applyFill="1" applyAlignment="1">
      <alignment/>
    </xf>
    <xf numFmtId="222" fontId="79" fillId="31" borderId="0" xfId="0" applyNumberFormat="1" applyFont="1" applyFill="1" applyAlignment="1">
      <alignment/>
    </xf>
    <xf numFmtId="0" fontId="8" fillId="31" borderId="0" xfId="0" applyFont="1" applyFill="1" applyAlignment="1">
      <alignment/>
    </xf>
    <xf numFmtId="206" fontId="80" fillId="31" borderId="0" xfId="48" applyNumberFormat="1" applyFont="1" applyFill="1" applyAlignment="1">
      <alignment/>
    </xf>
    <xf numFmtId="221" fontId="80" fillId="31" borderId="0" xfId="48" applyNumberFormat="1" applyFont="1" applyFill="1" applyAlignment="1">
      <alignment/>
    </xf>
    <xf numFmtId="222" fontId="80" fillId="31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206" fontId="80" fillId="32" borderId="0" xfId="48" applyNumberFormat="1" applyFont="1" applyFill="1" applyAlignment="1">
      <alignment/>
    </xf>
    <xf numFmtId="221" fontId="80" fillId="32" borderId="0" xfId="48" applyNumberFormat="1" applyFont="1" applyFill="1" applyAlignment="1">
      <alignment/>
    </xf>
    <xf numFmtId="222" fontId="80" fillId="32" borderId="0" xfId="0" applyNumberFormat="1" applyFont="1" applyFill="1" applyAlignment="1">
      <alignment/>
    </xf>
    <xf numFmtId="0" fontId="8" fillId="32" borderId="0" xfId="0" applyFont="1" applyFill="1" applyBorder="1" applyAlignment="1">
      <alignment/>
    </xf>
    <xf numFmtId="206" fontId="80" fillId="32" borderId="0" xfId="48" applyNumberFormat="1" applyFont="1" applyFill="1" applyBorder="1" applyAlignment="1">
      <alignment/>
    </xf>
    <xf numFmtId="221" fontId="80" fillId="32" borderId="0" xfId="48" applyNumberFormat="1" applyFont="1" applyFill="1" applyBorder="1" applyAlignment="1">
      <alignment/>
    </xf>
    <xf numFmtId="222" fontId="80" fillId="32" borderId="0" xfId="0" applyNumberFormat="1" applyFont="1" applyFill="1" applyBorder="1" applyAlignment="1">
      <alignment/>
    </xf>
    <xf numFmtId="222" fontId="80" fillId="31" borderId="0" xfId="0" applyNumberFormat="1" applyFont="1" applyFill="1" applyBorder="1" applyAlignment="1">
      <alignment/>
    </xf>
    <xf numFmtId="0" fontId="8" fillId="31" borderId="10" xfId="0" applyFont="1" applyFill="1" applyBorder="1" applyAlignment="1">
      <alignment/>
    </xf>
    <xf numFmtId="206" fontId="80" fillId="31" borderId="10" xfId="48" applyNumberFormat="1" applyFont="1" applyFill="1" applyBorder="1" applyAlignment="1">
      <alignment/>
    </xf>
    <xf numFmtId="221" fontId="80" fillId="31" borderId="10" xfId="48" applyNumberFormat="1" applyFont="1" applyFill="1" applyBorder="1" applyAlignment="1">
      <alignment horizontal="right"/>
    </xf>
    <xf numFmtId="222" fontId="80" fillId="31" borderId="10" xfId="0" applyNumberFormat="1" applyFont="1" applyFill="1" applyBorder="1" applyAlignment="1">
      <alignment/>
    </xf>
    <xf numFmtId="0" fontId="18" fillId="29" borderId="0" xfId="0" applyFont="1" applyFill="1" applyBorder="1" applyAlignment="1" applyProtection="1">
      <alignment horizontal="center"/>
      <protection/>
    </xf>
    <xf numFmtId="0" fontId="18" fillId="29" borderId="12" xfId="0" applyFont="1" applyFill="1" applyBorder="1" applyAlignment="1" applyProtection="1">
      <alignment horizontal="center"/>
      <protection/>
    </xf>
    <xf numFmtId="0" fontId="78" fillId="31" borderId="0" xfId="0" applyFont="1" applyFill="1" applyBorder="1" applyAlignment="1">
      <alignment horizontal="center" vertical="center" wrapText="1"/>
    </xf>
    <xf numFmtId="0" fontId="78" fillId="31" borderId="18" xfId="0" applyFont="1" applyFill="1" applyBorder="1" applyAlignment="1">
      <alignment vertical="center" wrapText="1"/>
    </xf>
    <xf numFmtId="0" fontId="0" fillId="31" borderId="18" xfId="0" applyFill="1" applyBorder="1" applyAlignment="1">
      <alignment vertical="center" wrapText="1"/>
    </xf>
    <xf numFmtId="0" fontId="0" fillId="31" borderId="19" xfId="0" applyFill="1" applyBorder="1" applyAlignment="1">
      <alignment vertical="center" wrapText="1"/>
    </xf>
    <xf numFmtId="3" fontId="18" fillId="29" borderId="19" xfId="0" applyNumberFormat="1" applyFont="1" applyFill="1" applyBorder="1" applyAlignment="1" applyProtection="1">
      <alignment/>
      <protection/>
    </xf>
    <xf numFmtId="0" fontId="18" fillId="31" borderId="0" xfId="0" applyFont="1" applyFill="1" applyAlignment="1" applyProtection="1">
      <alignment horizontal="left"/>
      <protection/>
    </xf>
    <xf numFmtId="0" fontId="15" fillId="29" borderId="12" xfId="0" applyFont="1" applyFill="1" applyBorder="1" applyAlignment="1">
      <alignment horizontal="right"/>
    </xf>
    <xf numFmtId="188" fontId="2" fillId="31" borderId="0" xfId="0" applyNumberFormat="1" applyFont="1" applyFill="1" applyBorder="1" applyAlignment="1" applyProtection="1">
      <alignment/>
      <protection/>
    </xf>
    <xf numFmtId="181" fontId="42" fillId="29" borderId="0" xfId="0" applyNumberFormat="1" applyFont="1" applyFill="1" applyAlignment="1" applyProtection="1">
      <alignment horizontal="left"/>
      <protection/>
    </xf>
    <xf numFmtId="0" fontId="42" fillId="29" borderId="0" xfId="0" applyFont="1" applyFill="1" applyAlignment="1" applyProtection="1">
      <alignment horizontal="left" vertical="top"/>
      <protection/>
    </xf>
    <xf numFmtId="0" fontId="10" fillId="31" borderId="0" xfId="0" applyFont="1" applyFill="1" applyBorder="1" applyAlignment="1" applyProtection="1">
      <alignment horizontal="left"/>
      <protection/>
    </xf>
    <xf numFmtId="180" fontId="10" fillId="31" borderId="0" xfId="0" applyNumberFormat="1" applyFont="1" applyFill="1" applyBorder="1" applyAlignment="1">
      <alignment horizontal="left"/>
    </xf>
    <xf numFmtId="0" fontId="0" fillId="31" borderId="0" xfId="0" applyFont="1" applyFill="1" applyAlignment="1">
      <alignment/>
    </xf>
    <xf numFmtId="0" fontId="25" fillId="31" borderId="0" xfId="58" applyFill="1">
      <alignment/>
      <protection/>
    </xf>
    <xf numFmtId="183" fontId="25" fillId="31" borderId="0" xfId="50" applyNumberFormat="1" applyFont="1" applyFill="1" applyAlignment="1">
      <alignment/>
    </xf>
    <xf numFmtId="183" fontId="25" fillId="31" borderId="0" xfId="50" applyNumberFormat="1" applyFont="1" applyFill="1" applyAlignment="1">
      <alignment horizontal="right"/>
    </xf>
    <xf numFmtId="183" fontId="25" fillId="31" borderId="0" xfId="50" applyNumberFormat="1" applyFont="1" applyFill="1" applyBorder="1" applyAlignment="1">
      <alignment/>
    </xf>
    <xf numFmtId="188" fontId="2" fillId="29" borderId="0" xfId="58" applyNumberFormat="1" applyFont="1" applyFill="1" applyBorder="1" applyAlignment="1" applyProtection="1">
      <alignment horizontal="left"/>
      <protection/>
    </xf>
    <xf numFmtId="188" fontId="2" fillId="31" borderId="0" xfId="58" applyNumberFormat="1" applyFont="1" applyFill="1" applyBorder="1" applyAlignment="1" applyProtection="1">
      <alignment horizontal="left"/>
      <protection/>
    </xf>
    <xf numFmtId="188" fontId="2" fillId="29" borderId="0" xfId="58" applyNumberFormat="1" applyFont="1" applyFill="1" applyBorder="1" applyAlignment="1" applyProtection="1">
      <alignment horizontal="right"/>
      <protection/>
    </xf>
    <xf numFmtId="183" fontId="2" fillId="29" borderId="0" xfId="50" applyNumberFormat="1" applyFont="1" applyFill="1" applyBorder="1" applyAlignment="1" applyProtection="1">
      <alignment horizontal="left"/>
      <protection/>
    </xf>
    <xf numFmtId="185" fontId="2" fillId="29" borderId="0" xfId="50" applyNumberFormat="1" applyFont="1" applyFill="1" applyBorder="1" applyAlignment="1" applyProtection="1">
      <alignment horizontal="left"/>
      <protection/>
    </xf>
    <xf numFmtId="188" fontId="2" fillId="31" borderId="0" xfId="58" applyNumberFormat="1" applyFont="1" applyFill="1" applyBorder="1" applyAlignment="1" applyProtection="1">
      <alignment horizontal="left"/>
      <protection/>
    </xf>
    <xf numFmtId="188" fontId="81" fillId="29" borderId="0" xfId="58" applyNumberFormat="1" applyFont="1" applyFill="1" applyBorder="1" applyAlignment="1" applyProtection="1">
      <alignment horizontal="left"/>
      <protection/>
    </xf>
    <xf numFmtId="188" fontId="2" fillId="29" borderId="10" xfId="58" applyNumberFormat="1" applyFont="1" applyFill="1" applyBorder="1" applyAlignment="1" applyProtection="1">
      <alignment horizontal="left"/>
      <protection/>
    </xf>
    <xf numFmtId="188" fontId="2" fillId="31" borderId="10" xfId="58" applyNumberFormat="1" applyFont="1" applyFill="1" applyBorder="1" applyAlignment="1" applyProtection="1">
      <alignment horizontal="left"/>
      <protection/>
    </xf>
    <xf numFmtId="188" fontId="2" fillId="29" borderId="10" xfId="58" applyNumberFormat="1" applyFont="1" applyFill="1" applyBorder="1" applyAlignment="1" applyProtection="1">
      <alignment horizontal="right"/>
      <protection/>
    </xf>
    <xf numFmtId="0" fontId="27" fillId="31" borderId="11" xfId="58" applyFont="1" applyFill="1" applyBorder="1" applyAlignment="1">
      <alignment horizontal="center" vertical="center" wrapText="1"/>
      <protection/>
    </xf>
    <xf numFmtId="183" fontId="25" fillId="31" borderId="11" xfId="50" applyNumberFormat="1" applyFont="1" applyFill="1" applyBorder="1" applyAlignment="1">
      <alignment horizontal="right"/>
    </xf>
    <xf numFmtId="188" fontId="2" fillId="29" borderId="0" xfId="58" applyNumberFormat="1" applyFont="1" applyFill="1" applyBorder="1" applyAlignment="1" applyProtection="1">
      <alignment horizontal="center"/>
      <protection/>
    </xf>
    <xf numFmtId="0" fontId="27" fillId="31" borderId="0" xfId="0" applyFont="1" applyFill="1" applyAlignment="1">
      <alignment horizontal="center" vertical="center" wrapText="1"/>
    </xf>
    <xf numFmtId="0" fontId="27" fillId="31" borderId="0" xfId="0" applyFont="1" applyFill="1" applyBorder="1" applyAlignment="1">
      <alignment horizontal="center" vertical="center" wrapText="1"/>
    </xf>
    <xf numFmtId="188" fontId="2" fillId="29" borderId="0" xfId="58" applyNumberFormat="1" applyFont="1" applyFill="1" applyBorder="1" applyAlignment="1" applyProtection="1">
      <alignment horizontal="center" wrapText="1"/>
      <protection/>
    </xf>
    <xf numFmtId="183" fontId="27" fillId="31" borderId="0" xfId="50" applyNumberFormat="1" applyFont="1" applyFill="1" applyAlignment="1">
      <alignment/>
    </xf>
    <xf numFmtId="0" fontId="27" fillId="31" borderId="0" xfId="58" applyFont="1" applyFill="1">
      <alignment/>
      <protection/>
    </xf>
    <xf numFmtId="0" fontId="0" fillId="32" borderId="0" xfId="0" applyFill="1" applyBorder="1" applyAlignment="1">
      <alignment/>
    </xf>
    <xf numFmtId="191" fontId="8" fillId="32" borderId="0" xfId="48" applyNumberFormat="1" applyFont="1" applyFill="1" applyBorder="1" applyAlignment="1">
      <alignment/>
    </xf>
    <xf numFmtId="181" fontId="8" fillId="32" borderId="0" xfId="0" applyNumberFormat="1" applyFont="1" applyFill="1" applyBorder="1" applyAlignment="1" applyProtection="1">
      <alignment horizontal="right"/>
      <protection/>
    </xf>
    <xf numFmtId="183" fontId="0" fillId="31" borderId="0" xfId="50" applyNumberFormat="1" applyFont="1" applyFill="1" applyBorder="1" applyAlignment="1">
      <alignment/>
    </xf>
    <xf numFmtId="191" fontId="8" fillId="31" borderId="0" xfId="48" applyNumberFormat="1" applyFont="1" applyFill="1" applyBorder="1" applyAlignment="1">
      <alignment/>
    </xf>
    <xf numFmtId="49" fontId="8" fillId="29" borderId="10" xfId="0" applyNumberFormat="1" applyFont="1" applyFill="1" applyBorder="1" applyAlignment="1" applyProtection="1">
      <alignment horizontal="center"/>
      <protection/>
    </xf>
    <xf numFmtId="0" fontId="10" fillId="31" borderId="10" xfId="0" applyFont="1" applyFill="1" applyBorder="1" applyAlignment="1">
      <alignment/>
    </xf>
    <xf numFmtId="191" fontId="5" fillId="31" borderId="10" xfId="48" applyNumberFormat="1" applyFont="1" applyFill="1" applyBorder="1" applyAlignment="1">
      <alignment horizontal="right"/>
    </xf>
    <xf numFmtId="181" fontId="5" fillId="29" borderId="10" xfId="0" applyNumberFormat="1" applyFont="1" applyFill="1" applyBorder="1" applyAlignment="1" applyProtection="1">
      <alignment horizontal="right"/>
      <protection/>
    </xf>
    <xf numFmtId="0" fontId="10" fillId="31" borderId="0" xfId="0" applyFont="1" applyFill="1" applyBorder="1" applyAlignment="1">
      <alignment/>
    </xf>
    <xf numFmtId="188" fontId="2" fillId="31" borderId="0" xfId="58" applyNumberFormat="1" applyFont="1" applyFill="1" applyBorder="1" applyAlignment="1" applyProtection="1">
      <alignment horizontal="center" wrapText="1"/>
      <protection/>
    </xf>
    <xf numFmtId="0" fontId="27" fillId="31" borderId="0" xfId="58" applyFont="1" applyFill="1" applyAlignment="1">
      <alignment horizontal="center" vertical="center" wrapText="1"/>
      <protection/>
    </xf>
    <xf numFmtId="0" fontId="25" fillId="32" borderId="0" xfId="58" applyFill="1" applyBorder="1" applyAlignment="1">
      <alignment horizontal="center"/>
      <protection/>
    </xf>
    <xf numFmtId="0" fontId="0" fillId="32" borderId="0" xfId="0" applyFill="1" applyBorder="1" applyAlignment="1">
      <alignment wrapText="1"/>
    </xf>
    <xf numFmtId="191" fontId="8" fillId="32" borderId="0" xfId="48" applyNumberFormat="1" applyFont="1" applyFill="1" applyBorder="1" applyAlignment="1" applyProtection="1">
      <alignment horizontal="right"/>
      <protection/>
    </xf>
    <xf numFmtId="183" fontId="0" fillId="31" borderId="0" xfId="50" applyNumberFormat="1" applyFont="1" applyFill="1" applyAlignment="1">
      <alignment/>
    </xf>
    <xf numFmtId="0" fontId="25" fillId="31" borderId="0" xfId="58" applyFill="1" applyBorder="1" applyAlignment="1">
      <alignment horizontal="center"/>
      <protection/>
    </xf>
    <xf numFmtId="0" fontId="0" fillId="31" borderId="0" xfId="0" applyFill="1" applyBorder="1" applyAlignment="1">
      <alignment wrapText="1"/>
    </xf>
    <xf numFmtId="191" fontId="8" fillId="29" borderId="0" xfId="48" applyNumberFormat="1" applyFont="1" applyFill="1" applyBorder="1" applyAlignment="1" applyProtection="1">
      <alignment horizontal="right"/>
      <protection/>
    </xf>
    <xf numFmtId="0" fontId="25" fillId="31" borderId="10" xfId="58" applyFill="1" applyBorder="1" applyAlignment="1">
      <alignment horizontal="center"/>
      <protection/>
    </xf>
    <xf numFmtId="0" fontId="10" fillId="31" borderId="10" xfId="0" applyFont="1" applyFill="1" applyBorder="1" applyAlignment="1">
      <alignment wrapText="1"/>
    </xf>
    <xf numFmtId="191" fontId="5" fillId="29" borderId="10" xfId="48" applyNumberFormat="1" applyFont="1" applyFill="1" applyBorder="1" applyAlignment="1" applyProtection="1">
      <alignment horizontal="right"/>
      <protection/>
    </xf>
    <xf numFmtId="181" fontId="5" fillId="31" borderId="10" xfId="0" applyNumberFormat="1" applyFont="1" applyFill="1" applyBorder="1" applyAlignment="1" applyProtection="1">
      <alignment horizontal="right"/>
      <protection/>
    </xf>
    <xf numFmtId="188" fontId="10" fillId="29" borderId="10" xfId="58" applyNumberFormat="1" applyFont="1" applyFill="1" applyBorder="1" applyAlignment="1" applyProtection="1">
      <alignment horizontal="center" wrapText="1"/>
      <protection/>
    </xf>
    <xf numFmtId="0" fontId="32" fillId="29" borderId="0" xfId="0" applyFont="1" applyFill="1" applyAlignment="1">
      <alignment horizontal="center"/>
    </xf>
    <xf numFmtId="0" fontId="38" fillId="29" borderId="0" xfId="0" applyFont="1" applyFill="1" applyAlignment="1">
      <alignment horizontal="center"/>
    </xf>
    <xf numFmtId="0" fontId="78" fillId="31" borderId="18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 applyProtection="1">
      <alignment horizontal="left"/>
      <protection/>
    </xf>
    <xf numFmtId="188" fontId="2" fillId="31" borderId="0" xfId="0" applyNumberFormat="1" applyFont="1" applyFill="1" applyBorder="1" applyAlignment="1" applyProtection="1">
      <alignment horizontal="left"/>
      <protection/>
    </xf>
    <xf numFmtId="3" fontId="0" fillId="29" borderId="0" xfId="59" applyNumberFormat="1" applyFont="1" applyFill="1" applyBorder="1" applyAlignment="1">
      <alignment horizontal="left"/>
      <protection/>
    </xf>
    <xf numFmtId="3" fontId="5" fillId="29" borderId="18" xfId="59" applyNumberFormat="1" applyFont="1" applyFill="1" applyBorder="1" applyAlignment="1" applyProtection="1">
      <alignment horizontal="center"/>
      <protection/>
    </xf>
    <xf numFmtId="0" fontId="2" fillId="29" borderId="0" xfId="59" applyFont="1" applyFill="1" applyBorder="1" applyAlignment="1" applyProtection="1">
      <alignment horizontal="left"/>
      <protection/>
    </xf>
    <xf numFmtId="0" fontId="2" fillId="29" borderId="0" xfId="59" applyFont="1" applyFill="1" applyBorder="1" applyAlignment="1">
      <alignment horizontal="left"/>
      <protection/>
    </xf>
    <xf numFmtId="0" fontId="5" fillId="29" borderId="20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left"/>
    </xf>
    <xf numFmtId="0" fontId="5" fillId="29" borderId="0" xfId="0" applyFont="1" applyFill="1" applyBorder="1" applyAlignment="1">
      <alignment horizontal="center" vertical="center"/>
    </xf>
    <xf numFmtId="0" fontId="5" fillId="29" borderId="11" xfId="0" applyFont="1" applyFill="1" applyBorder="1" applyAlignment="1">
      <alignment horizontal="center"/>
    </xf>
    <xf numFmtId="0" fontId="5" fillId="29" borderId="18" xfId="0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5" fillId="29" borderId="0" xfId="0" applyFont="1" applyFill="1" applyBorder="1" applyAlignment="1">
      <alignment horizontal="center" vertical="center" wrapText="1"/>
    </xf>
    <xf numFmtId="0" fontId="5" fillId="29" borderId="12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justify" wrapText="1"/>
    </xf>
    <xf numFmtId="0" fontId="0" fillId="29" borderId="0" xfId="0" applyFont="1" applyFill="1" applyBorder="1" applyAlignment="1">
      <alignment horizontal="center"/>
    </xf>
    <xf numFmtId="0" fontId="9" fillId="29" borderId="0" xfId="0" applyFont="1" applyFill="1" applyAlignment="1">
      <alignment horizontal="justify"/>
    </xf>
    <xf numFmtId="0" fontId="5" fillId="29" borderId="0" xfId="0" applyFont="1" applyFill="1" applyBorder="1" applyAlignment="1">
      <alignment horizontal="justify" wrapText="1"/>
    </xf>
    <xf numFmtId="0" fontId="5" fillId="29" borderId="10" xfId="0" applyFont="1" applyFill="1" applyBorder="1" applyAlignment="1">
      <alignment vertical="center"/>
    </xf>
    <xf numFmtId="37" fontId="5" fillId="29" borderId="11" xfId="62" applyFont="1" applyFill="1" applyBorder="1" applyAlignment="1" applyProtection="1">
      <alignment horizontal="center" vertical="center"/>
      <protection/>
    </xf>
    <xf numFmtId="37" fontId="5" fillId="29" borderId="11" xfId="62" applyFont="1" applyFill="1" applyBorder="1" applyAlignment="1">
      <alignment horizontal="center"/>
      <protection/>
    </xf>
    <xf numFmtId="2" fontId="5" fillId="29" borderId="11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wrapText="1"/>
    </xf>
    <xf numFmtId="0" fontId="5" fillId="29" borderId="0" xfId="0" applyFont="1" applyFill="1" applyBorder="1" applyAlignment="1">
      <alignment wrapText="1"/>
    </xf>
    <xf numFmtId="0" fontId="5" fillId="29" borderId="18" xfId="0" applyFont="1" applyFill="1" applyBorder="1" applyAlignment="1">
      <alignment horizontal="center" vertical="center"/>
    </xf>
    <xf numFmtId="4" fontId="5" fillId="29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2" fillId="31" borderId="0" xfId="0" applyNumberFormat="1" applyFont="1" applyFill="1" applyBorder="1" applyAlignment="1" applyProtection="1">
      <alignment horizontal="left"/>
      <protection/>
    </xf>
    <xf numFmtId="3" fontId="5" fillId="29" borderId="10" xfId="0" applyNumberFormat="1" applyFont="1" applyFill="1" applyBorder="1" applyAlignment="1">
      <alignment horizontal="center"/>
    </xf>
    <xf numFmtId="3" fontId="5" fillId="29" borderId="11" xfId="0" applyNumberFormat="1" applyFont="1" applyFill="1" applyBorder="1" applyAlignment="1" applyProtection="1">
      <alignment horizontal="center"/>
      <protection/>
    </xf>
    <xf numFmtId="4" fontId="5" fillId="29" borderId="11" xfId="0" applyNumberFormat="1" applyFont="1" applyFill="1" applyBorder="1" applyAlignment="1" applyProtection="1">
      <alignment horizontal="center"/>
      <protection/>
    </xf>
    <xf numFmtId="49" fontId="8" fillId="29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29" borderId="0" xfId="0" applyFont="1" applyFill="1" applyAlignment="1">
      <alignment horizontal="left" wrapText="1"/>
    </xf>
    <xf numFmtId="0" fontId="0" fillId="0" borderId="0" xfId="0" applyAlignment="1">
      <alignment/>
    </xf>
    <xf numFmtId="1" fontId="5" fillId="29" borderId="20" xfId="0" applyNumberFormat="1" applyFont="1" applyFill="1" applyBorder="1" applyAlignment="1" applyProtection="1">
      <alignment horizontal="center" vertical="center"/>
      <protection/>
    </xf>
    <xf numFmtId="1" fontId="5" fillId="29" borderId="0" xfId="0" applyNumberFormat="1" applyFont="1" applyFill="1" applyBorder="1" applyAlignment="1" applyProtection="1">
      <alignment horizontal="center" vertical="center"/>
      <protection/>
    </xf>
    <xf numFmtId="1" fontId="5" fillId="29" borderId="10" xfId="0" applyNumberFormat="1" applyFont="1" applyFill="1" applyBorder="1" applyAlignment="1" applyProtection="1">
      <alignment horizontal="center" vertical="center"/>
      <protection/>
    </xf>
    <xf numFmtId="0" fontId="10" fillId="31" borderId="0" xfId="0" applyFont="1" applyFill="1" applyBorder="1" applyAlignment="1" applyProtection="1">
      <alignment horizontal="left"/>
      <protection/>
    </xf>
    <xf numFmtId="0" fontId="5" fillId="29" borderId="11" xfId="0" applyFont="1" applyFill="1" applyBorder="1" applyAlignment="1" applyProtection="1">
      <alignment horizontal="center"/>
      <protection/>
    </xf>
    <xf numFmtId="3" fontId="77" fillId="31" borderId="0" xfId="0" applyNumberFormat="1" applyFont="1" applyFill="1" applyAlignment="1">
      <alignment horizontal="center"/>
    </xf>
    <xf numFmtId="188" fontId="2" fillId="31" borderId="0" xfId="58" applyNumberFormat="1" applyFont="1" applyFill="1" applyBorder="1" applyAlignment="1" applyProtection="1">
      <alignment horizontal="left"/>
      <protection/>
    </xf>
    <xf numFmtId="188" fontId="2" fillId="29" borderId="11" xfId="58" applyNumberFormat="1" applyFont="1" applyFill="1" applyBorder="1" applyAlignment="1" applyProtection="1">
      <alignment horizontal="center" vertical="center" wrapText="1"/>
      <protection/>
    </xf>
    <xf numFmtId="0" fontId="27" fillId="31" borderId="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20" xfId="58" applyFont="1" applyFill="1" applyBorder="1" applyAlignment="1">
      <alignment horizontal="center" vertical="center" wrapText="1"/>
      <protection/>
    </xf>
    <xf numFmtId="0" fontId="27" fillId="31" borderId="0" xfId="58" applyFont="1" applyFill="1" applyBorder="1" applyAlignment="1">
      <alignment horizontal="center" vertical="center" wrapText="1"/>
      <protection/>
    </xf>
    <xf numFmtId="0" fontId="27" fillId="31" borderId="10" xfId="58" applyFont="1" applyFill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uadro 2.6 macro" xfId="51"/>
    <cellStyle name="Millares_Cuadro 2.9 macro" xfId="52"/>
    <cellStyle name="Millares_Cuadro 8_1" xfId="53"/>
    <cellStyle name="Millares_Cuadro4.4 macro" xfId="54"/>
    <cellStyle name="Currency" xfId="55"/>
    <cellStyle name="Currency [0]" xfId="56"/>
    <cellStyle name="Neutral" xfId="57"/>
    <cellStyle name="Normal 2" xfId="58"/>
    <cellStyle name="Normal_cuadro 2.2 macro" xfId="59"/>
    <cellStyle name="Normal_cuadro2.3 " xfId="60"/>
    <cellStyle name="Normal_cuadro2.3 _CUCI Rev.3" xfId="61"/>
    <cellStyle name="Normal_cuadro2.5 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4</xdr:col>
      <xdr:colOff>66675</xdr:colOff>
      <xdr:row>4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61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133350</xdr:rowOff>
    </xdr:from>
    <xdr:to>
      <xdr:col>3</xdr:col>
      <xdr:colOff>352425</xdr:colOff>
      <xdr:row>5</xdr:row>
      <xdr:rowOff>95250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000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5</xdr:col>
      <xdr:colOff>38100</xdr:colOff>
      <xdr:row>5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723900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79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123825</xdr:rowOff>
    </xdr:from>
    <xdr:to>
      <xdr:col>5</xdr:col>
      <xdr:colOff>180975</xdr:colOff>
      <xdr:row>5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475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6</xdr:col>
      <xdr:colOff>161925</xdr:colOff>
      <xdr:row>5</xdr:row>
      <xdr:rowOff>66675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990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2276475</xdr:colOff>
      <xdr:row>4</xdr:row>
      <xdr:rowOff>9525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1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1781175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71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2190750</xdr:colOff>
      <xdr:row>4</xdr:row>
      <xdr:rowOff>114300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79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0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8</xdr:col>
      <xdr:colOff>28575</xdr:colOff>
      <xdr:row>4</xdr:row>
      <xdr:rowOff>85725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6734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4</xdr:col>
      <xdr:colOff>333375</xdr:colOff>
      <xdr:row>5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507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4114800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4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6686550" y="25527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752475</xdr:colOff>
      <xdr:row>4</xdr:row>
      <xdr:rowOff>228600</xdr:rowOff>
    </xdr:to>
    <xdr:pic>
      <xdr:nvPicPr>
        <xdr:cNvPr id="2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439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2</xdr:col>
      <xdr:colOff>695325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3867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161925</xdr:colOff>
      <xdr:row>4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46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sanchezr\boletines\BOLETINES\Boletines%202011\Diciembre\Importaciones\Cuadros%20de%20salida\Anexos%20estad&#236;sticos%20IMPO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4"/>
  <sheetViews>
    <sheetView tabSelected="1" zoomScale="145" zoomScaleNormal="145" zoomScalePageLayoutView="0" workbookViewId="0" topLeftCell="A1">
      <selection activeCell="C22" sqref="C22"/>
    </sheetView>
  </sheetViews>
  <sheetFormatPr defaultColWidth="11.421875" defaultRowHeight="12.75"/>
  <cols>
    <col min="1" max="1" width="1.28515625" style="103" customWidth="1"/>
    <col min="2" max="2" width="1.1484375" style="103" customWidth="1"/>
    <col min="3" max="11" width="11.421875" style="103" customWidth="1"/>
    <col min="12" max="12" width="9.140625" style="103" customWidth="1"/>
    <col min="13" max="13" width="3.8515625" style="103" customWidth="1"/>
    <col min="14" max="14" width="2.57421875" style="103" customWidth="1"/>
    <col min="15" max="16384" width="11.421875" style="103" customWidth="1"/>
  </cols>
  <sheetData>
    <row r="2" spans="3:14" ht="20.25">
      <c r="C2" s="637" t="s">
        <v>91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3:14" ht="15.75">
      <c r="C3" s="638" t="s">
        <v>900</v>
      </c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3:20" ht="5.25" customHeight="1" thickBot="1"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78"/>
      <c r="P4" s="78"/>
      <c r="Q4" s="78"/>
      <c r="R4" s="78"/>
      <c r="S4" s="78"/>
      <c r="T4" s="78"/>
    </row>
    <row r="5" spans="2:20" ht="15">
      <c r="B5" s="173"/>
      <c r="C5" s="423" t="s">
        <v>1068</v>
      </c>
      <c r="D5" s="382"/>
      <c r="E5" s="382"/>
      <c r="F5" s="382"/>
      <c r="G5" s="382"/>
      <c r="H5" s="382"/>
      <c r="I5" s="382"/>
      <c r="J5" s="382"/>
      <c r="K5" s="422"/>
      <c r="L5" s="422"/>
      <c r="M5" s="422"/>
      <c r="N5" s="383"/>
      <c r="O5" s="78"/>
      <c r="P5" s="78"/>
      <c r="Q5" s="78"/>
      <c r="R5" s="78"/>
      <c r="S5" s="78"/>
      <c r="T5" s="78"/>
    </row>
    <row r="6" spans="2:20" ht="15">
      <c r="B6" s="173"/>
      <c r="C6" s="423" t="s">
        <v>1069</v>
      </c>
      <c r="D6" s="382"/>
      <c r="E6" s="382"/>
      <c r="F6" s="382"/>
      <c r="G6" s="382"/>
      <c r="H6" s="382"/>
      <c r="I6" s="382"/>
      <c r="J6" s="382"/>
      <c r="K6" s="422"/>
      <c r="L6" s="422"/>
      <c r="M6" s="422"/>
      <c r="N6" s="383"/>
      <c r="O6" s="78"/>
      <c r="P6" s="78"/>
      <c r="Q6" s="78"/>
      <c r="R6" s="78"/>
      <c r="S6" s="78"/>
      <c r="T6" s="78"/>
    </row>
    <row r="7" spans="2:20" ht="15">
      <c r="B7" s="173"/>
      <c r="C7" s="423" t="s">
        <v>92</v>
      </c>
      <c r="D7" s="382"/>
      <c r="E7" s="382"/>
      <c r="F7" s="382"/>
      <c r="G7" s="382"/>
      <c r="H7" s="382"/>
      <c r="I7" s="382"/>
      <c r="J7" s="382"/>
      <c r="K7" s="422"/>
      <c r="L7" s="422"/>
      <c r="M7" s="422"/>
      <c r="N7" s="383"/>
      <c r="O7" s="78"/>
      <c r="P7" s="78"/>
      <c r="Q7" s="78"/>
      <c r="R7" s="78"/>
      <c r="S7" s="78"/>
      <c r="T7" s="78"/>
    </row>
    <row r="8" spans="2:20" ht="15">
      <c r="B8" s="173"/>
      <c r="C8" s="423" t="s">
        <v>94</v>
      </c>
      <c r="D8" s="382"/>
      <c r="E8" s="382"/>
      <c r="F8" s="382"/>
      <c r="G8" s="382"/>
      <c r="H8" s="382"/>
      <c r="I8" s="382"/>
      <c r="J8" s="382"/>
      <c r="K8" s="422"/>
      <c r="L8" s="422"/>
      <c r="M8" s="422"/>
      <c r="N8" s="383"/>
      <c r="O8" s="78"/>
      <c r="P8" s="78"/>
      <c r="Q8" s="78"/>
      <c r="R8" s="78"/>
      <c r="S8" s="78"/>
      <c r="T8" s="78"/>
    </row>
    <row r="9" spans="2:20" ht="15.75">
      <c r="B9" s="173"/>
      <c r="C9" s="424" t="s">
        <v>95</v>
      </c>
      <c r="D9" s="379"/>
      <c r="E9" s="379"/>
      <c r="F9" s="379"/>
      <c r="G9" s="379"/>
      <c r="H9" s="379"/>
      <c r="I9" s="379"/>
      <c r="J9" s="422"/>
      <c r="K9" s="422"/>
      <c r="L9" s="422"/>
      <c r="M9" s="422"/>
      <c r="N9" s="383"/>
      <c r="O9" s="78"/>
      <c r="P9" s="78"/>
      <c r="Q9" s="78"/>
      <c r="R9" s="78"/>
      <c r="S9" s="78"/>
      <c r="T9" s="78"/>
    </row>
    <row r="10" spans="2:20" ht="15.75">
      <c r="B10" s="173"/>
      <c r="C10" s="424" t="s">
        <v>96</v>
      </c>
      <c r="D10" s="379"/>
      <c r="E10" s="379"/>
      <c r="F10" s="379"/>
      <c r="G10" s="379"/>
      <c r="H10" s="380"/>
      <c r="I10" s="380"/>
      <c r="J10" s="422"/>
      <c r="K10" s="422"/>
      <c r="L10" s="422"/>
      <c r="M10" s="422"/>
      <c r="N10" s="383"/>
      <c r="O10" s="78"/>
      <c r="P10" s="78"/>
      <c r="Q10" s="78"/>
      <c r="R10" s="78"/>
      <c r="S10" s="78"/>
      <c r="T10" s="78"/>
    </row>
    <row r="11" spans="2:20" ht="15.75">
      <c r="B11" s="173"/>
      <c r="C11" s="425" t="s">
        <v>97</v>
      </c>
      <c r="D11" s="381"/>
      <c r="E11" s="381"/>
      <c r="F11" s="381"/>
      <c r="G11" s="381"/>
      <c r="H11" s="381"/>
      <c r="I11" s="381"/>
      <c r="J11" s="422"/>
      <c r="K11" s="422"/>
      <c r="L11" s="422"/>
      <c r="M11" s="422"/>
      <c r="N11" s="383"/>
      <c r="O11" s="78"/>
      <c r="P11" s="78"/>
      <c r="Q11" s="78"/>
      <c r="R11" s="78"/>
      <c r="S11" s="78"/>
      <c r="T11" s="78"/>
    </row>
    <row r="12" spans="2:20" ht="15.75">
      <c r="B12" s="173"/>
      <c r="C12" s="425" t="s">
        <v>902</v>
      </c>
      <c r="D12" s="381"/>
      <c r="E12" s="381"/>
      <c r="F12" s="381"/>
      <c r="G12" s="381"/>
      <c r="H12" s="381"/>
      <c r="I12" s="381"/>
      <c r="J12" s="422"/>
      <c r="K12" s="422"/>
      <c r="L12" s="422"/>
      <c r="M12" s="422"/>
      <c r="N12" s="383"/>
      <c r="O12" s="78"/>
      <c r="P12" s="78"/>
      <c r="Q12" s="78"/>
      <c r="R12" s="78"/>
      <c r="S12" s="78"/>
      <c r="T12" s="78"/>
    </row>
    <row r="13" spans="2:20" ht="15.75">
      <c r="B13" s="173"/>
      <c r="C13" s="425" t="s">
        <v>905</v>
      </c>
      <c r="D13" s="381"/>
      <c r="E13" s="381"/>
      <c r="F13" s="381"/>
      <c r="G13" s="381"/>
      <c r="H13" s="381"/>
      <c r="I13" s="381"/>
      <c r="J13" s="422"/>
      <c r="K13" s="422"/>
      <c r="L13" s="422"/>
      <c r="M13" s="422"/>
      <c r="N13" s="383"/>
      <c r="O13" s="78"/>
      <c r="P13" s="78"/>
      <c r="Q13" s="78"/>
      <c r="R13" s="78"/>
      <c r="S13" s="78"/>
      <c r="T13" s="78"/>
    </row>
    <row r="14" spans="2:20" ht="15.75">
      <c r="B14" s="173"/>
      <c r="C14" s="425" t="s">
        <v>908</v>
      </c>
      <c r="D14" s="381"/>
      <c r="E14" s="381"/>
      <c r="F14" s="381"/>
      <c r="G14" s="381"/>
      <c r="H14" s="381"/>
      <c r="I14" s="381"/>
      <c r="J14" s="422"/>
      <c r="K14" s="422"/>
      <c r="L14" s="422"/>
      <c r="M14" s="422"/>
      <c r="N14" s="383"/>
      <c r="O14" s="78"/>
      <c r="P14" s="78"/>
      <c r="Q14" s="78"/>
      <c r="R14" s="78"/>
      <c r="S14" s="78"/>
      <c r="T14" s="78"/>
    </row>
    <row r="15" spans="2:20" ht="15.75">
      <c r="B15" s="173"/>
      <c r="C15" s="425" t="s">
        <v>1070</v>
      </c>
      <c r="D15" s="381"/>
      <c r="E15" s="381"/>
      <c r="F15" s="381"/>
      <c r="G15" s="381"/>
      <c r="H15" s="381"/>
      <c r="I15" s="381"/>
      <c r="J15" s="422"/>
      <c r="K15" s="422"/>
      <c r="L15" s="422"/>
      <c r="M15" s="422"/>
      <c r="N15" s="383"/>
      <c r="O15" s="78"/>
      <c r="P15" s="78"/>
      <c r="Q15" s="78"/>
      <c r="R15" s="78"/>
      <c r="S15" s="78"/>
      <c r="T15" s="78"/>
    </row>
    <row r="16" spans="2:20" ht="15.75">
      <c r="B16" s="173"/>
      <c r="C16" s="425" t="s">
        <v>1056</v>
      </c>
      <c r="D16" s="381"/>
      <c r="E16" s="381"/>
      <c r="F16" s="381"/>
      <c r="G16" s="381"/>
      <c r="H16" s="381"/>
      <c r="I16" s="381"/>
      <c r="J16" s="422"/>
      <c r="K16" s="422"/>
      <c r="L16" s="422"/>
      <c r="M16" s="422"/>
      <c r="N16" s="383"/>
      <c r="O16" s="78"/>
      <c r="P16" s="78"/>
      <c r="Q16" s="78"/>
      <c r="R16" s="78"/>
      <c r="S16" s="78"/>
      <c r="T16" s="78"/>
    </row>
    <row r="17" spans="2:20" ht="15.75">
      <c r="B17" s="173"/>
      <c r="C17" s="425" t="s">
        <v>1071</v>
      </c>
      <c r="D17" s="381"/>
      <c r="E17" s="381"/>
      <c r="F17" s="381"/>
      <c r="G17" s="381"/>
      <c r="H17" s="381"/>
      <c r="I17" s="381"/>
      <c r="J17" s="422"/>
      <c r="K17" s="422"/>
      <c r="L17" s="422"/>
      <c r="M17" s="422"/>
      <c r="N17" s="383"/>
      <c r="O17" s="78"/>
      <c r="P17" s="78"/>
      <c r="Q17" s="78"/>
      <c r="R17" s="78"/>
      <c r="S17" s="78"/>
      <c r="T17" s="78"/>
    </row>
    <row r="18" spans="2:20" ht="15.75">
      <c r="B18" s="173"/>
      <c r="C18" s="425" t="s">
        <v>1074</v>
      </c>
      <c r="D18" s="381"/>
      <c r="E18" s="381"/>
      <c r="F18" s="381"/>
      <c r="G18" s="381"/>
      <c r="H18" s="381"/>
      <c r="I18" s="381"/>
      <c r="J18" s="422"/>
      <c r="K18" s="422"/>
      <c r="L18" s="422"/>
      <c r="M18" s="422"/>
      <c r="N18" s="383"/>
      <c r="O18" s="78"/>
      <c r="P18" s="78"/>
      <c r="Q18" s="78"/>
      <c r="R18" s="78"/>
      <c r="S18" s="78"/>
      <c r="T18" s="78"/>
    </row>
    <row r="19" spans="2:20" ht="15.75">
      <c r="B19" s="173"/>
      <c r="C19" s="425" t="s">
        <v>1097</v>
      </c>
      <c r="D19" s="381"/>
      <c r="E19" s="381"/>
      <c r="F19" s="381"/>
      <c r="G19" s="381"/>
      <c r="H19" s="381"/>
      <c r="I19" s="381"/>
      <c r="J19" s="422"/>
      <c r="K19" s="422"/>
      <c r="L19" s="422"/>
      <c r="M19" s="422"/>
      <c r="N19" s="383"/>
      <c r="O19" s="78"/>
      <c r="P19" s="78"/>
      <c r="Q19" s="78"/>
      <c r="R19" s="78"/>
      <c r="S19" s="78"/>
      <c r="T19" s="78"/>
    </row>
    <row r="20" spans="2:20" ht="15">
      <c r="B20" s="173"/>
      <c r="C20" s="423" t="s">
        <v>1285</v>
      </c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383"/>
      <c r="O20" s="78"/>
      <c r="P20" s="78"/>
      <c r="Q20" s="78"/>
      <c r="R20" s="78"/>
      <c r="S20" s="78"/>
      <c r="T20" s="78"/>
    </row>
    <row r="21" spans="2:20" ht="7.5" customHeight="1" thickBot="1">
      <c r="B21" s="173"/>
      <c r="C21" s="426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8"/>
      <c r="O21" s="78"/>
      <c r="P21" s="78"/>
      <c r="Q21" s="78"/>
      <c r="R21" s="78"/>
      <c r="S21" s="78"/>
      <c r="T21" s="78"/>
    </row>
    <row r="22" spans="3:20" ht="15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4" spans="3:20" ht="15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</sheetData>
  <sheetProtection/>
  <mergeCells count="2">
    <mergeCell ref="C2:N2"/>
    <mergeCell ref="C3:N3"/>
  </mergeCells>
  <hyperlinks>
    <hyperlink ref="C5:T5" location="'cuadro 1'!A1" display="Cuadro 1 - Exportaciones de Colombia"/>
    <hyperlink ref="C6" location="Cuadro2!A1" display="Cuadro 2 - Exportaciones, según grupos de productos y capítulos - CUCI Rev.3"/>
    <hyperlink ref="C7:J7" location="'cuadro 3'!A1" display="Cuadro 3 - Principales productos exportados según el valor FOB"/>
    <hyperlink ref="C8:J8" location="'cuadro 4'!A1" display="Cuadro 4 - Exportaciones, según países de destino"/>
    <hyperlink ref="C9" location="'cuadro 5'!A1" display="Cuadro 5 - Exportaciones según CIIU Rev. 3"/>
    <hyperlink ref="C10" location="'cuadro 6'!A1" display="Cuadro 6 - Exportaciones según CUCI Rev. 3"/>
    <hyperlink ref="C11" location="'cuadro 7'!A1" display="Cuadro 7 - Exportaciones, según aduanas"/>
    <hyperlink ref="C12" location="'cuadro 8'!A1" display="Cuadro 8 - Exportaciones colombianas,  por grupo de países, según grupo de productos Enero - marzo 2010"/>
    <hyperlink ref="C13" location="'cuadro 9'!A1" display="Cuadro 9 - Exportaciones colombianas,  por países de destino, según grupos de productos. Año corrido ( 201 / 2012 )"/>
    <hyperlink ref="C14" location="'cuadro 10'!A1" display="Cuadro 10 - Exportaciones según clasificación central de producto CPC 1.0 A.C."/>
    <hyperlink ref="C15" location="'Cuadro 11'!A1" display="Cuadro 11 - Exportaciones, según capítulos del arancel  "/>
    <hyperlink ref="C19" location="'cuadro 15'!A1" display="Cuadro 15 - Exportaciones totales, según principales países y capítulos del arancel ( 2012 - 2008)"/>
    <hyperlink ref="C17" location="'Cuadro 13'!A1" display="Cuadro 13 - Exportaciones totales, según intensidad tecnológica incorporada CUCI Rev.2"/>
    <hyperlink ref="C16" location="'Cuadro 12'!A1" display="Cuadro 12 - Exportaciones, según principales grupos de productos y capítulos - CUCI Rev.3"/>
    <hyperlink ref="C5" location="'Cuadro 1'!A1" display="Cuadro 1 - Exportaciones de Colombia, según grupos de productos CUCI Rev. 3"/>
    <hyperlink ref="C18" location="'Cuadro 14'!A1" display="Cuadro 14 - Exportaciones de Colombia, según tradicionales y no tradicionales"/>
    <hyperlink ref="C20" location="'cuadro 16'!A1" display="Cuadro 16 - Exportaciones según principales capítulos del arancel y principales partidas arancelarias ( 2012 - 2008 )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8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1.421875" style="103" customWidth="1"/>
    <col min="2" max="2" width="16.57421875" style="334" bestFit="1" customWidth="1"/>
    <col min="3" max="3" width="16.57421875" style="334" customWidth="1"/>
    <col min="4" max="4" width="9.00390625" style="334" customWidth="1"/>
    <col min="5" max="5" width="0.5625" style="465" customWidth="1"/>
    <col min="6" max="6" width="16.57421875" style="334" bestFit="1" customWidth="1"/>
    <col min="7" max="7" width="16.57421875" style="334" customWidth="1"/>
    <col min="8" max="8" width="9.57421875" style="334" customWidth="1"/>
    <col min="9" max="9" width="0.5625" style="465" customWidth="1"/>
    <col min="10" max="10" width="14.8515625" style="334" bestFit="1" customWidth="1"/>
    <col min="11" max="11" width="16.421875" style="334" customWidth="1"/>
    <col min="12" max="12" width="10.00390625" style="334" customWidth="1"/>
    <col min="13" max="13" width="0.71875" style="465" customWidth="1"/>
    <col min="14" max="14" width="14.8515625" style="334" bestFit="1" customWidth="1"/>
    <col min="15" max="15" width="14.8515625" style="334" customWidth="1"/>
    <col min="16" max="16" width="9.57421875" style="334" customWidth="1"/>
    <col min="17" max="17" width="0.85546875" style="465" customWidth="1"/>
    <col min="18" max="19" width="17.00390625" style="334" customWidth="1"/>
    <col min="20" max="20" width="9.140625" style="334" customWidth="1"/>
    <col min="21" max="21" width="0.71875" style="465" customWidth="1"/>
    <col min="22" max="22" width="14.8515625" style="334" bestFit="1" customWidth="1"/>
    <col min="23" max="23" width="14.8515625" style="334" customWidth="1"/>
    <col min="24" max="24" width="9.8515625" style="334" customWidth="1"/>
    <col min="25" max="25" width="0.71875" style="465" customWidth="1"/>
    <col min="26" max="26" width="14.8515625" style="334" bestFit="1" customWidth="1"/>
    <col min="27" max="27" width="14.8515625" style="334" customWidth="1"/>
    <col min="28" max="28" width="8.8515625" style="334" customWidth="1"/>
    <col min="29" max="29" width="0.42578125" style="465" customWidth="1"/>
    <col min="30" max="30" width="14.8515625" style="334" bestFit="1" customWidth="1"/>
    <col min="31" max="31" width="14.8515625" style="334" customWidth="1"/>
    <col min="32" max="32" width="9.7109375" style="334" customWidth="1"/>
    <col min="33" max="33" width="0.71875" style="465" customWidth="1"/>
    <col min="34" max="35" width="17.7109375" style="334" customWidth="1"/>
    <col min="36" max="36" width="9.7109375" style="334" customWidth="1"/>
    <col min="37" max="37" width="0.71875" style="465" customWidth="1"/>
    <col min="38" max="39" width="16.140625" style="103" customWidth="1"/>
    <col min="40" max="40" width="8.57421875" style="103" customWidth="1"/>
    <col min="41" max="41" width="0.71875" style="421" customWidth="1"/>
    <col min="42" max="42" width="17.140625" style="103" customWidth="1"/>
    <col min="43" max="43" width="15.28125" style="103" customWidth="1"/>
    <col min="44" max="44" width="9.421875" style="103" customWidth="1"/>
    <col min="45" max="16384" width="11.421875" style="103" customWidth="1"/>
  </cols>
  <sheetData>
    <row r="1" spans="1:37" ht="15">
      <c r="A1" s="173"/>
      <c r="B1" s="331"/>
      <c r="C1" s="331"/>
      <c r="D1" s="331"/>
      <c r="E1" s="463"/>
      <c r="F1" s="331"/>
      <c r="G1" s="461"/>
      <c r="H1" s="461"/>
      <c r="I1" s="463"/>
      <c r="J1" s="461"/>
      <c r="K1" s="331"/>
      <c r="L1" s="331"/>
      <c r="M1" s="463"/>
      <c r="N1" s="331"/>
      <c r="O1" s="331"/>
      <c r="P1" s="331"/>
      <c r="Q1" s="463"/>
      <c r="R1" s="331"/>
      <c r="S1" s="331"/>
      <c r="T1" s="331"/>
      <c r="U1" s="463"/>
      <c r="V1" s="331"/>
      <c r="W1" s="331"/>
      <c r="X1" s="331"/>
      <c r="Y1" s="463"/>
      <c r="Z1" s="331"/>
      <c r="AA1" s="331"/>
      <c r="AB1" s="331"/>
      <c r="AC1" s="463"/>
      <c r="AD1" s="331"/>
      <c r="AE1" s="331"/>
      <c r="AF1" s="331"/>
      <c r="AG1" s="463"/>
      <c r="AH1" s="331"/>
      <c r="AI1" s="331"/>
      <c r="AJ1" s="331"/>
      <c r="AK1" s="463"/>
    </row>
    <row r="2" spans="1:37" ht="18">
      <c r="A2" s="173"/>
      <c r="B2" s="331"/>
      <c r="C2" s="331"/>
      <c r="D2" s="331"/>
      <c r="E2" s="463"/>
      <c r="F2" s="331"/>
      <c r="G2" s="479"/>
      <c r="H2" s="478"/>
      <c r="I2" s="463"/>
      <c r="J2" s="461"/>
      <c r="K2" s="331"/>
      <c r="L2" s="331"/>
      <c r="M2" s="463"/>
      <c r="N2" s="331"/>
      <c r="O2" s="331"/>
      <c r="P2" s="331"/>
      <c r="Q2" s="463"/>
      <c r="R2" s="331"/>
      <c r="S2" s="331"/>
      <c r="T2" s="331"/>
      <c r="U2" s="463"/>
      <c r="V2" s="331"/>
      <c r="W2" s="331"/>
      <c r="X2" s="331"/>
      <c r="Y2" s="463"/>
      <c r="Z2" s="331"/>
      <c r="AA2" s="331"/>
      <c r="AB2" s="331"/>
      <c r="AC2" s="463"/>
      <c r="AD2" s="331"/>
      <c r="AE2" s="331"/>
      <c r="AF2" s="331"/>
      <c r="AG2" s="463"/>
      <c r="AH2" s="331"/>
      <c r="AI2" s="331"/>
      <c r="AJ2" s="331"/>
      <c r="AK2" s="463"/>
    </row>
    <row r="3" spans="1:37" ht="15">
      <c r="A3" s="173"/>
      <c r="B3" s="331"/>
      <c r="C3" s="331"/>
      <c r="D3" s="331"/>
      <c r="E3" s="463"/>
      <c r="F3" s="331"/>
      <c r="G3" s="480"/>
      <c r="H3" s="480"/>
      <c r="I3" s="463"/>
      <c r="J3" s="461"/>
      <c r="K3" s="331"/>
      <c r="L3" s="331"/>
      <c r="M3" s="463"/>
      <c r="N3" s="331">
        <v>1E-30</v>
      </c>
      <c r="O3" s="331"/>
      <c r="P3" s="331"/>
      <c r="Q3" s="463"/>
      <c r="R3" s="331"/>
      <c r="S3" s="331"/>
      <c r="T3" s="331"/>
      <c r="U3" s="463"/>
      <c r="V3" s="331"/>
      <c r="W3" s="331"/>
      <c r="X3" s="331"/>
      <c r="Y3" s="463"/>
      <c r="Z3" s="331"/>
      <c r="AA3" s="331"/>
      <c r="AB3" s="331"/>
      <c r="AC3" s="463"/>
      <c r="AD3" s="331"/>
      <c r="AE3" s="331"/>
      <c r="AF3" s="331"/>
      <c r="AG3" s="463"/>
      <c r="AH3" s="331"/>
      <c r="AI3" s="331"/>
      <c r="AJ3" s="331"/>
      <c r="AK3" s="463"/>
    </row>
    <row r="4" spans="1:37" ht="15">
      <c r="A4" s="173"/>
      <c r="B4" s="331"/>
      <c r="C4" s="331"/>
      <c r="D4" s="331"/>
      <c r="E4" s="463"/>
      <c r="F4" s="331"/>
      <c r="G4" s="461"/>
      <c r="H4" s="461"/>
      <c r="I4" s="463"/>
      <c r="J4" s="461"/>
      <c r="K4" s="331"/>
      <c r="L4" s="331"/>
      <c r="M4" s="463"/>
      <c r="N4" s="331"/>
      <c r="O4" s="331"/>
      <c r="P4" s="331"/>
      <c r="Q4" s="463"/>
      <c r="R4" s="331"/>
      <c r="S4" s="331"/>
      <c r="T4" s="331"/>
      <c r="U4" s="463"/>
      <c r="V4" s="331"/>
      <c r="W4" s="331"/>
      <c r="X4" s="331"/>
      <c r="Y4" s="463"/>
      <c r="Z4" s="331"/>
      <c r="AA4" s="331"/>
      <c r="AB4" s="331"/>
      <c r="AC4" s="463"/>
      <c r="AD4" s="331"/>
      <c r="AE4" s="331"/>
      <c r="AF4" s="331"/>
      <c r="AG4" s="463"/>
      <c r="AH4" s="331"/>
      <c r="AI4" s="331"/>
      <c r="AJ4" s="331"/>
      <c r="AK4" s="463"/>
    </row>
    <row r="5" spans="1:37" ht="15">
      <c r="A5" s="173"/>
      <c r="B5" s="331"/>
      <c r="C5" s="331"/>
      <c r="D5" s="331"/>
      <c r="E5" s="463"/>
      <c r="F5" s="331"/>
      <c r="G5" s="331"/>
      <c r="H5" s="331"/>
      <c r="I5" s="463"/>
      <c r="J5" s="331"/>
      <c r="K5" s="331"/>
      <c r="L5" s="331"/>
      <c r="M5" s="463"/>
      <c r="N5" s="331"/>
      <c r="O5" s="331"/>
      <c r="P5" s="331"/>
      <c r="Q5" s="463"/>
      <c r="R5" s="331"/>
      <c r="S5" s="331"/>
      <c r="T5" s="331"/>
      <c r="U5" s="463"/>
      <c r="V5" s="331"/>
      <c r="W5" s="331"/>
      <c r="X5" s="331"/>
      <c r="Y5" s="463"/>
      <c r="Z5" s="331"/>
      <c r="AA5" s="331"/>
      <c r="AB5" s="331"/>
      <c r="AC5" s="463"/>
      <c r="AD5" s="331"/>
      <c r="AE5" s="331"/>
      <c r="AF5" s="331"/>
      <c r="AG5" s="463"/>
      <c r="AH5" s="331"/>
      <c r="AI5" s="331"/>
      <c r="AJ5" s="331"/>
      <c r="AK5" s="463"/>
    </row>
    <row r="6" spans="1:42" ht="15">
      <c r="A6" s="41" t="s">
        <v>904</v>
      </c>
      <c r="B6" s="60"/>
      <c r="C6" s="60"/>
      <c r="D6" s="60"/>
      <c r="E6" s="462"/>
      <c r="F6" s="60"/>
      <c r="G6" s="60"/>
      <c r="H6" s="60"/>
      <c r="I6" s="462"/>
      <c r="J6" s="60"/>
      <c r="K6" s="60"/>
      <c r="L6" s="60"/>
      <c r="M6" s="462"/>
      <c r="N6" s="60"/>
      <c r="O6" s="60"/>
      <c r="P6" s="60"/>
      <c r="Q6" s="462"/>
      <c r="R6" s="60"/>
      <c r="S6" s="60"/>
      <c r="T6" s="60"/>
      <c r="U6" s="462"/>
      <c r="V6" s="60"/>
      <c r="W6" s="60"/>
      <c r="X6" s="60"/>
      <c r="Y6" s="462"/>
      <c r="Z6" s="60"/>
      <c r="AA6" s="60"/>
      <c r="AB6" s="60"/>
      <c r="AC6" s="462"/>
      <c r="AD6" s="60"/>
      <c r="AE6" s="60"/>
      <c r="AF6" s="60"/>
      <c r="AG6" s="462"/>
      <c r="AM6" s="400"/>
      <c r="AO6" s="456"/>
      <c r="AP6" s="400" t="str">
        <f>'Cuadro 14'!G9</f>
        <v>Fecha de publicación: 5 de marzo de 2012</v>
      </c>
    </row>
    <row r="7" spans="1:41" ht="15">
      <c r="A7" s="41" t="s">
        <v>903</v>
      </c>
      <c r="B7" s="317"/>
      <c r="C7" s="317"/>
      <c r="D7" s="317"/>
      <c r="E7" s="436"/>
      <c r="F7" s="317"/>
      <c r="G7" s="317"/>
      <c r="H7" s="317"/>
      <c r="I7" s="436"/>
      <c r="J7" s="317"/>
      <c r="K7" s="317"/>
      <c r="L7" s="317"/>
      <c r="M7" s="436"/>
      <c r="N7" s="317"/>
      <c r="O7" s="317"/>
      <c r="P7" s="317"/>
      <c r="Q7" s="436"/>
      <c r="R7" s="317"/>
      <c r="S7" s="317"/>
      <c r="T7" s="317"/>
      <c r="U7" s="436"/>
      <c r="V7" s="317"/>
      <c r="W7" s="317"/>
      <c r="X7" s="317"/>
      <c r="Y7" s="436"/>
      <c r="Z7" s="317"/>
      <c r="AA7" s="317"/>
      <c r="AB7" s="317"/>
      <c r="AC7" s="436"/>
      <c r="AD7" s="332"/>
      <c r="AE7" s="332"/>
      <c r="AF7" s="332"/>
      <c r="AG7" s="467"/>
      <c r="AH7" s="332"/>
      <c r="AI7" s="332"/>
      <c r="AJ7" s="332"/>
      <c r="AK7" s="467"/>
      <c r="AL7" s="332"/>
      <c r="AM7" s="332"/>
      <c r="AN7" s="332"/>
      <c r="AO7" s="467"/>
    </row>
    <row r="8" spans="1:37" ht="15">
      <c r="A8" s="318" t="s">
        <v>978</v>
      </c>
      <c r="B8" s="317"/>
      <c r="C8" s="317"/>
      <c r="D8" s="317"/>
      <c r="E8" s="436"/>
      <c r="F8" s="317"/>
      <c r="G8" s="317"/>
      <c r="H8" s="317"/>
      <c r="I8" s="436"/>
      <c r="J8" s="317"/>
      <c r="K8" s="317"/>
      <c r="L8" s="317"/>
      <c r="M8" s="436"/>
      <c r="N8" s="317"/>
      <c r="O8" s="317"/>
      <c r="P8" s="317"/>
      <c r="Q8" s="436"/>
      <c r="R8" s="317"/>
      <c r="S8" s="317"/>
      <c r="T8" s="317"/>
      <c r="U8" s="436"/>
      <c r="V8" s="317"/>
      <c r="W8" s="317"/>
      <c r="X8" s="317"/>
      <c r="Y8" s="436"/>
      <c r="Z8" s="317"/>
      <c r="AA8" s="317"/>
      <c r="AB8" s="317"/>
      <c r="AC8" s="436"/>
      <c r="AD8" s="332"/>
      <c r="AE8" s="332"/>
      <c r="AF8" s="332"/>
      <c r="AG8" s="467"/>
      <c r="AH8" s="332"/>
      <c r="AI8" s="332"/>
      <c r="AJ8" s="332"/>
      <c r="AK8" s="467"/>
    </row>
    <row r="9" spans="1:44" ht="12.75">
      <c r="A9" s="333"/>
      <c r="B9" s="317"/>
      <c r="C9" s="317"/>
      <c r="D9" s="317"/>
      <c r="E9" s="436"/>
      <c r="F9" s="317"/>
      <c r="G9" s="317"/>
      <c r="H9" s="317"/>
      <c r="I9" s="436"/>
      <c r="J9" s="317"/>
      <c r="K9" s="317"/>
      <c r="L9" s="317"/>
      <c r="M9" s="436"/>
      <c r="N9" s="317"/>
      <c r="O9" s="317"/>
      <c r="P9" s="317"/>
      <c r="Q9" s="436"/>
      <c r="R9" s="317"/>
      <c r="S9" s="317"/>
      <c r="T9" s="317"/>
      <c r="U9" s="436"/>
      <c r="V9" s="317"/>
      <c r="W9" s="317"/>
      <c r="X9" s="317"/>
      <c r="Y9" s="436"/>
      <c r="Z9" s="317"/>
      <c r="AA9" s="317"/>
      <c r="AB9" s="317"/>
      <c r="AC9" s="436"/>
      <c r="AD9" s="332"/>
      <c r="AE9" s="332"/>
      <c r="AF9" s="332"/>
      <c r="AG9" s="467"/>
      <c r="AH9" s="332"/>
      <c r="AI9" s="332"/>
      <c r="AJ9" s="332"/>
      <c r="AK9" s="467"/>
      <c r="AL9" s="320"/>
      <c r="AM9" s="320"/>
      <c r="AN9" s="320"/>
      <c r="AO9" s="469"/>
      <c r="AR9" s="320" t="s">
        <v>10</v>
      </c>
    </row>
    <row r="10" spans="1:44" s="164" customFormat="1" ht="18" customHeight="1">
      <c r="A10" s="321" t="s">
        <v>815</v>
      </c>
      <c r="B10" s="662" t="s">
        <v>534</v>
      </c>
      <c r="C10" s="662"/>
      <c r="D10" s="662"/>
      <c r="E10" s="438"/>
      <c r="F10" s="662" t="s">
        <v>535</v>
      </c>
      <c r="G10" s="662"/>
      <c r="H10" s="662"/>
      <c r="I10" s="438"/>
      <c r="J10" s="662" t="s">
        <v>536</v>
      </c>
      <c r="K10" s="662"/>
      <c r="L10" s="662"/>
      <c r="M10" s="438"/>
      <c r="N10" s="662" t="s">
        <v>538</v>
      </c>
      <c r="O10" s="662"/>
      <c r="P10" s="662"/>
      <c r="Q10" s="438"/>
      <c r="R10" s="662" t="s">
        <v>540</v>
      </c>
      <c r="S10" s="662"/>
      <c r="T10" s="662"/>
      <c r="U10" s="438"/>
      <c r="V10" s="662" t="s">
        <v>542</v>
      </c>
      <c r="W10" s="662"/>
      <c r="X10" s="662"/>
      <c r="Y10" s="438"/>
      <c r="Z10" s="662" t="s">
        <v>544</v>
      </c>
      <c r="AA10" s="662"/>
      <c r="AB10" s="662"/>
      <c r="AC10" s="438"/>
      <c r="AD10" s="662" t="s">
        <v>545</v>
      </c>
      <c r="AE10" s="662"/>
      <c r="AF10" s="662"/>
      <c r="AG10" s="438"/>
      <c r="AH10" s="662" t="s">
        <v>546</v>
      </c>
      <c r="AI10" s="662"/>
      <c r="AJ10" s="662"/>
      <c r="AK10" s="438"/>
      <c r="AL10" s="662" t="s">
        <v>490</v>
      </c>
      <c r="AM10" s="662"/>
      <c r="AN10" s="662"/>
      <c r="AO10" s="438"/>
      <c r="AP10" s="662" t="s">
        <v>816</v>
      </c>
      <c r="AQ10" s="662"/>
      <c r="AR10" s="662"/>
    </row>
    <row r="11" spans="1:42" s="164" customFormat="1" ht="12">
      <c r="A11" s="104"/>
      <c r="B11" s="432"/>
      <c r="C11" s="432"/>
      <c r="D11" s="432"/>
      <c r="E11" s="438"/>
      <c r="F11" s="432"/>
      <c r="G11" s="432"/>
      <c r="H11" s="432"/>
      <c r="I11" s="438"/>
      <c r="J11" s="432"/>
      <c r="K11" s="432"/>
      <c r="L11" s="432"/>
      <c r="M11" s="438"/>
      <c r="N11" s="432"/>
      <c r="O11" s="432"/>
      <c r="P11" s="432"/>
      <c r="Q11" s="438"/>
      <c r="R11" s="432"/>
      <c r="S11" s="432"/>
      <c r="T11" s="432"/>
      <c r="U11" s="438"/>
      <c r="V11" s="432"/>
      <c r="W11" s="432"/>
      <c r="X11" s="432"/>
      <c r="Y11" s="438"/>
      <c r="Z11" s="432"/>
      <c r="AA11" s="432"/>
      <c r="AB11" s="432"/>
      <c r="AC11" s="438"/>
      <c r="AD11" s="432"/>
      <c r="AE11" s="432"/>
      <c r="AF11" s="432"/>
      <c r="AG11" s="438"/>
      <c r="AH11" s="432"/>
      <c r="AI11" s="432"/>
      <c r="AJ11" s="432"/>
      <c r="AK11" s="438"/>
      <c r="AL11" s="432"/>
      <c r="AM11" s="432"/>
      <c r="AN11" s="432"/>
      <c r="AO11" s="438"/>
      <c r="AP11" s="432"/>
    </row>
    <row r="12" spans="1:44" s="164" customFormat="1" ht="30.75" customHeight="1">
      <c r="A12" s="104"/>
      <c r="B12" s="453">
        <v>2011</v>
      </c>
      <c r="C12" s="453">
        <v>2012</v>
      </c>
      <c r="D12" s="454" t="s">
        <v>363</v>
      </c>
      <c r="E12" s="438"/>
      <c r="F12" s="453">
        <v>2011</v>
      </c>
      <c r="G12" s="453">
        <v>2012</v>
      </c>
      <c r="H12" s="454" t="s">
        <v>363</v>
      </c>
      <c r="I12" s="438"/>
      <c r="J12" s="453">
        <v>2011</v>
      </c>
      <c r="K12" s="453">
        <v>2012</v>
      </c>
      <c r="L12" s="454" t="s">
        <v>363</v>
      </c>
      <c r="M12" s="438"/>
      <c r="N12" s="453">
        <v>2011</v>
      </c>
      <c r="O12" s="453">
        <v>2012</v>
      </c>
      <c r="P12" s="454" t="s">
        <v>363</v>
      </c>
      <c r="Q12" s="438"/>
      <c r="R12" s="453">
        <v>2011</v>
      </c>
      <c r="S12" s="453">
        <v>2012</v>
      </c>
      <c r="T12" s="454" t="s">
        <v>363</v>
      </c>
      <c r="U12" s="438"/>
      <c r="V12" s="453">
        <v>2011</v>
      </c>
      <c r="W12" s="453">
        <v>2012</v>
      </c>
      <c r="X12" s="454" t="s">
        <v>363</v>
      </c>
      <c r="Y12" s="438"/>
      <c r="Z12" s="453">
        <v>2011</v>
      </c>
      <c r="AA12" s="453">
        <v>2012</v>
      </c>
      <c r="AB12" s="454" t="s">
        <v>363</v>
      </c>
      <c r="AC12" s="438"/>
      <c r="AD12" s="453">
        <v>2011</v>
      </c>
      <c r="AE12" s="453">
        <v>2012</v>
      </c>
      <c r="AF12" s="454" t="s">
        <v>363</v>
      </c>
      <c r="AG12" s="438"/>
      <c r="AH12" s="453">
        <v>2011</v>
      </c>
      <c r="AI12" s="453">
        <v>2012</v>
      </c>
      <c r="AJ12" s="454" t="s">
        <v>363</v>
      </c>
      <c r="AK12" s="438"/>
      <c r="AL12" s="453">
        <v>2011</v>
      </c>
      <c r="AM12" s="453">
        <v>2012</v>
      </c>
      <c r="AN12" s="454" t="s">
        <v>363</v>
      </c>
      <c r="AO12" s="438"/>
      <c r="AP12" s="453">
        <v>2011</v>
      </c>
      <c r="AQ12" s="453">
        <v>2012</v>
      </c>
      <c r="AR12" s="454" t="s">
        <v>363</v>
      </c>
    </row>
    <row r="13" spans="1:44" ht="12.75">
      <c r="A13" s="104" t="s">
        <v>819</v>
      </c>
      <c r="B13" s="322">
        <v>1422869192.5200005</v>
      </c>
      <c r="C13" s="322">
        <v>1697536224.6699991</v>
      </c>
      <c r="D13" s="434">
        <f>((C13/B13)-1)*100</f>
        <v>19.303744405593903</v>
      </c>
      <c r="E13" s="445"/>
      <c r="F13" s="322">
        <v>76732797.85</v>
      </c>
      <c r="G13" s="322">
        <v>136240123.26999995</v>
      </c>
      <c r="H13" s="434">
        <f>((G13/F13)-1)*100</f>
        <v>77.55135624837635</v>
      </c>
      <c r="I13" s="445"/>
      <c r="J13" s="322">
        <v>68862358.65</v>
      </c>
      <c r="K13" s="322">
        <v>176325203.16999996</v>
      </c>
      <c r="L13" s="434">
        <f>((K13/J13)-1)*100</f>
        <v>156.05455088489032</v>
      </c>
      <c r="M13" s="445"/>
      <c r="N13" s="322">
        <v>31385350.94</v>
      </c>
      <c r="O13" s="322">
        <v>46841090.620000005</v>
      </c>
      <c r="P13" s="434">
        <f>((O13/N13)-1)*100</f>
        <v>49.24507522489407</v>
      </c>
      <c r="Q13" s="445"/>
      <c r="R13" s="322">
        <v>154800188.32999995</v>
      </c>
      <c r="S13" s="322">
        <v>159790438.99999997</v>
      </c>
      <c r="T13" s="434">
        <f>((S13/R13)-1)*100</f>
        <v>3.223672221484586</v>
      </c>
      <c r="U13" s="445"/>
      <c r="V13" s="322">
        <v>56458396.97</v>
      </c>
      <c r="W13" s="322">
        <v>26725964.490000006</v>
      </c>
      <c r="X13" s="434">
        <f>((W13/V13)-1)*100</f>
        <v>-52.66255167641185</v>
      </c>
      <c r="Y13" s="445"/>
      <c r="Z13" s="322">
        <v>7171877.67</v>
      </c>
      <c r="AA13" s="322">
        <v>27762916.75</v>
      </c>
      <c r="AB13" s="434">
        <f>((AA13/Z13)-1)*100</f>
        <v>287.1080632918827</v>
      </c>
      <c r="AC13" s="445"/>
      <c r="AD13" s="322">
        <v>59292392.269999996</v>
      </c>
      <c r="AE13" s="322">
        <v>34617491.709999986</v>
      </c>
      <c r="AF13" s="434">
        <f>((AE13/AD13)-1)*100</f>
        <v>-41.615626584331125</v>
      </c>
      <c r="AG13" s="445"/>
      <c r="AH13" s="322">
        <v>134425122.23000002</v>
      </c>
      <c r="AI13" s="322">
        <v>150804016.26</v>
      </c>
      <c r="AJ13" s="434">
        <f>((AI13/AH13)-1)*100</f>
        <v>12.184399581185312</v>
      </c>
      <c r="AK13" s="445"/>
      <c r="AL13" s="322">
        <v>39076111.24000001</v>
      </c>
      <c r="AM13" s="322">
        <v>59829960.45</v>
      </c>
      <c r="AN13" s="434">
        <f>((AM13/AL13)-1)*100</f>
        <v>53.11134744840078</v>
      </c>
      <c r="AO13" s="445"/>
      <c r="AP13" s="322">
        <v>3782047613.9000015</v>
      </c>
      <c r="AQ13" s="322">
        <v>4690952124.369998</v>
      </c>
      <c r="AR13" s="434">
        <f>((AQ13/AP13)-1)*100</f>
        <v>24.032074771600918</v>
      </c>
    </row>
    <row r="14" spans="1:44" ht="12.75">
      <c r="A14" s="86"/>
      <c r="B14" s="323"/>
      <c r="C14" s="323"/>
      <c r="D14" s="323"/>
      <c r="E14" s="446"/>
      <c r="F14" s="323"/>
      <c r="G14" s="323"/>
      <c r="H14" s="323"/>
      <c r="I14" s="446"/>
      <c r="J14" s="323"/>
      <c r="K14" s="323">
        <v>0</v>
      </c>
      <c r="L14" s="323"/>
      <c r="M14" s="446"/>
      <c r="N14" s="323"/>
      <c r="O14" s="323">
        <v>0</v>
      </c>
      <c r="P14" s="323"/>
      <c r="Q14" s="446"/>
      <c r="R14" s="323"/>
      <c r="S14" s="323">
        <v>0</v>
      </c>
      <c r="T14" s="323"/>
      <c r="U14" s="446"/>
      <c r="V14" s="323"/>
      <c r="W14" s="323">
        <v>0</v>
      </c>
      <c r="X14" s="323"/>
      <c r="Y14" s="446"/>
      <c r="Z14" s="323"/>
      <c r="AA14" s="323">
        <v>0</v>
      </c>
      <c r="AB14" s="323"/>
      <c r="AC14" s="446"/>
      <c r="AD14" s="323"/>
      <c r="AE14" s="323">
        <v>0</v>
      </c>
      <c r="AF14" s="323"/>
      <c r="AG14" s="446"/>
      <c r="AH14" s="323"/>
      <c r="AI14" s="323"/>
      <c r="AJ14" s="323"/>
      <c r="AK14" s="446"/>
      <c r="AL14" s="323"/>
      <c r="AM14" s="323"/>
      <c r="AN14" s="323"/>
      <c r="AO14" s="446"/>
      <c r="AP14" s="323"/>
      <c r="AQ14" s="323"/>
      <c r="AR14" s="323"/>
    </row>
    <row r="15" spans="1:44" ht="12.75">
      <c r="A15" s="205" t="s">
        <v>794</v>
      </c>
      <c r="B15" s="374">
        <v>1674576.8399999999</v>
      </c>
      <c r="C15" s="374">
        <v>5432536.259999998</v>
      </c>
      <c r="D15" s="449">
        <f aca="true" t="shared" si="0" ref="D15:D37">((C15/B15)-1)*100</f>
        <v>224.41248022993074</v>
      </c>
      <c r="E15" s="447"/>
      <c r="F15" s="374">
        <v>9.999999999999999E-31</v>
      </c>
      <c r="G15" s="374">
        <v>613731.73</v>
      </c>
      <c r="H15" s="492" t="s">
        <v>971</v>
      </c>
      <c r="I15" s="447"/>
      <c r="J15" s="374">
        <v>252095.26</v>
      </c>
      <c r="K15" s="374">
        <v>124813.21</v>
      </c>
      <c r="L15" s="449">
        <f aca="true" t="shared" si="1" ref="L15:L37">((K15/J15)-1)*100</f>
        <v>-50.48966410554486</v>
      </c>
      <c r="M15" s="447"/>
      <c r="N15" s="374">
        <v>129308.18000000001</v>
      </c>
      <c r="O15" s="374">
        <v>171174.78</v>
      </c>
      <c r="P15" s="449">
        <f aca="true" t="shared" si="2" ref="P15:P37">((O15/N15)-1)*100</f>
        <v>32.37737937383389</v>
      </c>
      <c r="Q15" s="447"/>
      <c r="R15" s="374">
        <v>5468</v>
      </c>
      <c r="S15" s="374">
        <v>5702.6</v>
      </c>
      <c r="T15" s="449">
        <f aca="true" t="shared" si="3" ref="T15:T37">((S15/R15)-1)*100</f>
        <v>4.29041697147039</v>
      </c>
      <c r="U15" s="447"/>
      <c r="V15" s="374">
        <v>646005.78</v>
      </c>
      <c r="W15" s="374">
        <v>225364.39</v>
      </c>
      <c r="X15" s="449">
        <f aca="true" t="shared" si="4" ref="X15:X37">((W15/V15)-1)*100</f>
        <v>-65.11418365327938</v>
      </c>
      <c r="Y15" s="447"/>
      <c r="Z15" s="374">
        <v>423221.08</v>
      </c>
      <c r="AA15" s="374">
        <v>320078.5</v>
      </c>
      <c r="AB15" s="449">
        <f aca="true" t="shared" si="5" ref="AB15:AB37">((AA15/Z15)-1)*100</f>
        <v>-24.37085128179344</v>
      </c>
      <c r="AC15" s="447"/>
      <c r="AD15" s="374">
        <v>249024.8</v>
      </c>
      <c r="AE15" s="374">
        <v>9.999999999999999E-31</v>
      </c>
      <c r="AF15" s="449">
        <f aca="true" t="shared" si="6" ref="AF15:AF37">((AE15/AD15)-1)*100</f>
        <v>-100</v>
      </c>
      <c r="AG15" s="447"/>
      <c r="AH15" s="374">
        <v>214186.75999999998</v>
      </c>
      <c r="AI15" s="374">
        <v>787457.89</v>
      </c>
      <c r="AJ15" s="449">
        <f aca="true" t="shared" si="7" ref="AJ15:AJ37">((AI15/AH15)-1)*100</f>
        <v>267.65012459220173</v>
      </c>
      <c r="AK15" s="447"/>
      <c r="AL15" s="374">
        <v>14763.58</v>
      </c>
      <c r="AM15" s="374">
        <v>12140.23</v>
      </c>
      <c r="AN15" s="449">
        <f aca="true" t="shared" si="8" ref="AN15:AN37">((AM15/AL15)-1)*100</f>
        <v>-17.769064142978873</v>
      </c>
      <c r="AO15" s="447"/>
      <c r="AP15" s="374">
        <v>11523203.310000002</v>
      </c>
      <c r="AQ15" s="374">
        <v>25657930.65</v>
      </c>
      <c r="AR15" s="449">
        <f aca="true" t="shared" si="9" ref="AR15:AR37">((AQ15/AP15)-1)*100</f>
        <v>122.66317758824643</v>
      </c>
    </row>
    <row r="16" spans="1:44" ht="12.75">
      <c r="A16" s="325" t="s">
        <v>795</v>
      </c>
      <c r="B16" s="375">
        <v>1294364.26</v>
      </c>
      <c r="C16" s="375">
        <v>5046567.5299999975</v>
      </c>
      <c r="D16" s="450">
        <f t="shared" si="0"/>
        <v>289.887737629591</v>
      </c>
      <c r="E16" s="447"/>
      <c r="F16" s="375">
        <v>9.999999999999999E-31</v>
      </c>
      <c r="G16" s="375">
        <v>9.999999999999999E-31</v>
      </c>
      <c r="H16" s="490">
        <f aca="true" t="shared" si="10" ref="H16:H37">((G16/F16)-1)*100</f>
        <v>0</v>
      </c>
      <c r="I16" s="447"/>
      <c r="J16" s="375">
        <v>9.999999999999999E-31</v>
      </c>
      <c r="K16" s="375">
        <v>9.999999999999999E-31</v>
      </c>
      <c r="L16" s="450">
        <f t="shared" si="1"/>
        <v>0</v>
      </c>
      <c r="M16" s="447"/>
      <c r="N16" s="375">
        <v>119308.18000000001</v>
      </c>
      <c r="O16" s="375">
        <v>155229.57</v>
      </c>
      <c r="P16" s="450">
        <f t="shared" si="2"/>
        <v>30.108069706536455</v>
      </c>
      <c r="Q16" s="447"/>
      <c r="R16" s="375">
        <v>5468</v>
      </c>
      <c r="S16" s="375">
        <v>5702.6</v>
      </c>
      <c r="T16" s="450">
        <f t="shared" si="3"/>
        <v>4.29041697147039</v>
      </c>
      <c r="U16" s="447"/>
      <c r="V16" s="375">
        <v>616488.53</v>
      </c>
      <c r="W16" s="375">
        <v>177220.39</v>
      </c>
      <c r="X16" s="450">
        <f t="shared" si="4"/>
        <v>-71.2532542981781</v>
      </c>
      <c r="Y16" s="447"/>
      <c r="Z16" s="375">
        <v>423221.08</v>
      </c>
      <c r="AA16" s="375">
        <v>319413.5</v>
      </c>
      <c r="AB16" s="450">
        <f t="shared" si="5"/>
        <v>-24.52797956094248</v>
      </c>
      <c r="AC16" s="447"/>
      <c r="AD16" s="375">
        <v>249024.8</v>
      </c>
      <c r="AE16" s="375">
        <v>9.999999999999999E-31</v>
      </c>
      <c r="AF16" s="450">
        <f t="shared" si="6"/>
        <v>-100</v>
      </c>
      <c r="AG16" s="447"/>
      <c r="AH16" s="375">
        <v>9.999999999999999E-31</v>
      </c>
      <c r="AI16" s="375">
        <v>523010</v>
      </c>
      <c r="AJ16" s="490" t="s">
        <v>971</v>
      </c>
      <c r="AK16" s="447"/>
      <c r="AL16" s="375">
        <v>13863.58</v>
      </c>
      <c r="AM16" s="375">
        <v>12070.23</v>
      </c>
      <c r="AN16" s="450">
        <f t="shared" si="8"/>
        <v>-12.935691935272132</v>
      </c>
      <c r="AO16" s="447"/>
      <c r="AP16" s="375">
        <v>9581108.040000001</v>
      </c>
      <c r="AQ16" s="375">
        <v>18284143.839999996</v>
      </c>
      <c r="AR16" s="450">
        <f t="shared" si="9"/>
        <v>90.83537899443199</v>
      </c>
    </row>
    <row r="17" spans="1:44" ht="12.75">
      <c r="A17" s="205" t="s">
        <v>796</v>
      </c>
      <c r="B17" s="374">
        <v>106285069.7099998</v>
      </c>
      <c r="C17" s="374">
        <v>124381840.27000001</v>
      </c>
      <c r="D17" s="449">
        <f t="shared" si="0"/>
        <v>17.026634699847754</v>
      </c>
      <c r="E17" s="447"/>
      <c r="F17" s="374">
        <v>9.999999999999999E-31</v>
      </c>
      <c r="G17" s="374">
        <v>38649.9</v>
      </c>
      <c r="H17" s="492" t="s">
        <v>971</v>
      </c>
      <c r="I17" s="447"/>
      <c r="J17" s="374">
        <v>450</v>
      </c>
      <c r="K17" s="374">
        <v>9.999999999999999E-31</v>
      </c>
      <c r="L17" s="449">
        <f t="shared" si="1"/>
        <v>-100</v>
      </c>
      <c r="M17" s="447"/>
      <c r="N17" s="374">
        <v>13674040.49</v>
      </c>
      <c r="O17" s="374">
        <v>13850262.43</v>
      </c>
      <c r="P17" s="449">
        <f t="shared" si="2"/>
        <v>1.2887334956253271</v>
      </c>
      <c r="Q17" s="447"/>
      <c r="R17" s="374">
        <v>5233949.889999999</v>
      </c>
      <c r="S17" s="374">
        <v>4806186.049999995</v>
      </c>
      <c r="T17" s="449">
        <f t="shared" si="3"/>
        <v>-8.172868464355965</v>
      </c>
      <c r="U17" s="447"/>
      <c r="V17" s="374">
        <v>3714203.06</v>
      </c>
      <c r="W17" s="374">
        <v>4503033.999999996</v>
      </c>
      <c r="X17" s="449">
        <f t="shared" si="4"/>
        <v>21.238228692859785</v>
      </c>
      <c r="Y17" s="447"/>
      <c r="Z17" s="374">
        <v>731345.2800000001</v>
      </c>
      <c r="AA17" s="374">
        <v>949842.53</v>
      </c>
      <c r="AB17" s="449">
        <f t="shared" si="5"/>
        <v>29.876073036254482</v>
      </c>
      <c r="AC17" s="447"/>
      <c r="AD17" s="374">
        <v>16284220.15000001</v>
      </c>
      <c r="AE17" s="374">
        <v>15289765.059999995</v>
      </c>
      <c r="AF17" s="449">
        <f t="shared" si="6"/>
        <v>-6.10686345947008</v>
      </c>
      <c r="AG17" s="447"/>
      <c r="AH17" s="374">
        <v>114442.09</v>
      </c>
      <c r="AI17" s="374">
        <v>71070.75</v>
      </c>
      <c r="AJ17" s="449">
        <f t="shared" si="7"/>
        <v>-37.898067048583265</v>
      </c>
      <c r="AK17" s="447"/>
      <c r="AL17" s="374">
        <v>9.999999999999999E-31</v>
      </c>
      <c r="AM17" s="374">
        <v>35048.5</v>
      </c>
      <c r="AN17" s="492" t="s">
        <v>971</v>
      </c>
      <c r="AO17" s="447"/>
      <c r="AP17" s="374">
        <v>191734834.6499998</v>
      </c>
      <c r="AQ17" s="374">
        <v>195800602.72</v>
      </c>
      <c r="AR17" s="449">
        <f t="shared" si="9"/>
        <v>2.120516116657689</v>
      </c>
    </row>
    <row r="18" spans="1:44" ht="12.75">
      <c r="A18" s="325" t="s">
        <v>797</v>
      </c>
      <c r="B18" s="375">
        <v>87186338.9299998</v>
      </c>
      <c r="C18" s="375">
        <v>104957918.02000003</v>
      </c>
      <c r="D18" s="450">
        <f t="shared" si="0"/>
        <v>20.383444594764644</v>
      </c>
      <c r="E18" s="447"/>
      <c r="F18" s="375">
        <v>9.999999999999999E-31</v>
      </c>
      <c r="G18" s="375">
        <v>9.999999999999999E-31</v>
      </c>
      <c r="H18" s="490">
        <f t="shared" si="10"/>
        <v>0</v>
      </c>
      <c r="I18" s="447"/>
      <c r="J18" s="375">
        <v>450</v>
      </c>
      <c r="K18" s="375">
        <v>9.999999999999999E-31</v>
      </c>
      <c r="L18" s="450">
        <f t="shared" si="1"/>
        <v>-100</v>
      </c>
      <c r="M18" s="447"/>
      <c r="N18" s="375">
        <v>403674.1400000001</v>
      </c>
      <c r="O18" s="375">
        <v>532887.2300000001</v>
      </c>
      <c r="P18" s="450">
        <f t="shared" si="2"/>
        <v>32.00925627784827</v>
      </c>
      <c r="Q18" s="447"/>
      <c r="R18" s="375">
        <v>1965449.1300000004</v>
      </c>
      <c r="S18" s="375">
        <v>2124085.609999999</v>
      </c>
      <c r="T18" s="450">
        <f t="shared" si="3"/>
        <v>8.071258501612743</v>
      </c>
      <c r="U18" s="447"/>
      <c r="V18" s="375">
        <v>3538651.5</v>
      </c>
      <c r="W18" s="375">
        <v>4371854.199999996</v>
      </c>
      <c r="X18" s="450">
        <f t="shared" si="4"/>
        <v>23.54576877660872</v>
      </c>
      <c r="Y18" s="447"/>
      <c r="Z18" s="375">
        <v>122675.8</v>
      </c>
      <c r="AA18" s="375">
        <v>509870.42999999993</v>
      </c>
      <c r="AB18" s="450">
        <f t="shared" si="5"/>
        <v>315.6242959084024</v>
      </c>
      <c r="AC18" s="447"/>
      <c r="AD18" s="375">
        <v>5444.6</v>
      </c>
      <c r="AE18" s="375">
        <v>371.91999999999996</v>
      </c>
      <c r="AF18" s="450">
        <f t="shared" si="6"/>
        <v>-93.16901149763068</v>
      </c>
      <c r="AG18" s="447"/>
      <c r="AH18" s="375">
        <v>45220.090000000004</v>
      </c>
      <c r="AI18" s="375">
        <v>31670.75</v>
      </c>
      <c r="AJ18" s="450">
        <f t="shared" si="7"/>
        <v>-29.963098260087506</v>
      </c>
      <c r="AK18" s="447"/>
      <c r="AL18" s="375">
        <v>9.999999999999999E-31</v>
      </c>
      <c r="AM18" s="375">
        <v>35048.5</v>
      </c>
      <c r="AN18" s="490" t="s">
        <v>971</v>
      </c>
      <c r="AO18" s="447"/>
      <c r="AP18" s="375">
        <v>110900292.53999981</v>
      </c>
      <c r="AQ18" s="375">
        <v>128712255.07000002</v>
      </c>
      <c r="AR18" s="450">
        <f t="shared" si="9"/>
        <v>16.06124034666161</v>
      </c>
    </row>
    <row r="19" spans="1:44" ht="12.75">
      <c r="A19" s="325" t="s">
        <v>798</v>
      </c>
      <c r="B19" s="375">
        <v>18699453.870000012</v>
      </c>
      <c r="C19" s="375">
        <v>18970007.369999994</v>
      </c>
      <c r="D19" s="450">
        <f t="shared" si="0"/>
        <v>1.446852415481703</v>
      </c>
      <c r="E19" s="447"/>
      <c r="F19" s="375">
        <v>9.999999999999999E-31</v>
      </c>
      <c r="G19" s="375">
        <v>38649.9</v>
      </c>
      <c r="H19" s="490" t="s">
        <v>971</v>
      </c>
      <c r="I19" s="447"/>
      <c r="J19" s="375">
        <v>9.999999999999999E-31</v>
      </c>
      <c r="K19" s="375">
        <v>9.999999999999999E-31</v>
      </c>
      <c r="L19" s="450">
        <f t="shared" si="1"/>
        <v>0</v>
      </c>
      <c r="M19" s="447"/>
      <c r="N19" s="375">
        <v>13270366.35</v>
      </c>
      <c r="O19" s="375">
        <v>13317375.2</v>
      </c>
      <c r="P19" s="450">
        <f t="shared" si="2"/>
        <v>0.3542392784054549</v>
      </c>
      <c r="Q19" s="447"/>
      <c r="R19" s="375">
        <v>3267695.679999999</v>
      </c>
      <c r="S19" s="375">
        <v>2680099.6199999964</v>
      </c>
      <c r="T19" s="450">
        <f t="shared" si="3"/>
        <v>-17.98197009582002</v>
      </c>
      <c r="U19" s="447"/>
      <c r="V19" s="375">
        <v>175551.56</v>
      </c>
      <c r="W19" s="375">
        <v>131179.8</v>
      </c>
      <c r="X19" s="450">
        <f t="shared" si="4"/>
        <v>-25.275628425062134</v>
      </c>
      <c r="Y19" s="447"/>
      <c r="Z19" s="375">
        <v>608669.4800000001</v>
      </c>
      <c r="AA19" s="375">
        <v>420991.10000000003</v>
      </c>
      <c r="AB19" s="450">
        <f t="shared" si="5"/>
        <v>-30.83420249689537</v>
      </c>
      <c r="AC19" s="447"/>
      <c r="AD19" s="375">
        <v>16278775.55000001</v>
      </c>
      <c r="AE19" s="375">
        <v>15289393.139999995</v>
      </c>
      <c r="AF19" s="450">
        <f t="shared" si="6"/>
        <v>-6.077744649535477</v>
      </c>
      <c r="AG19" s="447"/>
      <c r="AH19" s="375">
        <v>41222</v>
      </c>
      <c r="AI19" s="375">
        <v>36853</v>
      </c>
      <c r="AJ19" s="450">
        <f t="shared" si="7"/>
        <v>-10.598709427004993</v>
      </c>
      <c r="AK19" s="447"/>
      <c r="AL19" s="375">
        <v>9.999999999999999E-31</v>
      </c>
      <c r="AM19" s="375">
        <v>9.999999999999999E-31</v>
      </c>
      <c r="AN19" s="490">
        <f t="shared" si="8"/>
        <v>0</v>
      </c>
      <c r="AO19" s="447"/>
      <c r="AP19" s="375">
        <v>79806532.43000004</v>
      </c>
      <c r="AQ19" s="375">
        <v>66229845.609999985</v>
      </c>
      <c r="AR19" s="450">
        <f t="shared" si="9"/>
        <v>-17.011999402315148</v>
      </c>
    </row>
    <row r="20" spans="1:44" ht="12.75">
      <c r="A20" s="326" t="s">
        <v>799</v>
      </c>
      <c r="B20" s="376">
        <v>132801529.18999986</v>
      </c>
      <c r="C20" s="376">
        <v>101141443.58</v>
      </c>
      <c r="D20" s="451">
        <f t="shared" si="0"/>
        <v>-23.84015139216026</v>
      </c>
      <c r="E20" s="447"/>
      <c r="F20" s="376">
        <v>27720</v>
      </c>
      <c r="G20" s="376">
        <v>11088</v>
      </c>
      <c r="H20" s="451">
        <f t="shared" si="10"/>
        <v>-60</v>
      </c>
      <c r="I20" s="447"/>
      <c r="J20" s="376">
        <v>9.999999999999999E-31</v>
      </c>
      <c r="K20" s="376">
        <v>1965.5</v>
      </c>
      <c r="L20" s="491" t="s">
        <v>971</v>
      </c>
      <c r="M20" s="447"/>
      <c r="N20" s="376">
        <v>9924219.840000002</v>
      </c>
      <c r="O20" s="376">
        <v>8153581.050000003</v>
      </c>
      <c r="P20" s="451">
        <f t="shared" si="2"/>
        <v>-17.84159176788247</v>
      </c>
      <c r="Q20" s="447"/>
      <c r="R20" s="376">
        <v>6226.98</v>
      </c>
      <c r="S20" s="376">
        <v>916381.07</v>
      </c>
      <c r="T20" s="491" t="s">
        <v>970</v>
      </c>
      <c r="U20" s="447"/>
      <c r="V20" s="376">
        <v>41143639.05</v>
      </c>
      <c r="W20" s="376">
        <v>17873613.000000007</v>
      </c>
      <c r="X20" s="451">
        <f t="shared" si="4"/>
        <v>-56.55801622632598</v>
      </c>
      <c r="Y20" s="447"/>
      <c r="Z20" s="376">
        <v>3214087.85</v>
      </c>
      <c r="AA20" s="376">
        <v>2867437.2300000004</v>
      </c>
      <c r="AB20" s="451">
        <f t="shared" si="5"/>
        <v>-10.785349877726569</v>
      </c>
      <c r="AC20" s="447"/>
      <c r="AD20" s="376">
        <v>28545737.67999999</v>
      </c>
      <c r="AE20" s="376">
        <v>11512596.37999999</v>
      </c>
      <c r="AF20" s="451">
        <f t="shared" si="6"/>
        <v>-59.66964837603036</v>
      </c>
      <c r="AG20" s="447"/>
      <c r="AH20" s="376">
        <v>19473</v>
      </c>
      <c r="AI20" s="376">
        <v>29323.2</v>
      </c>
      <c r="AJ20" s="451">
        <f t="shared" si="7"/>
        <v>50.5838853797566</v>
      </c>
      <c r="AK20" s="447"/>
      <c r="AL20" s="376">
        <v>287103.94999999995</v>
      </c>
      <c r="AM20" s="376">
        <v>333355.54</v>
      </c>
      <c r="AN20" s="491">
        <f t="shared" si="8"/>
        <v>16.109701729983183</v>
      </c>
      <c r="AO20" s="447"/>
      <c r="AP20" s="376">
        <v>286623520.13999987</v>
      </c>
      <c r="AQ20" s="376">
        <v>197295750.97</v>
      </c>
      <c r="AR20" s="451">
        <f t="shared" si="9"/>
        <v>-31.165540471475673</v>
      </c>
    </row>
    <row r="21" spans="1:44" ht="12.75">
      <c r="A21" s="205" t="s">
        <v>800</v>
      </c>
      <c r="B21" s="374">
        <v>16713658.690000001</v>
      </c>
      <c r="C21" s="374">
        <v>21452304.519999996</v>
      </c>
      <c r="D21" s="449">
        <f t="shared" si="0"/>
        <v>28.351936089464292</v>
      </c>
      <c r="E21" s="447"/>
      <c r="F21" s="374">
        <v>8043799.529999999</v>
      </c>
      <c r="G21" s="374">
        <v>13871100.329999993</v>
      </c>
      <c r="H21" s="449">
        <f t="shared" si="10"/>
        <v>72.44462990737904</v>
      </c>
      <c r="I21" s="447"/>
      <c r="J21" s="374">
        <v>6787667.430000001</v>
      </c>
      <c r="K21" s="374">
        <v>18617757.060000006</v>
      </c>
      <c r="L21" s="449">
        <f t="shared" si="1"/>
        <v>174.28799734226232</v>
      </c>
      <c r="M21" s="447"/>
      <c r="N21" s="374">
        <v>3809356.2</v>
      </c>
      <c r="O21" s="374">
        <v>2648834.62</v>
      </c>
      <c r="P21" s="449">
        <f t="shared" si="2"/>
        <v>-30.465031860239268</v>
      </c>
      <c r="Q21" s="447"/>
      <c r="R21" s="374">
        <v>996941.5800000001</v>
      </c>
      <c r="S21" s="374">
        <v>2083355.62</v>
      </c>
      <c r="T21" s="492">
        <f t="shared" si="3"/>
        <v>108.97469438480036</v>
      </c>
      <c r="U21" s="447"/>
      <c r="V21" s="374">
        <v>1417092.85</v>
      </c>
      <c r="W21" s="374">
        <v>1028434.0499999999</v>
      </c>
      <c r="X21" s="449">
        <f t="shared" si="4"/>
        <v>-27.42648796795497</v>
      </c>
      <c r="Y21" s="447"/>
      <c r="Z21" s="374">
        <v>563302.77</v>
      </c>
      <c r="AA21" s="374">
        <v>732582.39</v>
      </c>
      <c r="AB21" s="449">
        <f t="shared" si="5"/>
        <v>30.051267100994373</v>
      </c>
      <c r="AC21" s="447"/>
      <c r="AD21" s="374">
        <v>1213872.05</v>
      </c>
      <c r="AE21" s="374">
        <v>3231303.9600000004</v>
      </c>
      <c r="AF21" s="449">
        <f t="shared" si="6"/>
        <v>166.19806922813655</v>
      </c>
      <c r="AG21" s="447"/>
      <c r="AH21" s="374">
        <v>11509185.310000004</v>
      </c>
      <c r="AI21" s="374">
        <v>10866662.259999998</v>
      </c>
      <c r="AJ21" s="449">
        <f t="shared" si="7"/>
        <v>-5.582697929468006</v>
      </c>
      <c r="AK21" s="447"/>
      <c r="AL21" s="374">
        <v>2218382.5999999996</v>
      </c>
      <c r="AM21" s="374">
        <v>12375812.299999997</v>
      </c>
      <c r="AN21" s="492">
        <f t="shared" si="8"/>
        <v>457.8754674689568</v>
      </c>
      <c r="AO21" s="447"/>
      <c r="AP21" s="374">
        <v>97804940.55000003</v>
      </c>
      <c r="AQ21" s="374">
        <v>136057491.37</v>
      </c>
      <c r="AR21" s="449">
        <f t="shared" si="9"/>
        <v>39.11106187978759</v>
      </c>
    </row>
    <row r="22" spans="1:44" ht="12.75">
      <c r="A22" s="325" t="s">
        <v>801</v>
      </c>
      <c r="B22" s="375">
        <v>1572741.3400000008</v>
      </c>
      <c r="C22" s="375">
        <v>2792318.6499999994</v>
      </c>
      <c r="D22" s="450">
        <f t="shared" si="0"/>
        <v>77.54468449338263</v>
      </c>
      <c r="E22" s="447"/>
      <c r="F22" s="375">
        <v>2080932.3499999992</v>
      </c>
      <c r="G22" s="375">
        <v>6973794.419999995</v>
      </c>
      <c r="H22" s="450">
        <f t="shared" si="10"/>
        <v>235.12835820924204</v>
      </c>
      <c r="I22" s="447"/>
      <c r="J22" s="375">
        <v>3914668.1600000006</v>
      </c>
      <c r="K22" s="375">
        <v>12088889.36</v>
      </c>
      <c r="L22" s="450">
        <f t="shared" si="1"/>
        <v>208.81006680269928</v>
      </c>
      <c r="M22" s="447"/>
      <c r="N22" s="375">
        <v>110923.5</v>
      </c>
      <c r="O22" s="375">
        <v>907724.76</v>
      </c>
      <c r="P22" s="490" t="s">
        <v>970</v>
      </c>
      <c r="Q22" s="447"/>
      <c r="R22" s="375">
        <v>269.11</v>
      </c>
      <c r="S22" s="375">
        <v>29500</v>
      </c>
      <c r="T22" s="490" t="s">
        <v>970</v>
      </c>
      <c r="U22" s="447"/>
      <c r="V22" s="375">
        <v>9.999999999999999E-31</v>
      </c>
      <c r="W22" s="375">
        <v>9.999999999999999E-31</v>
      </c>
      <c r="X22" s="450">
        <f t="shared" si="4"/>
        <v>0</v>
      </c>
      <c r="Y22" s="447"/>
      <c r="Z22" s="375">
        <v>9.999999999999999E-31</v>
      </c>
      <c r="AA22" s="375">
        <v>9.999999999999999E-31</v>
      </c>
      <c r="AB22" s="450">
        <f t="shared" si="5"/>
        <v>0</v>
      </c>
      <c r="AC22" s="447"/>
      <c r="AD22" s="375">
        <v>174053.36</v>
      </c>
      <c r="AE22" s="375">
        <v>9.999999999999999E-31</v>
      </c>
      <c r="AF22" s="450">
        <f t="shared" si="6"/>
        <v>-100</v>
      </c>
      <c r="AG22" s="447"/>
      <c r="AH22" s="375">
        <v>2685512.4600000023</v>
      </c>
      <c r="AI22" s="375">
        <v>4321087.109999997</v>
      </c>
      <c r="AJ22" s="450">
        <f t="shared" si="7"/>
        <v>60.90363289545091</v>
      </c>
      <c r="AK22" s="447"/>
      <c r="AL22" s="375">
        <v>388450.86</v>
      </c>
      <c r="AM22" s="375">
        <v>10285200.829999996</v>
      </c>
      <c r="AN22" s="490" t="s">
        <v>970</v>
      </c>
      <c r="AO22" s="447"/>
      <c r="AP22" s="375">
        <v>36586559.40000001</v>
      </c>
      <c r="AQ22" s="375">
        <v>63273729.29999999</v>
      </c>
      <c r="AR22" s="450">
        <f t="shared" si="9"/>
        <v>72.94255141137968</v>
      </c>
    </row>
    <row r="23" spans="1:44" ht="12.75">
      <c r="A23" s="205" t="s">
        <v>802</v>
      </c>
      <c r="B23" s="374">
        <v>3068260.45</v>
      </c>
      <c r="C23" s="374">
        <v>466351.97</v>
      </c>
      <c r="D23" s="449">
        <f t="shared" si="0"/>
        <v>-84.80076976516123</v>
      </c>
      <c r="E23" s="447"/>
      <c r="F23" s="374">
        <v>230277.6</v>
      </c>
      <c r="G23" s="374">
        <v>119868.98</v>
      </c>
      <c r="H23" s="449">
        <f t="shared" si="10"/>
        <v>-47.94587923445442</v>
      </c>
      <c r="I23" s="447"/>
      <c r="J23" s="374">
        <v>42376.44</v>
      </c>
      <c r="K23" s="374">
        <v>313492.67000000004</v>
      </c>
      <c r="L23" s="492" t="s">
        <v>970</v>
      </c>
      <c r="M23" s="447"/>
      <c r="N23" s="374">
        <v>9.999999999999999E-31</v>
      </c>
      <c r="O23" s="374">
        <v>2351</v>
      </c>
      <c r="P23" s="492" t="s">
        <v>971</v>
      </c>
      <c r="Q23" s="447"/>
      <c r="R23" s="374">
        <v>9.999999999999999E-31</v>
      </c>
      <c r="S23" s="374">
        <v>9.999999999999999E-31</v>
      </c>
      <c r="T23" s="492">
        <f t="shared" si="3"/>
        <v>0</v>
      </c>
      <c r="U23" s="447"/>
      <c r="V23" s="374">
        <v>9.999999999999999E-31</v>
      </c>
      <c r="W23" s="374">
        <v>9.999999999999999E-31</v>
      </c>
      <c r="X23" s="449">
        <f t="shared" si="4"/>
        <v>0</v>
      </c>
      <c r="Y23" s="447"/>
      <c r="Z23" s="374">
        <v>9.999999999999999E-31</v>
      </c>
      <c r="AA23" s="374">
        <v>9.999999999999999E-31</v>
      </c>
      <c r="AB23" s="449">
        <f t="shared" si="5"/>
        <v>0</v>
      </c>
      <c r="AC23" s="447"/>
      <c r="AD23" s="374">
        <v>9.999999999999999E-31</v>
      </c>
      <c r="AE23" s="374">
        <v>9.999999999999999E-31</v>
      </c>
      <c r="AF23" s="449">
        <f t="shared" si="6"/>
        <v>0</v>
      </c>
      <c r="AG23" s="447"/>
      <c r="AH23" s="374">
        <v>781571.7799999999</v>
      </c>
      <c r="AI23" s="374">
        <v>562865.39</v>
      </c>
      <c r="AJ23" s="449">
        <f t="shared" si="7"/>
        <v>-27.982892371062828</v>
      </c>
      <c r="AK23" s="447"/>
      <c r="AL23" s="374">
        <v>43472</v>
      </c>
      <c r="AM23" s="374">
        <v>2899.8</v>
      </c>
      <c r="AN23" s="492">
        <f t="shared" si="8"/>
        <v>-93.32949944792051</v>
      </c>
      <c r="AO23" s="447"/>
      <c r="AP23" s="374">
        <v>8168360.82</v>
      </c>
      <c r="AQ23" s="374">
        <v>4982794.82</v>
      </c>
      <c r="AR23" s="449">
        <f t="shared" si="9"/>
        <v>-38.99884040626893</v>
      </c>
    </row>
    <row r="24" spans="1:44" ht="12.75">
      <c r="A24" s="326" t="s">
        <v>803</v>
      </c>
      <c r="B24" s="376">
        <v>981457617.3000009</v>
      </c>
      <c r="C24" s="376">
        <v>1235937185.1599991</v>
      </c>
      <c r="D24" s="451">
        <f t="shared" si="0"/>
        <v>25.928737357001097</v>
      </c>
      <c r="E24" s="447"/>
      <c r="F24" s="376">
        <v>14233543.980000002</v>
      </c>
      <c r="G24" s="376">
        <v>44899711.06</v>
      </c>
      <c r="H24" s="451">
        <f t="shared" si="10"/>
        <v>215.44997593775656</v>
      </c>
      <c r="I24" s="447"/>
      <c r="J24" s="376">
        <v>2314581.54</v>
      </c>
      <c r="K24" s="376">
        <v>94401308.26999998</v>
      </c>
      <c r="L24" s="491" t="s">
        <v>970</v>
      </c>
      <c r="M24" s="447"/>
      <c r="N24" s="376">
        <v>1407516.33</v>
      </c>
      <c r="O24" s="376">
        <v>20139468.15</v>
      </c>
      <c r="P24" s="491" t="s">
        <v>970</v>
      </c>
      <c r="Q24" s="447"/>
      <c r="R24" s="376">
        <v>131155806.32999998</v>
      </c>
      <c r="S24" s="376">
        <v>143674078.14</v>
      </c>
      <c r="T24" s="491">
        <f t="shared" si="3"/>
        <v>9.544580724472752</v>
      </c>
      <c r="U24" s="447"/>
      <c r="V24" s="376">
        <v>5177121.3</v>
      </c>
      <c r="W24" s="376">
        <v>409826.3</v>
      </c>
      <c r="X24" s="451">
        <f t="shared" si="4"/>
        <v>-92.08389612196261</v>
      </c>
      <c r="Y24" s="447"/>
      <c r="Z24" s="376">
        <v>796927.85</v>
      </c>
      <c r="AA24" s="376">
        <v>21458229.37</v>
      </c>
      <c r="AB24" s="491" t="s">
        <v>970</v>
      </c>
      <c r="AC24" s="447"/>
      <c r="AD24" s="376">
        <v>11646842.760000002</v>
      </c>
      <c r="AE24" s="376">
        <v>2845479</v>
      </c>
      <c r="AF24" s="451">
        <f t="shared" si="6"/>
        <v>-75.56866647352248</v>
      </c>
      <c r="AG24" s="447"/>
      <c r="AH24" s="376">
        <v>12056989.069999998</v>
      </c>
      <c r="AI24" s="376">
        <v>15136869.550000003</v>
      </c>
      <c r="AJ24" s="451">
        <f t="shared" si="7"/>
        <v>25.544358231718988</v>
      </c>
      <c r="AK24" s="447"/>
      <c r="AL24" s="376">
        <v>4644229.45</v>
      </c>
      <c r="AM24" s="376">
        <v>15799453.340000002</v>
      </c>
      <c r="AN24" s="491">
        <f t="shared" si="8"/>
        <v>240.1953652397601</v>
      </c>
      <c r="AO24" s="447"/>
      <c r="AP24" s="376">
        <v>2355348479.4900007</v>
      </c>
      <c r="AQ24" s="376">
        <v>3212514250.4799986</v>
      </c>
      <c r="AR24" s="451">
        <f t="shared" si="9"/>
        <v>36.392312154828076</v>
      </c>
    </row>
    <row r="25" spans="1:44" ht="12.75">
      <c r="A25" s="205" t="s">
        <v>804</v>
      </c>
      <c r="B25" s="374">
        <v>10028242.91</v>
      </c>
      <c r="C25" s="374">
        <v>9413437.14</v>
      </c>
      <c r="D25" s="449">
        <f t="shared" si="0"/>
        <v>-6.1307426985730995</v>
      </c>
      <c r="E25" s="447"/>
      <c r="F25" s="374">
        <v>10877021.179999998</v>
      </c>
      <c r="G25" s="374">
        <v>18751791.789999995</v>
      </c>
      <c r="H25" s="449">
        <f t="shared" si="10"/>
        <v>72.39822815165282</v>
      </c>
      <c r="I25" s="447"/>
      <c r="J25" s="374">
        <v>18599763.750000004</v>
      </c>
      <c r="K25" s="374">
        <v>20876187.56000001</v>
      </c>
      <c r="L25" s="449">
        <f t="shared" si="1"/>
        <v>12.23899314312531</v>
      </c>
      <c r="M25" s="447"/>
      <c r="N25" s="374">
        <v>114188.81999999998</v>
      </c>
      <c r="O25" s="374">
        <v>88976.75</v>
      </c>
      <c r="P25" s="492">
        <f t="shared" si="2"/>
        <v>-22.079280616088315</v>
      </c>
      <c r="Q25" s="447"/>
      <c r="R25" s="374">
        <v>344175.05</v>
      </c>
      <c r="S25" s="374">
        <v>219502.52</v>
      </c>
      <c r="T25" s="492">
        <f t="shared" si="3"/>
        <v>-36.22358157571271</v>
      </c>
      <c r="U25" s="447"/>
      <c r="V25" s="374">
        <v>507034.28</v>
      </c>
      <c r="W25" s="374">
        <v>2186414.88</v>
      </c>
      <c r="X25" s="449">
        <f t="shared" si="4"/>
        <v>331.216382450512</v>
      </c>
      <c r="Y25" s="447"/>
      <c r="Z25" s="374">
        <v>88543.12000000001</v>
      </c>
      <c r="AA25" s="374">
        <v>61318.42999999999</v>
      </c>
      <c r="AB25" s="492">
        <f t="shared" si="5"/>
        <v>-30.74738048534997</v>
      </c>
      <c r="AC25" s="447"/>
      <c r="AD25" s="374">
        <v>1094348.34</v>
      </c>
      <c r="AE25" s="374">
        <v>1310321.54</v>
      </c>
      <c r="AF25" s="449">
        <f t="shared" si="6"/>
        <v>19.735324860089797</v>
      </c>
      <c r="AG25" s="447"/>
      <c r="AH25" s="374">
        <v>29771680.270000003</v>
      </c>
      <c r="AI25" s="374">
        <v>34525705.60000002</v>
      </c>
      <c r="AJ25" s="449">
        <f t="shared" si="7"/>
        <v>15.968280214235996</v>
      </c>
      <c r="AK25" s="447"/>
      <c r="AL25" s="374">
        <v>9365828.620000003</v>
      </c>
      <c r="AM25" s="374">
        <v>8384154.96</v>
      </c>
      <c r="AN25" s="492">
        <f t="shared" si="8"/>
        <v>-10.481439494885858</v>
      </c>
      <c r="AO25" s="447"/>
      <c r="AP25" s="374">
        <v>128299996.64999999</v>
      </c>
      <c r="AQ25" s="374">
        <v>145156636.93</v>
      </c>
      <c r="AR25" s="449">
        <f t="shared" si="9"/>
        <v>13.138457303303452</v>
      </c>
    </row>
    <row r="26" spans="1:44" ht="12.75">
      <c r="A26" s="326" t="s">
        <v>805</v>
      </c>
      <c r="B26" s="376">
        <v>10908040.990000008</v>
      </c>
      <c r="C26" s="376">
        <v>10277241.989999995</v>
      </c>
      <c r="D26" s="451">
        <f t="shared" si="0"/>
        <v>-5.782880726046969</v>
      </c>
      <c r="E26" s="447"/>
      <c r="F26" s="376">
        <v>3618974.080000001</v>
      </c>
      <c r="G26" s="376">
        <v>7054893.079999996</v>
      </c>
      <c r="H26" s="451">
        <f t="shared" si="10"/>
        <v>94.94179632256427</v>
      </c>
      <c r="I26" s="447"/>
      <c r="J26" s="376">
        <v>12069404.339999998</v>
      </c>
      <c r="K26" s="376">
        <v>9914239.059999986</v>
      </c>
      <c r="L26" s="451">
        <f t="shared" si="1"/>
        <v>-17.856434495755845</v>
      </c>
      <c r="M26" s="447"/>
      <c r="N26" s="376">
        <v>409340.97</v>
      </c>
      <c r="O26" s="376">
        <v>164288.58000000002</v>
      </c>
      <c r="P26" s="491">
        <f t="shared" si="2"/>
        <v>-59.86510219096808</v>
      </c>
      <c r="Q26" s="447"/>
      <c r="R26" s="376">
        <v>213109.16</v>
      </c>
      <c r="S26" s="376">
        <v>9.999999999999999E-31</v>
      </c>
      <c r="T26" s="491">
        <f t="shared" si="3"/>
        <v>-100</v>
      </c>
      <c r="U26" s="447"/>
      <c r="V26" s="376">
        <v>9.999999999999999E-31</v>
      </c>
      <c r="W26" s="376">
        <v>1544.19</v>
      </c>
      <c r="X26" s="491" t="s">
        <v>971</v>
      </c>
      <c r="Y26" s="447"/>
      <c r="Z26" s="376">
        <v>139010.91</v>
      </c>
      <c r="AA26" s="376">
        <v>30011.059999999998</v>
      </c>
      <c r="AB26" s="491">
        <f t="shared" si="5"/>
        <v>-78.41100385574053</v>
      </c>
      <c r="AC26" s="447"/>
      <c r="AD26" s="376">
        <v>9.999999999999999E-31</v>
      </c>
      <c r="AE26" s="376">
        <v>59148.53</v>
      </c>
      <c r="AF26" s="491" t="s">
        <v>971</v>
      </c>
      <c r="AG26" s="447"/>
      <c r="AH26" s="376">
        <v>10098867.18000001</v>
      </c>
      <c r="AI26" s="376">
        <v>16640638.069999997</v>
      </c>
      <c r="AJ26" s="451">
        <f t="shared" si="7"/>
        <v>64.77727425661597</v>
      </c>
      <c r="AK26" s="447"/>
      <c r="AL26" s="376">
        <v>4938704.469999999</v>
      </c>
      <c r="AM26" s="376">
        <v>4299339.96</v>
      </c>
      <c r="AN26" s="491">
        <f t="shared" si="8"/>
        <v>-12.945996543907379</v>
      </c>
      <c r="AO26" s="447"/>
      <c r="AP26" s="376">
        <v>89888383.21000002</v>
      </c>
      <c r="AQ26" s="376">
        <v>118234059.53999995</v>
      </c>
      <c r="AR26" s="451">
        <f t="shared" si="9"/>
        <v>31.534304342506502</v>
      </c>
    </row>
    <row r="27" spans="1:44" ht="12.75">
      <c r="A27" s="205" t="s">
        <v>806</v>
      </c>
      <c r="B27" s="374">
        <v>3435260.81</v>
      </c>
      <c r="C27" s="374">
        <v>2290372.8399999994</v>
      </c>
      <c r="D27" s="449">
        <f t="shared" si="0"/>
        <v>-33.32754143927723</v>
      </c>
      <c r="E27" s="447"/>
      <c r="F27" s="374">
        <v>1024824.9200000002</v>
      </c>
      <c r="G27" s="374">
        <v>1287942.61</v>
      </c>
      <c r="H27" s="449">
        <f t="shared" si="10"/>
        <v>25.674403975266323</v>
      </c>
      <c r="I27" s="447"/>
      <c r="J27" s="374">
        <v>180425.04</v>
      </c>
      <c r="K27" s="374">
        <v>300476.27</v>
      </c>
      <c r="L27" s="449">
        <f t="shared" si="1"/>
        <v>66.53800935834626</v>
      </c>
      <c r="M27" s="447"/>
      <c r="N27" s="374">
        <v>48439.52</v>
      </c>
      <c r="O27" s="374">
        <v>194845.5</v>
      </c>
      <c r="P27" s="492">
        <f t="shared" si="2"/>
        <v>302.244902509356</v>
      </c>
      <c r="Q27" s="447"/>
      <c r="R27" s="374">
        <v>212729.27</v>
      </c>
      <c r="S27" s="374">
        <v>112008.44</v>
      </c>
      <c r="T27" s="492">
        <f t="shared" si="3"/>
        <v>-47.34695418265667</v>
      </c>
      <c r="U27" s="447"/>
      <c r="V27" s="374">
        <v>239889</v>
      </c>
      <c r="W27" s="374">
        <v>127240.4</v>
      </c>
      <c r="X27" s="492">
        <f t="shared" si="4"/>
        <v>-46.958635035370534</v>
      </c>
      <c r="Y27" s="447"/>
      <c r="Z27" s="374">
        <v>9.999999999999999E-31</v>
      </c>
      <c r="AA27" s="374">
        <v>25484.09</v>
      </c>
      <c r="AB27" s="492" t="s">
        <v>971</v>
      </c>
      <c r="AC27" s="447"/>
      <c r="AD27" s="374">
        <v>8870</v>
      </c>
      <c r="AE27" s="374">
        <v>145555.33000000002</v>
      </c>
      <c r="AF27" s="492" t="s">
        <v>970</v>
      </c>
      <c r="AG27" s="447"/>
      <c r="AH27" s="374">
        <v>386137.19999999995</v>
      </c>
      <c r="AI27" s="374">
        <v>684982.7999999999</v>
      </c>
      <c r="AJ27" s="449">
        <f t="shared" si="7"/>
        <v>77.39363107206454</v>
      </c>
      <c r="AK27" s="447"/>
      <c r="AL27" s="374">
        <v>927611.2</v>
      </c>
      <c r="AM27" s="374">
        <v>1042019.06</v>
      </c>
      <c r="AN27" s="492">
        <f t="shared" si="8"/>
        <v>12.333600542986133</v>
      </c>
      <c r="AO27" s="447"/>
      <c r="AP27" s="374">
        <v>17996363.009999998</v>
      </c>
      <c r="AQ27" s="374">
        <v>18069863.78</v>
      </c>
      <c r="AR27" s="449">
        <f t="shared" si="9"/>
        <v>0.4084201344414007</v>
      </c>
    </row>
    <row r="28" spans="1:44" ht="12.75">
      <c r="A28" s="326" t="s">
        <v>807</v>
      </c>
      <c r="B28" s="376">
        <v>3565552.460000001</v>
      </c>
      <c r="C28" s="376">
        <v>1940123.1800000002</v>
      </c>
      <c r="D28" s="451">
        <f t="shared" si="0"/>
        <v>-45.58702468228445</v>
      </c>
      <c r="E28" s="447"/>
      <c r="F28" s="376">
        <v>7406529.370000004</v>
      </c>
      <c r="G28" s="376">
        <v>8689736.119999997</v>
      </c>
      <c r="H28" s="451">
        <f t="shared" si="10"/>
        <v>17.32534478561034</v>
      </c>
      <c r="I28" s="447"/>
      <c r="J28" s="376">
        <v>9835581.990000006</v>
      </c>
      <c r="K28" s="376">
        <v>10347015.5</v>
      </c>
      <c r="L28" s="451">
        <f t="shared" si="1"/>
        <v>5.199829664578837</v>
      </c>
      <c r="M28" s="447"/>
      <c r="N28" s="376">
        <v>3416.16</v>
      </c>
      <c r="O28" s="376">
        <v>15843.73</v>
      </c>
      <c r="P28" s="491">
        <f t="shared" si="2"/>
        <v>363.7877031520772</v>
      </c>
      <c r="Q28" s="447"/>
      <c r="R28" s="376">
        <v>11770.199999999999</v>
      </c>
      <c r="S28" s="376">
        <v>18299.7</v>
      </c>
      <c r="T28" s="491">
        <f t="shared" si="3"/>
        <v>55.47484324820311</v>
      </c>
      <c r="U28" s="447"/>
      <c r="V28" s="376">
        <v>24084.67</v>
      </c>
      <c r="W28" s="376">
        <v>3981.11</v>
      </c>
      <c r="X28" s="491">
        <f t="shared" si="4"/>
        <v>-83.4703568701585</v>
      </c>
      <c r="Y28" s="447"/>
      <c r="Z28" s="376">
        <v>196</v>
      </c>
      <c r="AA28" s="376">
        <v>33669.93</v>
      </c>
      <c r="AB28" s="491" t="s">
        <v>970</v>
      </c>
      <c r="AC28" s="447"/>
      <c r="AD28" s="376">
        <v>2</v>
      </c>
      <c r="AE28" s="376">
        <v>495.5</v>
      </c>
      <c r="AF28" s="491" t="s">
        <v>970</v>
      </c>
      <c r="AG28" s="447"/>
      <c r="AH28" s="376">
        <v>13685119.070000006</v>
      </c>
      <c r="AI28" s="376">
        <v>13138180.419999992</v>
      </c>
      <c r="AJ28" s="451">
        <f t="shared" si="7"/>
        <v>-3.996594017212396</v>
      </c>
      <c r="AK28" s="447"/>
      <c r="AL28" s="376">
        <v>1969842.9499999997</v>
      </c>
      <c r="AM28" s="376">
        <v>1645312.3299999996</v>
      </c>
      <c r="AN28" s="491">
        <f t="shared" si="8"/>
        <v>-16.474948929304244</v>
      </c>
      <c r="AO28" s="447"/>
      <c r="AP28" s="376">
        <v>50781753.180000015</v>
      </c>
      <c r="AQ28" s="376">
        <v>47527085.09999999</v>
      </c>
      <c r="AR28" s="451">
        <f t="shared" si="9"/>
        <v>-6.409129020149418</v>
      </c>
    </row>
    <row r="29" spans="1:44" ht="12.75">
      <c r="A29" s="205" t="s">
        <v>808</v>
      </c>
      <c r="B29" s="374">
        <v>1688750.9499999997</v>
      </c>
      <c r="C29" s="374">
        <v>1619617.14</v>
      </c>
      <c r="D29" s="449">
        <f t="shared" si="0"/>
        <v>-4.0937836334007605</v>
      </c>
      <c r="E29" s="447"/>
      <c r="F29" s="374">
        <v>4648872.48</v>
      </c>
      <c r="G29" s="374">
        <v>3794419.46</v>
      </c>
      <c r="H29" s="449">
        <f t="shared" si="10"/>
        <v>-18.37979044759689</v>
      </c>
      <c r="I29" s="447"/>
      <c r="J29" s="374">
        <v>4968700.350000001</v>
      </c>
      <c r="K29" s="374">
        <v>2572875.3899999997</v>
      </c>
      <c r="L29" s="449">
        <f t="shared" si="1"/>
        <v>-48.218342649703175</v>
      </c>
      <c r="M29" s="447"/>
      <c r="N29" s="374">
        <v>142349.32</v>
      </c>
      <c r="O29" s="374">
        <v>26292.57</v>
      </c>
      <c r="P29" s="492">
        <f t="shared" si="2"/>
        <v>-81.52954295812582</v>
      </c>
      <c r="Q29" s="447"/>
      <c r="R29" s="374">
        <v>3755.7200000000003</v>
      </c>
      <c r="S29" s="374">
        <v>5055.32</v>
      </c>
      <c r="T29" s="492">
        <f t="shared" si="3"/>
        <v>34.603218557293914</v>
      </c>
      <c r="U29" s="447"/>
      <c r="V29" s="374">
        <v>9.999999999999999E-31</v>
      </c>
      <c r="W29" s="374">
        <v>9.999999999999999E-31</v>
      </c>
      <c r="X29" s="492">
        <f t="shared" si="4"/>
        <v>0</v>
      </c>
      <c r="Y29" s="447"/>
      <c r="Z29" s="374">
        <v>3413.14</v>
      </c>
      <c r="AA29" s="374">
        <v>14011.37</v>
      </c>
      <c r="AB29" s="492">
        <f t="shared" si="5"/>
        <v>310.5126071593899</v>
      </c>
      <c r="AC29" s="447"/>
      <c r="AD29" s="374">
        <v>9.999999999999999E-31</v>
      </c>
      <c r="AE29" s="374">
        <v>9.999999999999999E-31</v>
      </c>
      <c r="AF29" s="492">
        <f t="shared" si="6"/>
        <v>0</v>
      </c>
      <c r="AG29" s="447"/>
      <c r="AH29" s="374">
        <v>9774096.23</v>
      </c>
      <c r="AI29" s="374">
        <v>5603652.959999999</v>
      </c>
      <c r="AJ29" s="449">
        <f t="shared" si="7"/>
        <v>-42.668326276546196</v>
      </c>
      <c r="AK29" s="447"/>
      <c r="AL29" s="374">
        <v>3403618.99</v>
      </c>
      <c r="AM29" s="374">
        <v>2364166.33</v>
      </c>
      <c r="AN29" s="492">
        <f t="shared" si="8"/>
        <v>-30.53963040675126</v>
      </c>
      <c r="AO29" s="447"/>
      <c r="AP29" s="374">
        <v>30155194.28</v>
      </c>
      <c r="AQ29" s="374">
        <v>20262286.89</v>
      </c>
      <c r="AR29" s="449">
        <f t="shared" si="9"/>
        <v>-32.80664451418019</v>
      </c>
    </row>
    <row r="30" spans="1:44" ht="12.75">
      <c r="A30" s="326" t="s">
        <v>809</v>
      </c>
      <c r="B30" s="376">
        <v>18739046.519999996</v>
      </c>
      <c r="C30" s="376">
        <v>15444019.149999993</v>
      </c>
      <c r="D30" s="451">
        <f t="shared" si="0"/>
        <v>-17.583751481075904</v>
      </c>
      <c r="E30" s="447"/>
      <c r="F30" s="376">
        <v>6743014.68</v>
      </c>
      <c r="G30" s="376">
        <v>6202625.119999998</v>
      </c>
      <c r="H30" s="451">
        <f t="shared" si="10"/>
        <v>-8.014064712076252</v>
      </c>
      <c r="I30" s="447"/>
      <c r="J30" s="376">
        <v>1537225.41</v>
      </c>
      <c r="K30" s="376">
        <v>2395439.5599999996</v>
      </c>
      <c r="L30" s="451">
        <f t="shared" si="1"/>
        <v>55.82877725134661</v>
      </c>
      <c r="M30" s="447"/>
      <c r="N30" s="376">
        <v>684473.5099999999</v>
      </c>
      <c r="O30" s="376">
        <v>141644.8</v>
      </c>
      <c r="P30" s="491">
        <f t="shared" si="2"/>
        <v>-79.30602164574638</v>
      </c>
      <c r="Q30" s="447"/>
      <c r="R30" s="376">
        <v>431627.42</v>
      </c>
      <c r="S30" s="376">
        <v>666803.29</v>
      </c>
      <c r="T30" s="491">
        <f t="shared" si="3"/>
        <v>54.485850319703985</v>
      </c>
      <c r="U30" s="447"/>
      <c r="V30" s="376">
        <v>42719.58</v>
      </c>
      <c r="W30" s="376">
        <v>9.999999999999999E-31</v>
      </c>
      <c r="X30" s="491">
        <f t="shared" si="4"/>
        <v>-100</v>
      </c>
      <c r="Y30" s="447"/>
      <c r="Z30" s="376">
        <v>873799.26</v>
      </c>
      <c r="AA30" s="376">
        <v>1034379.0599999999</v>
      </c>
      <c r="AB30" s="491">
        <f t="shared" si="5"/>
        <v>18.377195695954242</v>
      </c>
      <c r="AC30" s="447"/>
      <c r="AD30" s="376">
        <v>27108.48</v>
      </c>
      <c r="AE30" s="376">
        <v>72438.46999999999</v>
      </c>
      <c r="AF30" s="491">
        <f t="shared" si="6"/>
        <v>167.2170110607455</v>
      </c>
      <c r="AG30" s="447"/>
      <c r="AH30" s="376">
        <v>3068662.0299999993</v>
      </c>
      <c r="AI30" s="376">
        <v>4661963.390000001</v>
      </c>
      <c r="AJ30" s="451">
        <f t="shared" si="7"/>
        <v>51.92169565835185</v>
      </c>
      <c r="AK30" s="447"/>
      <c r="AL30" s="376">
        <v>4612949.050000004</v>
      </c>
      <c r="AM30" s="376">
        <v>5407860.239999999</v>
      </c>
      <c r="AN30" s="491">
        <f t="shared" si="8"/>
        <v>17.232169299593615</v>
      </c>
      <c r="AO30" s="447"/>
      <c r="AP30" s="376">
        <v>46357460.010000005</v>
      </c>
      <c r="AQ30" s="376">
        <v>47405213.889999986</v>
      </c>
      <c r="AR30" s="451">
        <f t="shared" si="9"/>
        <v>2.2601623984013886</v>
      </c>
    </row>
    <row r="31" spans="1:44" ht="12.75">
      <c r="A31" s="205" t="s">
        <v>810</v>
      </c>
      <c r="B31" s="374">
        <v>101902808.81000002</v>
      </c>
      <c r="C31" s="374">
        <v>137264551.01</v>
      </c>
      <c r="D31" s="449">
        <f t="shared" si="0"/>
        <v>34.70144013982255</v>
      </c>
      <c r="E31" s="447"/>
      <c r="F31" s="374">
        <v>494533.81</v>
      </c>
      <c r="G31" s="374">
        <v>416779.24000000005</v>
      </c>
      <c r="H31" s="449">
        <f t="shared" si="10"/>
        <v>-15.722801642217332</v>
      </c>
      <c r="I31" s="447"/>
      <c r="J31" s="374">
        <v>313623.37</v>
      </c>
      <c r="K31" s="374">
        <v>525390.6900000001</v>
      </c>
      <c r="L31" s="449">
        <f t="shared" si="1"/>
        <v>67.52281247408318</v>
      </c>
      <c r="M31" s="447"/>
      <c r="N31" s="374">
        <v>42796.99</v>
      </c>
      <c r="O31" s="374">
        <v>188372.93</v>
      </c>
      <c r="P31" s="492">
        <f t="shared" si="2"/>
        <v>340.154623023722</v>
      </c>
      <c r="Q31" s="447"/>
      <c r="R31" s="374">
        <v>9.999999999999999E-31</v>
      </c>
      <c r="S31" s="374">
        <v>5280</v>
      </c>
      <c r="T31" s="492" t="s">
        <v>971</v>
      </c>
      <c r="U31" s="447"/>
      <c r="V31" s="374">
        <v>48502.93</v>
      </c>
      <c r="W31" s="374">
        <v>119601.04000000001</v>
      </c>
      <c r="X31" s="492">
        <f t="shared" si="4"/>
        <v>146.58518567847347</v>
      </c>
      <c r="Y31" s="447"/>
      <c r="Z31" s="374">
        <v>11656</v>
      </c>
      <c r="AA31" s="374">
        <v>6766.12</v>
      </c>
      <c r="AB31" s="492">
        <f t="shared" si="5"/>
        <v>-41.95161290322581</v>
      </c>
      <c r="AC31" s="447"/>
      <c r="AD31" s="374">
        <v>9.999999999999999E-31</v>
      </c>
      <c r="AE31" s="374">
        <v>9.999999999999999E-31</v>
      </c>
      <c r="AF31" s="492">
        <f t="shared" si="6"/>
        <v>0</v>
      </c>
      <c r="AG31" s="447"/>
      <c r="AH31" s="374">
        <v>688298.39</v>
      </c>
      <c r="AI31" s="374">
        <v>1005526.2699999999</v>
      </c>
      <c r="AJ31" s="449">
        <f t="shared" si="7"/>
        <v>46.08871451813214</v>
      </c>
      <c r="AK31" s="447"/>
      <c r="AL31" s="374">
        <v>122905.73</v>
      </c>
      <c r="AM31" s="374">
        <v>264738.04000000004</v>
      </c>
      <c r="AN31" s="492">
        <f t="shared" si="8"/>
        <v>115.39926576246695</v>
      </c>
      <c r="AO31" s="447"/>
      <c r="AP31" s="374">
        <v>158613682.59</v>
      </c>
      <c r="AQ31" s="374">
        <v>215464651.46999997</v>
      </c>
      <c r="AR31" s="449">
        <f t="shared" si="9"/>
        <v>35.84241154462937</v>
      </c>
    </row>
    <row r="32" spans="1:44" ht="12.75">
      <c r="A32" s="326" t="s">
        <v>438</v>
      </c>
      <c r="B32" s="376">
        <v>2537904.36</v>
      </c>
      <c r="C32" s="376">
        <v>5872525.759999999</v>
      </c>
      <c r="D32" s="451">
        <f t="shared" si="0"/>
        <v>131.3927133172189</v>
      </c>
      <c r="E32" s="447"/>
      <c r="F32" s="376">
        <v>3564239.4699999993</v>
      </c>
      <c r="G32" s="376">
        <v>2196584.659999999</v>
      </c>
      <c r="H32" s="451">
        <f t="shared" si="10"/>
        <v>-38.37157467985731</v>
      </c>
      <c r="I32" s="447"/>
      <c r="J32" s="376">
        <v>357036.94999999995</v>
      </c>
      <c r="K32" s="376">
        <v>590982.73</v>
      </c>
      <c r="L32" s="451">
        <f t="shared" si="1"/>
        <v>65.52424896078686</v>
      </c>
      <c r="M32" s="447"/>
      <c r="N32" s="376">
        <v>9.999999999999999E-31</v>
      </c>
      <c r="O32" s="376">
        <v>9.999999999999999E-31</v>
      </c>
      <c r="P32" s="491">
        <f t="shared" si="2"/>
        <v>0</v>
      </c>
      <c r="Q32" s="447"/>
      <c r="R32" s="376">
        <v>15573371.96</v>
      </c>
      <c r="S32" s="376">
        <v>6184522.390000001</v>
      </c>
      <c r="T32" s="491">
        <f t="shared" si="3"/>
        <v>-60.287840000965346</v>
      </c>
      <c r="U32" s="447"/>
      <c r="V32" s="376">
        <v>3360776.77</v>
      </c>
      <c r="W32" s="376">
        <v>207082.85</v>
      </c>
      <c r="X32" s="491">
        <f t="shared" si="4"/>
        <v>-93.83824442466616</v>
      </c>
      <c r="Y32" s="447"/>
      <c r="Z32" s="376">
        <v>9.999999999999999E-31</v>
      </c>
      <c r="AA32" s="376">
        <v>9.999999999999999E-31</v>
      </c>
      <c r="AB32" s="491">
        <f t="shared" si="5"/>
        <v>0</v>
      </c>
      <c r="AC32" s="447"/>
      <c r="AD32" s="376">
        <v>103214.89</v>
      </c>
      <c r="AE32" s="376">
        <v>9.999999999999999E-31</v>
      </c>
      <c r="AF32" s="491">
        <f t="shared" si="6"/>
        <v>-100</v>
      </c>
      <c r="AG32" s="447"/>
      <c r="AH32" s="376">
        <v>1784777.4699999997</v>
      </c>
      <c r="AI32" s="376">
        <v>1549569.05</v>
      </c>
      <c r="AJ32" s="451">
        <f t="shared" si="7"/>
        <v>-13.178585227210416</v>
      </c>
      <c r="AK32" s="447"/>
      <c r="AL32" s="376">
        <v>9.999999999999999E-31</v>
      </c>
      <c r="AM32" s="376">
        <v>128523.67</v>
      </c>
      <c r="AN32" s="491" t="s">
        <v>971</v>
      </c>
      <c r="AO32" s="447"/>
      <c r="AP32" s="376">
        <v>103348296.30000001</v>
      </c>
      <c r="AQ32" s="376">
        <v>79417361.47</v>
      </c>
      <c r="AR32" s="451">
        <f t="shared" si="9"/>
        <v>-23.15561618987232</v>
      </c>
    </row>
    <row r="33" spans="1:44" ht="12.75">
      <c r="A33" s="205" t="s">
        <v>811</v>
      </c>
      <c r="B33" s="374">
        <v>9984473.26</v>
      </c>
      <c r="C33" s="374">
        <v>5424302.099999999</v>
      </c>
      <c r="D33" s="449">
        <f t="shared" si="0"/>
        <v>-45.67262629936676</v>
      </c>
      <c r="E33" s="447"/>
      <c r="F33" s="374">
        <v>2701426.6499999994</v>
      </c>
      <c r="G33" s="374">
        <v>3299326.9399999995</v>
      </c>
      <c r="H33" s="449">
        <f t="shared" si="10"/>
        <v>22.132760480466885</v>
      </c>
      <c r="I33" s="447"/>
      <c r="J33" s="374">
        <v>2204131.5599999996</v>
      </c>
      <c r="K33" s="374">
        <v>1917005.7999999998</v>
      </c>
      <c r="L33" s="449">
        <f t="shared" si="1"/>
        <v>-13.0267069902125</v>
      </c>
      <c r="M33" s="447"/>
      <c r="N33" s="374">
        <v>6719.15</v>
      </c>
      <c r="O33" s="374">
        <v>144508</v>
      </c>
      <c r="P33" s="492" t="s">
        <v>970</v>
      </c>
      <c r="Q33" s="447"/>
      <c r="R33" s="374">
        <v>512454.01</v>
      </c>
      <c r="S33" s="374">
        <v>1429.52</v>
      </c>
      <c r="T33" s="492">
        <f t="shared" si="3"/>
        <v>-99.72104423575493</v>
      </c>
      <c r="U33" s="447"/>
      <c r="V33" s="374">
        <v>9.999999999999999E-31</v>
      </c>
      <c r="W33" s="374">
        <v>9.999999999999999E-31</v>
      </c>
      <c r="X33" s="492">
        <f t="shared" si="4"/>
        <v>0</v>
      </c>
      <c r="Y33" s="447"/>
      <c r="Z33" s="374">
        <v>156868.9</v>
      </c>
      <c r="AA33" s="374">
        <v>72553.92</v>
      </c>
      <c r="AB33" s="492">
        <f t="shared" si="5"/>
        <v>-53.74869078574529</v>
      </c>
      <c r="AC33" s="447"/>
      <c r="AD33" s="374">
        <v>9.999999999999999E-31</v>
      </c>
      <c r="AE33" s="374">
        <v>107800</v>
      </c>
      <c r="AF33" s="492" t="s">
        <v>971</v>
      </c>
      <c r="AG33" s="447"/>
      <c r="AH33" s="374">
        <v>2753387.9799999995</v>
      </c>
      <c r="AI33" s="374">
        <v>3159930.7</v>
      </c>
      <c r="AJ33" s="449">
        <f t="shared" si="7"/>
        <v>14.765181040704656</v>
      </c>
      <c r="AK33" s="447"/>
      <c r="AL33" s="374">
        <v>1069700.8699999999</v>
      </c>
      <c r="AM33" s="374">
        <v>622979.65</v>
      </c>
      <c r="AN33" s="449">
        <f t="shared" si="8"/>
        <v>-41.76132155524935</v>
      </c>
      <c r="AO33" s="447"/>
      <c r="AP33" s="374">
        <v>47472441.37999999</v>
      </c>
      <c r="AQ33" s="374">
        <v>55036848.57000001</v>
      </c>
      <c r="AR33" s="449">
        <f t="shared" si="9"/>
        <v>15.934312561365104</v>
      </c>
    </row>
    <row r="34" spans="1:44" ht="12.75">
      <c r="A34" s="326" t="s">
        <v>812</v>
      </c>
      <c r="B34" s="376">
        <v>2138790.14</v>
      </c>
      <c r="C34" s="376">
        <v>2817500.2</v>
      </c>
      <c r="D34" s="451">
        <f t="shared" si="0"/>
        <v>31.733363984930275</v>
      </c>
      <c r="E34" s="447"/>
      <c r="F34" s="376">
        <v>2924175.859999998</v>
      </c>
      <c r="G34" s="376">
        <v>6084789.909999999</v>
      </c>
      <c r="H34" s="451">
        <f t="shared" si="10"/>
        <v>108.08563510951092</v>
      </c>
      <c r="I34" s="447"/>
      <c r="J34" s="376">
        <v>2346711.420000001</v>
      </c>
      <c r="K34" s="376">
        <v>2730112.7899999996</v>
      </c>
      <c r="L34" s="451">
        <f t="shared" si="1"/>
        <v>16.337814983659072</v>
      </c>
      <c r="M34" s="447"/>
      <c r="N34" s="376">
        <v>189479.83</v>
      </c>
      <c r="O34" s="376">
        <v>21350.23</v>
      </c>
      <c r="P34" s="451">
        <f t="shared" si="2"/>
        <v>-88.73218853954008</v>
      </c>
      <c r="Q34" s="447"/>
      <c r="R34" s="376">
        <v>9.999999999999999E-31</v>
      </c>
      <c r="S34" s="376">
        <v>839751.9</v>
      </c>
      <c r="T34" s="491" t="s">
        <v>971</v>
      </c>
      <c r="U34" s="447"/>
      <c r="V34" s="376">
        <v>36019.7</v>
      </c>
      <c r="W34" s="376">
        <v>9.999999999999999E-31</v>
      </c>
      <c r="X34" s="491">
        <f t="shared" si="4"/>
        <v>-100</v>
      </c>
      <c r="Y34" s="447"/>
      <c r="Z34" s="376">
        <v>9.999999999999999E-31</v>
      </c>
      <c r="AA34" s="376">
        <v>52769.420000000006</v>
      </c>
      <c r="AB34" s="491" t="s">
        <v>971</v>
      </c>
      <c r="AC34" s="447"/>
      <c r="AD34" s="376">
        <v>2851</v>
      </c>
      <c r="AE34" s="376">
        <v>9734.939999999999</v>
      </c>
      <c r="AF34" s="451">
        <f t="shared" si="6"/>
        <v>241.45703262013325</v>
      </c>
      <c r="AG34" s="447"/>
      <c r="AH34" s="376">
        <v>4196239.91</v>
      </c>
      <c r="AI34" s="376">
        <v>4026687.7600000026</v>
      </c>
      <c r="AJ34" s="451">
        <f t="shared" si="7"/>
        <v>-4.040573314122009</v>
      </c>
      <c r="AK34" s="447"/>
      <c r="AL34" s="376">
        <v>1265139.9499999997</v>
      </c>
      <c r="AM34" s="376">
        <v>775809.9599999997</v>
      </c>
      <c r="AN34" s="451">
        <f t="shared" si="8"/>
        <v>-38.67793361517041</v>
      </c>
      <c r="AO34" s="447"/>
      <c r="AP34" s="376">
        <v>25603465.639999997</v>
      </c>
      <c r="AQ34" s="376">
        <v>28694896.87</v>
      </c>
      <c r="AR34" s="451">
        <f t="shared" si="9"/>
        <v>12.074268669200382</v>
      </c>
    </row>
    <row r="35" spans="1:44" ht="12.75">
      <c r="A35" s="205" t="s">
        <v>813</v>
      </c>
      <c r="B35" s="374">
        <v>422300.7600000001</v>
      </c>
      <c r="C35" s="374">
        <v>800295.78</v>
      </c>
      <c r="D35" s="449">
        <f t="shared" si="0"/>
        <v>89.50848679505094</v>
      </c>
      <c r="E35" s="447"/>
      <c r="F35" s="374">
        <v>1381316.4700000002</v>
      </c>
      <c r="G35" s="374">
        <v>1197219.99</v>
      </c>
      <c r="H35" s="449">
        <f t="shared" si="10"/>
        <v>-13.327610580072225</v>
      </c>
      <c r="I35" s="447"/>
      <c r="J35" s="374">
        <v>162300.22999999998</v>
      </c>
      <c r="K35" s="374">
        <v>183298.78999999995</v>
      </c>
      <c r="L35" s="449">
        <f t="shared" si="1"/>
        <v>12.938096267639288</v>
      </c>
      <c r="M35" s="447"/>
      <c r="N35" s="374">
        <v>1499.52</v>
      </c>
      <c r="O35" s="374">
        <v>9.999999999999999E-31</v>
      </c>
      <c r="P35" s="449">
        <f t="shared" si="2"/>
        <v>-100</v>
      </c>
      <c r="Q35" s="447"/>
      <c r="R35" s="374">
        <v>25533</v>
      </c>
      <c r="S35" s="374">
        <v>9.999999999999999E-31</v>
      </c>
      <c r="T35" s="492">
        <f t="shared" si="3"/>
        <v>-100</v>
      </c>
      <c r="U35" s="447"/>
      <c r="V35" s="374">
        <v>9.999999999999999E-31</v>
      </c>
      <c r="W35" s="374">
        <v>14413</v>
      </c>
      <c r="X35" s="492" t="s">
        <v>971</v>
      </c>
      <c r="Y35" s="447"/>
      <c r="Z35" s="374">
        <v>9.999999999999999E-31</v>
      </c>
      <c r="AA35" s="374">
        <v>9.999999999999999E-31</v>
      </c>
      <c r="AB35" s="449">
        <f t="shared" si="5"/>
        <v>0</v>
      </c>
      <c r="AC35" s="447"/>
      <c r="AD35" s="374">
        <v>9.999999999999999E-31</v>
      </c>
      <c r="AE35" s="374">
        <v>9.999999999999999E-31</v>
      </c>
      <c r="AF35" s="449">
        <f t="shared" si="6"/>
        <v>0</v>
      </c>
      <c r="AG35" s="447"/>
      <c r="AH35" s="374">
        <v>22744249.53999999</v>
      </c>
      <c r="AI35" s="374">
        <v>21529103.980000004</v>
      </c>
      <c r="AJ35" s="449">
        <f t="shared" si="7"/>
        <v>-5.342649612874362</v>
      </c>
      <c r="AK35" s="447"/>
      <c r="AL35" s="374">
        <v>88380.14</v>
      </c>
      <c r="AM35" s="374">
        <v>227807.9</v>
      </c>
      <c r="AN35" s="449">
        <f t="shared" si="8"/>
        <v>157.75915267841847</v>
      </c>
      <c r="AO35" s="447"/>
      <c r="AP35" s="374">
        <v>27452025.16999999</v>
      </c>
      <c r="AQ35" s="374">
        <v>25731939.460000005</v>
      </c>
      <c r="AR35" s="449">
        <f t="shared" si="9"/>
        <v>-6.265788040584064</v>
      </c>
    </row>
    <row r="36" spans="1:44" ht="12.75">
      <c r="A36" s="326" t="s">
        <v>453</v>
      </c>
      <c r="B36" s="376">
        <v>28000</v>
      </c>
      <c r="C36" s="376">
        <v>83490</v>
      </c>
      <c r="D36" s="451">
        <f t="shared" si="0"/>
        <v>198.17857142857144</v>
      </c>
      <c r="E36" s="447"/>
      <c r="F36" s="376">
        <v>9.999999999999999E-31</v>
      </c>
      <c r="G36" s="376">
        <v>9.999999999999999E-31</v>
      </c>
      <c r="H36" s="451">
        <f t="shared" si="10"/>
        <v>0</v>
      </c>
      <c r="I36" s="447"/>
      <c r="J36" s="376">
        <v>9.999999999999999E-31</v>
      </c>
      <c r="K36" s="376">
        <v>9.999999999999999E-31</v>
      </c>
      <c r="L36" s="451">
        <f t="shared" si="1"/>
        <v>0</v>
      </c>
      <c r="M36" s="447"/>
      <c r="N36" s="376">
        <v>50669</v>
      </c>
      <c r="O36" s="376">
        <v>9.999999999999999E-31</v>
      </c>
      <c r="P36" s="451">
        <f t="shared" si="2"/>
        <v>-100</v>
      </c>
      <c r="Q36" s="447"/>
      <c r="R36" s="376">
        <v>9.999999999999999E-31</v>
      </c>
      <c r="S36" s="376">
        <v>9.999999999999999E-31</v>
      </c>
      <c r="T36" s="451">
        <f t="shared" si="3"/>
        <v>0</v>
      </c>
      <c r="U36" s="447"/>
      <c r="V36" s="376">
        <v>9.999999999999999E-31</v>
      </c>
      <c r="W36" s="376">
        <v>9.999999999999999E-31</v>
      </c>
      <c r="X36" s="451">
        <f t="shared" si="4"/>
        <v>0</v>
      </c>
      <c r="Y36" s="447"/>
      <c r="Z36" s="376">
        <v>11031.19</v>
      </c>
      <c r="AA36" s="376">
        <v>9.999999999999999E-31</v>
      </c>
      <c r="AB36" s="451">
        <f t="shared" si="5"/>
        <v>-100</v>
      </c>
      <c r="AC36" s="447"/>
      <c r="AD36" s="376">
        <v>9.999999999999999E-31</v>
      </c>
      <c r="AE36" s="376">
        <v>9.999999999999999E-31</v>
      </c>
      <c r="AF36" s="451">
        <f t="shared" si="6"/>
        <v>0</v>
      </c>
      <c r="AG36" s="447"/>
      <c r="AH36" s="376">
        <v>1014.42</v>
      </c>
      <c r="AI36" s="376">
        <v>10041.99</v>
      </c>
      <c r="AJ36" s="491" t="s">
        <v>970</v>
      </c>
      <c r="AK36" s="447"/>
      <c r="AL36" s="376">
        <v>9.999999999999999E-31</v>
      </c>
      <c r="AM36" s="376">
        <v>9.999999999999999E-31</v>
      </c>
      <c r="AN36" s="451">
        <f t="shared" si="8"/>
        <v>0</v>
      </c>
      <c r="AO36" s="447"/>
      <c r="AP36" s="376">
        <v>24927406.160000004</v>
      </c>
      <c r="AQ36" s="376">
        <v>6617025.79</v>
      </c>
      <c r="AR36" s="451">
        <f t="shared" si="9"/>
        <v>-73.45481616688193</v>
      </c>
    </row>
    <row r="37" spans="1:44" ht="12.75">
      <c r="A37" s="394" t="s">
        <v>814</v>
      </c>
      <c r="B37" s="395">
        <v>15489308.37</v>
      </c>
      <c r="C37" s="395">
        <v>15477086.620000001</v>
      </c>
      <c r="D37" s="452">
        <f t="shared" si="0"/>
        <v>-0.07890442689919563</v>
      </c>
      <c r="E37" s="447"/>
      <c r="F37" s="395">
        <v>8812527.77</v>
      </c>
      <c r="G37" s="395">
        <v>17709864.349999998</v>
      </c>
      <c r="H37" s="452">
        <f t="shared" si="10"/>
        <v>100.96236644256268</v>
      </c>
      <c r="I37" s="447"/>
      <c r="J37" s="395">
        <v>6890283.569999998</v>
      </c>
      <c r="K37" s="395">
        <v>10512842.319999997</v>
      </c>
      <c r="L37" s="452">
        <f t="shared" si="1"/>
        <v>52.57488626117603</v>
      </c>
      <c r="M37" s="447"/>
      <c r="N37" s="395">
        <v>747537.1100000002</v>
      </c>
      <c r="O37" s="395">
        <v>889295.5</v>
      </c>
      <c r="P37" s="452">
        <f t="shared" si="2"/>
        <v>18.96339166359242</v>
      </c>
      <c r="Q37" s="447"/>
      <c r="R37" s="395">
        <v>73269.76000000001</v>
      </c>
      <c r="S37" s="395">
        <v>252082.44</v>
      </c>
      <c r="T37" s="452">
        <f t="shared" si="3"/>
        <v>244.04703932427236</v>
      </c>
      <c r="U37" s="447"/>
      <c r="V37" s="395">
        <v>101308</v>
      </c>
      <c r="W37" s="395">
        <v>25415.28</v>
      </c>
      <c r="X37" s="452">
        <f t="shared" si="4"/>
        <v>-74.91285979389583</v>
      </c>
      <c r="Y37" s="447"/>
      <c r="Z37" s="395">
        <v>158474.32</v>
      </c>
      <c r="AA37" s="395">
        <v>103783.32999999999</v>
      </c>
      <c r="AB37" s="452">
        <f t="shared" si="5"/>
        <v>-34.51094789363981</v>
      </c>
      <c r="AC37" s="447"/>
      <c r="AD37" s="395">
        <v>116300.12000000001</v>
      </c>
      <c r="AE37" s="395">
        <v>32853</v>
      </c>
      <c r="AF37" s="452">
        <f t="shared" si="6"/>
        <v>-71.7515338763193</v>
      </c>
      <c r="AG37" s="447"/>
      <c r="AH37" s="395">
        <v>10776744.530000001</v>
      </c>
      <c r="AI37" s="395">
        <v>16813784.229999997</v>
      </c>
      <c r="AJ37" s="452">
        <f t="shared" si="7"/>
        <v>56.019140875004055</v>
      </c>
      <c r="AK37" s="447"/>
      <c r="AL37" s="395">
        <v>4103477.69</v>
      </c>
      <c r="AM37" s="395">
        <v>6108538.640000001</v>
      </c>
      <c r="AN37" s="452">
        <f t="shared" si="8"/>
        <v>48.862479620304725</v>
      </c>
      <c r="AO37" s="447"/>
      <c r="AP37" s="395">
        <v>79947807.35999998</v>
      </c>
      <c r="AQ37" s="395">
        <v>111025433.6</v>
      </c>
      <c r="AR37" s="452">
        <f t="shared" si="9"/>
        <v>38.87239346047278</v>
      </c>
    </row>
    <row r="38" spans="1:41" ht="12.75">
      <c r="A38" s="205"/>
      <c r="B38" s="374"/>
      <c r="C38" s="374"/>
      <c r="D38" s="374"/>
      <c r="E38" s="447"/>
      <c r="F38" s="374"/>
      <c r="G38" s="374"/>
      <c r="H38" s="374"/>
      <c r="I38" s="447"/>
      <c r="J38" s="374"/>
      <c r="K38" s="374"/>
      <c r="L38" s="374"/>
      <c r="M38" s="447"/>
      <c r="N38" s="374"/>
      <c r="O38" s="374"/>
      <c r="P38" s="374"/>
      <c r="Q38" s="447"/>
      <c r="R38" s="374"/>
      <c r="S38" s="374"/>
      <c r="T38" s="374"/>
      <c r="U38" s="447"/>
      <c r="V38" s="374"/>
      <c r="W38" s="374"/>
      <c r="X38" s="374"/>
      <c r="Y38" s="447"/>
      <c r="Z38" s="374"/>
      <c r="AA38" s="374"/>
      <c r="AB38" s="374"/>
      <c r="AC38" s="447"/>
      <c r="AD38" s="374"/>
      <c r="AE38" s="374"/>
      <c r="AF38" s="374"/>
      <c r="AG38" s="447"/>
      <c r="AH38" s="374"/>
      <c r="AI38" s="374"/>
      <c r="AJ38" s="374"/>
      <c r="AK38" s="447"/>
      <c r="AL38" s="374"/>
      <c r="AM38" s="374"/>
      <c r="AN38" s="374"/>
      <c r="AO38" s="447"/>
    </row>
    <row r="39" spans="1:37" ht="15">
      <c r="A39" s="22" t="s">
        <v>817</v>
      </c>
      <c r="B39" s="103"/>
      <c r="C39" s="103"/>
      <c r="D39" s="103"/>
      <c r="E39" s="421"/>
      <c r="F39" s="416"/>
      <c r="G39" s="416"/>
      <c r="H39" s="416"/>
      <c r="I39" s="421"/>
      <c r="J39" s="103"/>
      <c r="K39" s="103"/>
      <c r="L39" s="103"/>
      <c r="M39" s="421"/>
      <c r="N39" s="103"/>
      <c r="O39" s="103"/>
      <c r="P39" s="103"/>
      <c r="Q39" s="421"/>
      <c r="R39" s="103"/>
      <c r="S39" s="103"/>
      <c r="T39" s="103"/>
      <c r="U39" s="421"/>
      <c r="V39" s="103"/>
      <c r="W39" s="103"/>
      <c r="X39" s="103"/>
      <c r="Y39" s="421"/>
      <c r="Z39" s="103"/>
      <c r="AA39" s="103"/>
      <c r="AB39" s="103"/>
      <c r="AC39" s="421"/>
      <c r="AD39" s="103"/>
      <c r="AE39" s="103"/>
      <c r="AF39" s="103"/>
      <c r="AG39" s="421"/>
      <c r="AH39" s="378"/>
      <c r="AI39" s="378"/>
      <c r="AJ39" s="378"/>
      <c r="AK39" s="468"/>
    </row>
    <row r="40" spans="1:37" ht="15">
      <c r="A40" s="327" t="s">
        <v>14</v>
      </c>
      <c r="B40" s="327"/>
      <c r="C40" s="440"/>
      <c r="D40" s="440"/>
      <c r="E40" s="442"/>
      <c r="F40" s="440"/>
      <c r="G40" s="440"/>
      <c r="H40" s="440"/>
      <c r="I40" s="442"/>
      <c r="J40" s="103"/>
      <c r="K40" s="103"/>
      <c r="L40" s="103"/>
      <c r="M40" s="421"/>
      <c r="N40" s="103"/>
      <c r="O40" s="103"/>
      <c r="P40" s="103"/>
      <c r="Q40" s="421"/>
      <c r="R40" s="103"/>
      <c r="S40" s="103"/>
      <c r="T40" s="103"/>
      <c r="U40" s="421"/>
      <c r="V40" s="103"/>
      <c r="W40" s="103"/>
      <c r="X40" s="103"/>
      <c r="Y40" s="421"/>
      <c r="Z40" s="103"/>
      <c r="AA40" s="103"/>
      <c r="AB40" s="103"/>
      <c r="AC40" s="421"/>
      <c r="AD40" s="103"/>
      <c r="AE40" s="103"/>
      <c r="AF40" s="103"/>
      <c r="AG40" s="421"/>
      <c r="AH40" s="378"/>
      <c r="AI40" s="378"/>
      <c r="AJ40" s="378"/>
      <c r="AK40" s="468"/>
    </row>
    <row r="41" spans="1:37" ht="15">
      <c r="A41" s="328" t="s">
        <v>818</v>
      </c>
      <c r="B41" s="103"/>
      <c r="C41" s="103"/>
      <c r="D41" s="103"/>
      <c r="E41" s="421"/>
      <c r="F41" s="416"/>
      <c r="G41" s="416"/>
      <c r="H41" s="416"/>
      <c r="I41" s="421"/>
      <c r="J41" s="103"/>
      <c r="K41" s="103"/>
      <c r="L41" s="103"/>
      <c r="M41" s="421"/>
      <c r="N41" s="103"/>
      <c r="O41" s="103"/>
      <c r="P41" s="103"/>
      <c r="Q41" s="421"/>
      <c r="R41" s="103"/>
      <c r="S41" s="103"/>
      <c r="T41" s="103"/>
      <c r="U41" s="421"/>
      <c r="V41" s="103"/>
      <c r="W41" s="103"/>
      <c r="X41" s="103"/>
      <c r="Y41" s="421"/>
      <c r="Z41" s="103"/>
      <c r="AA41" s="103"/>
      <c r="AB41" s="103"/>
      <c r="AC41" s="421"/>
      <c r="AD41" s="103"/>
      <c r="AE41" s="103"/>
      <c r="AF41" s="103"/>
      <c r="AG41" s="421"/>
      <c r="AH41" s="378"/>
      <c r="AI41" s="378"/>
      <c r="AJ41" s="378"/>
      <c r="AK41" s="468"/>
    </row>
    <row r="42" spans="1:37" ht="15">
      <c r="A42" s="77" t="s">
        <v>972</v>
      </c>
      <c r="B42" s="103"/>
      <c r="C42" s="103"/>
      <c r="D42" s="103"/>
      <c r="E42" s="421"/>
      <c r="F42" s="103"/>
      <c r="G42" s="103"/>
      <c r="H42" s="103"/>
      <c r="I42" s="421"/>
      <c r="J42" s="103"/>
      <c r="K42" s="103"/>
      <c r="L42" s="103"/>
      <c r="M42" s="421"/>
      <c r="N42" s="416"/>
      <c r="O42" s="416"/>
      <c r="P42" s="416"/>
      <c r="Q42" s="421"/>
      <c r="R42" s="416"/>
      <c r="S42" s="416"/>
      <c r="T42" s="416"/>
      <c r="U42" s="421"/>
      <c r="V42" s="416"/>
      <c r="W42" s="416"/>
      <c r="X42" s="416"/>
      <c r="Y42" s="421"/>
      <c r="Z42" s="103"/>
      <c r="AA42" s="103"/>
      <c r="AB42" s="103"/>
      <c r="AC42" s="421"/>
      <c r="AD42" s="103"/>
      <c r="AE42" s="103"/>
      <c r="AF42" s="103"/>
      <c r="AG42" s="421"/>
      <c r="AH42" s="378"/>
      <c r="AI42" s="378"/>
      <c r="AJ42" s="378"/>
      <c r="AK42" s="468"/>
    </row>
    <row r="43" spans="2:37" ht="12.75">
      <c r="B43" s="377"/>
      <c r="C43" s="377"/>
      <c r="D43" s="377"/>
      <c r="E43" s="464"/>
      <c r="F43" s="377"/>
      <c r="G43" s="377"/>
      <c r="H43" s="377"/>
      <c r="I43" s="464"/>
      <c r="J43" s="377"/>
      <c r="K43" s="377"/>
      <c r="L43" s="377"/>
      <c r="M43" s="464"/>
      <c r="N43" s="458"/>
      <c r="O43" s="458"/>
      <c r="P43" s="458"/>
      <c r="Q43" s="464"/>
      <c r="R43" s="458"/>
      <c r="S43" s="458"/>
      <c r="T43" s="458"/>
      <c r="U43" s="464"/>
      <c r="V43" s="458"/>
      <c r="W43" s="458"/>
      <c r="X43" s="458"/>
      <c r="Y43" s="464"/>
      <c r="Z43" s="377"/>
      <c r="AA43" s="377"/>
      <c r="AB43" s="377"/>
      <c r="AC43" s="464"/>
      <c r="AD43" s="377"/>
      <c r="AE43" s="377"/>
      <c r="AF43" s="377"/>
      <c r="AG43" s="464"/>
      <c r="AH43" s="377"/>
      <c r="AI43" s="377"/>
      <c r="AJ43" s="377"/>
      <c r="AK43" s="464"/>
    </row>
    <row r="44" spans="14:24" ht="12.75">
      <c r="N44" s="459"/>
      <c r="O44" s="459"/>
      <c r="P44" s="459"/>
      <c r="R44" s="459"/>
      <c r="S44" s="459"/>
      <c r="T44" s="459"/>
      <c r="V44" s="459"/>
      <c r="W44" s="459"/>
      <c r="X44" s="459"/>
    </row>
    <row r="45" spans="14:24" ht="12.75">
      <c r="N45" s="460"/>
      <c r="O45" s="460"/>
      <c r="P45" s="460"/>
      <c r="Q45" s="466"/>
      <c r="R45" s="459"/>
      <c r="S45" s="459"/>
      <c r="T45" s="459"/>
      <c r="V45" s="459"/>
      <c r="W45" s="459"/>
      <c r="X45" s="459"/>
    </row>
    <row r="46" spans="14:24" ht="12.75">
      <c r="N46" s="459"/>
      <c r="O46" s="459"/>
      <c r="P46" s="459"/>
      <c r="R46" s="459"/>
      <c r="S46" s="459"/>
      <c r="T46" s="459"/>
      <c r="V46" s="459"/>
      <c r="W46" s="459"/>
      <c r="X46" s="459"/>
    </row>
    <row r="47" spans="14:24" ht="12.75">
      <c r="N47" s="459"/>
      <c r="O47" s="459"/>
      <c r="P47" s="459"/>
      <c r="R47" s="459"/>
      <c r="S47" s="459"/>
      <c r="T47" s="459"/>
      <c r="V47" s="459"/>
      <c r="W47" s="459"/>
      <c r="X47" s="459"/>
    </row>
    <row r="48" spans="14:24" ht="12.75">
      <c r="N48" s="459"/>
      <c r="O48" s="459"/>
      <c r="P48" s="459"/>
      <c r="R48" s="459"/>
      <c r="S48" s="459"/>
      <c r="T48" s="459"/>
      <c r="V48" s="459"/>
      <c r="W48" s="459"/>
      <c r="X48" s="459"/>
    </row>
  </sheetData>
  <sheetProtection/>
  <mergeCells count="11">
    <mergeCell ref="B10:D10"/>
    <mergeCell ref="J10:L10"/>
    <mergeCell ref="F10:H10"/>
    <mergeCell ref="N10:P10"/>
    <mergeCell ref="R10:T10"/>
    <mergeCell ref="V10:X10"/>
    <mergeCell ref="Z10:AB10"/>
    <mergeCell ref="AD10:AF10"/>
    <mergeCell ref="AH10:AJ10"/>
    <mergeCell ref="AL10:AN10"/>
    <mergeCell ref="AP10:AR1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8:H170"/>
  <sheetViews>
    <sheetView zoomScalePageLayoutView="0" workbookViewId="0" topLeftCell="A1">
      <selection activeCell="A11" sqref="A11"/>
    </sheetView>
  </sheetViews>
  <sheetFormatPr defaultColWidth="3.8515625" defaultRowHeight="12.75"/>
  <cols>
    <col min="1" max="1" width="4.28125" style="1" customWidth="1"/>
    <col min="2" max="2" width="2.140625" style="1" customWidth="1"/>
    <col min="3" max="3" width="63.28125" style="38" customWidth="1"/>
    <col min="4" max="4" width="15.421875" style="1" customWidth="1"/>
    <col min="5" max="5" width="14.57421875" style="1" customWidth="1"/>
    <col min="6" max="6" width="12.57421875" style="1" customWidth="1"/>
    <col min="7" max="7" width="15.140625" style="1" customWidth="1"/>
    <col min="8" max="8" width="14.140625" style="1" customWidth="1"/>
    <col min="9" max="16384" width="3.8515625" style="1" customWidth="1"/>
  </cols>
  <sheetData>
    <row r="1" ht="3" customHeight="1"/>
    <row r="2" ht="12.75" customHeight="1"/>
    <row r="3" ht="12.75" customHeight="1"/>
    <row r="4" ht="12.75" customHeight="1"/>
    <row r="5" ht="12.75"/>
    <row r="6" ht="12.75"/>
    <row r="7" ht="12.75" customHeight="1" hidden="1"/>
    <row r="8" spans="1:3" s="7" customFormat="1" ht="15">
      <c r="A8" s="160" t="s">
        <v>909</v>
      </c>
      <c r="B8" s="160"/>
      <c r="C8" s="160"/>
    </row>
    <row r="9" spans="1:6" s="7" customFormat="1" ht="15">
      <c r="A9" s="641" t="s">
        <v>907</v>
      </c>
      <c r="B9" s="641"/>
      <c r="C9" s="641"/>
      <c r="F9" s="400" t="str">
        <f>'Cuadro 14'!G9</f>
        <v>Fecha de publicación: 5 de marzo de 2012</v>
      </c>
    </row>
    <row r="10" spans="1:3" s="7" customFormat="1" ht="15.75" thickBot="1">
      <c r="A10" s="160" t="s">
        <v>358</v>
      </c>
      <c r="B10" s="160"/>
      <c r="C10" s="160"/>
    </row>
    <row r="11" spans="2:8" ht="21" customHeight="1" thickBot="1">
      <c r="B11" s="60"/>
      <c r="C11" s="60"/>
      <c r="D11" s="665" t="s">
        <v>914</v>
      </c>
      <c r="E11" s="665"/>
      <c r="F11" s="665"/>
      <c r="G11" s="665"/>
      <c r="H11" s="665"/>
    </row>
    <row r="12" spans="1:8" s="164" customFormat="1" ht="12">
      <c r="A12" s="166"/>
      <c r="B12" s="166"/>
      <c r="C12" s="166"/>
      <c r="D12" s="652" t="s">
        <v>470</v>
      </c>
      <c r="E12" s="652"/>
      <c r="F12" s="652"/>
      <c r="G12" s="652"/>
      <c r="H12" s="652"/>
    </row>
    <row r="13" spans="1:8" s="164" customFormat="1" ht="13.5" customHeight="1">
      <c r="A13" s="168" t="s">
        <v>182</v>
      </c>
      <c r="B13" s="168"/>
      <c r="C13" s="169" t="s">
        <v>361</v>
      </c>
      <c r="D13" s="170" t="s">
        <v>976</v>
      </c>
      <c r="E13" s="170" t="s">
        <v>550</v>
      </c>
      <c r="F13" s="171" t="s">
        <v>472</v>
      </c>
      <c r="G13" s="171" t="s">
        <v>791</v>
      </c>
      <c r="H13" s="653" t="s">
        <v>551</v>
      </c>
    </row>
    <row r="14" spans="1:8" s="164" customFormat="1" ht="12.75" thickBot="1">
      <c r="A14" s="174"/>
      <c r="B14" s="174"/>
      <c r="C14" s="174"/>
      <c r="D14" s="175"/>
      <c r="E14" s="175"/>
      <c r="F14" s="176" t="s">
        <v>476</v>
      </c>
      <c r="G14" s="176" t="s">
        <v>477</v>
      </c>
      <c r="H14" s="654"/>
    </row>
    <row r="15" spans="1:8" ht="10.5" customHeight="1">
      <c r="A15" s="177"/>
      <c r="B15" s="177"/>
      <c r="C15" s="177"/>
      <c r="D15" s="178"/>
      <c r="E15" s="178"/>
      <c r="F15" s="179"/>
      <c r="G15" s="179"/>
      <c r="H15" s="27"/>
    </row>
    <row r="16" spans="1:8" ht="13.5" customHeight="1">
      <c r="A16" s="181"/>
      <c r="B16" s="182" t="s">
        <v>552</v>
      </c>
      <c r="C16" s="182"/>
      <c r="D16" s="143">
        <v>4690952.124370003</v>
      </c>
      <c r="E16" s="143">
        <v>3782047.613900003</v>
      </c>
      <c r="F16" s="341">
        <v>24.032074771600996</v>
      </c>
      <c r="G16" s="185">
        <v>24.032074771600975</v>
      </c>
      <c r="H16" s="185">
        <v>99.99999999999999</v>
      </c>
    </row>
    <row r="17" spans="1:8" ht="12.75">
      <c r="A17" s="169">
        <v>0</v>
      </c>
      <c r="B17" s="10" t="s">
        <v>183</v>
      </c>
      <c r="C17" s="10"/>
      <c r="D17" s="19">
        <v>394578.93906999956</v>
      </c>
      <c r="E17" s="19">
        <v>481862.99505999964</v>
      </c>
      <c r="F17" s="21">
        <v>-18.11387404403856</v>
      </c>
      <c r="G17" s="21">
        <v>-2.3078518543555244</v>
      </c>
      <c r="H17" s="21">
        <v>8.411489365242492</v>
      </c>
    </row>
    <row r="18" spans="1:8" s="37" customFormat="1" ht="15" customHeight="1">
      <c r="A18" s="188" t="s">
        <v>555</v>
      </c>
      <c r="B18" s="182" t="s">
        <v>184</v>
      </c>
      <c r="C18" s="182"/>
      <c r="D18" s="143">
        <v>390695.91553999955</v>
      </c>
      <c r="E18" s="143">
        <v>478531.91035999963</v>
      </c>
      <c r="F18" s="185">
        <v>-18.355305658492252</v>
      </c>
      <c r="G18" s="185">
        <v>-2.3224455053706907</v>
      </c>
      <c r="H18" s="185">
        <v>8.32871249122949</v>
      </c>
    </row>
    <row r="19" spans="1:8" ht="10.5" customHeight="1">
      <c r="A19" s="190" t="s">
        <v>185</v>
      </c>
      <c r="B19" s="51"/>
      <c r="C19" s="51" t="s">
        <v>376</v>
      </c>
      <c r="D19" s="89">
        <v>323.28340000000003</v>
      </c>
      <c r="E19" s="89">
        <v>1.81876</v>
      </c>
      <c r="F19" s="26" t="s">
        <v>970</v>
      </c>
      <c r="G19" s="26">
        <v>0.008499751267502144</v>
      </c>
      <c r="H19" s="26">
        <v>0.006891637165097206</v>
      </c>
    </row>
    <row r="20" spans="1:8" ht="12.75">
      <c r="A20" s="193" t="s">
        <v>186</v>
      </c>
      <c r="B20" s="194"/>
      <c r="C20" s="194" t="s">
        <v>187</v>
      </c>
      <c r="D20" s="342">
        <v>626.6975800000001</v>
      </c>
      <c r="E20" s="342">
        <v>830.89179</v>
      </c>
      <c r="F20" s="71">
        <v>-24.575307212988577</v>
      </c>
      <c r="G20" s="71">
        <v>-0.005399038585594041</v>
      </c>
      <c r="H20" s="71">
        <v>0.013359709572481854</v>
      </c>
    </row>
    <row r="21" spans="1:8" ht="12.75">
      <c r="A21" s="190" t="s">
        <v>188</v>
      </c>
      <c r="B21" s="51"/>
      <c r="C21" s="51" t="s">
        <v>189</v>
      </c>
      <c r="D21" s="89">
        <v>61503.219600000004</v>
      </c>
      <c r="E21" s="89">
        <v>79429.96537000006</v>
      </c>
      <c r="F21" s="26">
        <v>-22.56924787326021</v>
      </c>
      <c r="G21" s="26">
        <v>-0.47399577160569406</v>
      </c>
      <c r="H21" s="26">
        <v>1.3111031187140907</v>
      </c>
    </row>
    <row r="22" spans="1:8" ht="12.75">
      <c r="A22" s="193" t="s">
        <v>190</v>
      </c>
      <c r="B22" s="194"/>
      <c r="C22" s="194" t="s">
        <v>57</v>
      </c>
      <c r="D22" s="342">
        <v>63.057</v>
      </c>
      <c r="E22" s="342">
        <v>137.28221</v>
      </c>
      <c r="F22" s="71">
        <v>-54.067610071253945</v>
      </c>
      <c r="G22" s="71">
        <v>-0.0019625667780385193</v>
      </c>
      <c r="H22" s="71">
        <v>0.0013442260404324332</v>
      </c>
    </row>
    <row r="23" spans="1:8" ht="12.75">
      <c r="A23" s="190" t="s">
        <v>191</v>
      </c>
      <c r="B23" s="51"/>
      <c r="C23" s="51" t="s">
        <v>192</v>
      </c>
      <c r="D23" s="89">
        <v>128250.30500999997</v>
      </c>
      <c r="E23" s="89">
        <v>110532.02174000003</v>
      </c>
      <c r="F23" s="26">
        <v>16.03000016744282</v>
      </c>
      <c r="G23" s="26">
        <v>0.4684838764292831</v>
      </c>
      <c r="H23" s="26">
        <v>2.7339930489532343</v>
      </c>
    </row>
    <row r="24" spans="1:8" ht="12.75">
      <c r="A24" s="193" t="s">
        <v>193</v>
      </c>
      <c r="B24" s="194"/>
      <c r="C24" s="194" t="s">
        <v>194</v>
      </c>
      <c r="D24" s="342">
        <v>193894.53863999958</v>
      </c>
      <c r="E24" s="342">
        <v>284556.03654999955</v>
      </c>
      <c r="F24" s="71">
        <v>-31.86068340323885</v>
      </c>
      <c r="G24" s="71">
        <v>-2.3971537951239834</v>
      </c>
      <c r="H24" s="71">
        <v>4.133372788707361</v>
      </c>
    </row>
    <row r="25" spans="1:8" ht="12.75">
      <c r="A25" s="190" t="s">
        <v>195</v>
      </c>
      <c r="B25" s="51"/>
      <c r="C25" s="51" t="s">
        <v>196</v>
      </c>
      <c r="D25" s="89">
        <v>4544.14788</v>
      </c>
      <c r="E25" s="89">
        <v>2029.21835</v>
      </c>
      <c r="F25" s="26">
        <v>123.93587560451542</v>
      </c>
      <c r="G25" s="26">
        <v>0.06649650630407147</v>
      </c>
      <c r="H25" s="26">
        <v>0.09687048086448509</v>
      </c>
    </row>
    <row r="26" spans="1:8" ht="12.75">
      <c r="A26" s="193" t="s">
        <v>197</v>
      </c>
      <c r="B26" s="194"/>
      <c r="C26" s="194" t="s">
        <v>198</v>
      </c>
      <c r="D26" s="342">
        <v>9.999999999999999E-34</v>
      </c>
      <c r="E26" s="342">
        <v>9.999999999999999E-34</v>
      </c>
      <c r="F26" s="71">
        <v>0</v>
      </c>
      <c r="G26" s="71">
        <v>0</v>
      </c>
      <c r="H26" s="71">
        <v>2.1317633893658644E-38</v>
      </c>
    </row>
    <row r="27" spans="1:8" ht="12.75">
      <c r="A27" s="190" t="s">
        <v>199</v>
      </c>
      <c r="B27" s="51"/>
      <c r="C27" s="51" t="s">
        <v>200</v>
      </c>
      <c r="D27" s="89">
        <v>1490.6664299999998</v>
      </c>
      <c r="E27" s="89">
        <v>1014.67559</v>
      </c>
      <c r="F27" s="26">
        <v>46.91064264195019</v>
      </c>
      <c r="G27" s="26">
        <v>0.012585532721761892</v>
      </c>
      <c r="H27" s="26">
        <v>0.031777481212307127</v>
      </c>
    </row>
    <row r="28" spans="1:8" s="37" customFormat="1" ht="12.75">
      <c r="A28" s="188" t="s">
        <v>563</v>
      </c>
      <c r="B28" s="182" t="s">
        <v>201</v>
      </c>
      <c r="C28" s="182"/>
      <c r="D28" s="143">
        <v>2957.1313200000004</v>
      </c>
      <c r="E28" s="143">
        <v>1191.59429</v>
      </c>
      <c r="F28" s="185">
        <v>148.16595252399208</v>
      </c>
      <c r="G28" s="185">
        <v>0.04668204132362573</v>
      </c>
      <c r="H28" s="185">
        <v>0.06303904285523154</v>
      </c>
    </row>
    <row r="29" spans="1:8" ht="12.75">
      <c r="A29" s="196" t="s">
        <v>34</v>
      </c>
      <c r="B29" s="10" t="s">
        <v>202</v>
      </c>
      <c r="C29" s="164"/>
      <c r="D29" s="19">
        <v>670.5942099999999</v>
      </c>
      <c r="E29" s="19">
        <v>903.2648000000003</v>
      </c>
      <c r="F29" s="62">
        <v>-25.758846132385578</v>
      </c>
      <c r="G29" s="62">
        <v>-0.006151974109074561</v>
      </c>
      <c r="H29" s="62">
        <v>0.01429548185998724</v>
      </c>
    </row>
    <row r="30" spans="1:8" s="37" customFormat="1" ht="12.75">
      <c r="A30" s="188" t="s">
        <v>36</v>
      </c>
      <c r="B30" s="182" t="s">
        <v>203</v>
      </c>
      <c r="C30" s="182"/>
      <c r="D30" s="143">
        <v>255.298</v>
      </c>
      <c r="E30" s="143">
        <v>1236.2256100000002</v>
      </c>
      <c r="F30" s="185">
        <v>-79.34859155684374</v>
      </c>
      <c r="G30" s="185">
        <v>-0.025936416199384627</v>
      </c>
      <c r="H30" s="185">
        <v>0.005442349297783264</v>
      </c>
    </row>
    <row r="31" spans="1:8" s="37" customFormat="1" ht="12.75">
      <c r="A31" s="196" t="s">
        <v>204</v>
      </c>
      <c r="B31" s="10" t="s">
        <v>205</v>
      </c>
      <c r="C31" s="10"/>
      <c r="D31" s="56">
        <v>2809846.59975</v>
      </c>
      <c r="E31" s="56">
        <v>2002346.8151000005</v>
      </c>
      <c r="F31" s="62">
        <v>40.32766844187638</v>
      </c>
      <c r="G31" s="62">
        <v>21.350862471488437</v>
      </c>
      <c r="H31" s="62">
        <v>59.8992811108121</v>
      </c>
    </row>
    <row r="32" spans="1:8" s="37" customFormat="1" ht="15" customHeight="1">
      <c r="A32" s="188" t="s">
        <v>572</v>
      </c>
      <c r="B32" s="202" t="s">
        <v>206</v>
      </c>
      <c r="C32" s="202"/>
      <c r="D32" s="143">
        <v>624387.9495099996</v>
      </c>
      <c r="E32" s="143">
        <v>662039.75698</v>
      </c>
      <c r="F32" s="185">
        <v>-5.687242657715162</v>
      </c>
      <c r="G32" s="185">
        <v>-0.9955402817145986</v>
      </c>
      <c r="H32" s="185">
        <v>13.31047371526639</v>
      </c>
    </row>
    <row r="33" spans="1:8" s="37" customFormat="1" ht="12.75">
      <c r="A33" s="196" t="s">
        <v>50</v>
      </c>
      <c r="B33" s="10" t="s">
        <v>207</v>
      </c>
      <c r="C33" s="10"/>
      <c r="D33" s="19">
        <v>2160223.00742</v>
      </c>
      <c r="E33" s="19">
        <v>1323566.9666900001</v>
      </c>
      <c r="F33" s="62">
        <v>63.212218330163104</v>
      </c>
      <c r="G33" s="62">
        <v>22.121774396892118</v>
      </c>
      <c r="H33" s="62">
        <v>46.050843200837804</v>
      </c>
    </row>
    <row r="34" spans="1:8" s="37" customFormat="1" ht="12.75">
      <c r="A34" s="188" t="s">
        <v>574</v>
      </c>
      <c r="B34" s="202" t="s">
        <v>208</v>
      </c>
      <c r="C34" s="202"/>
      <c r="D34" s="143">
        <v>9.999999999999999E-34</v>
      </c>
      <c r="E34" s="143">
        <v>9.999999999999999E-34</v>
      </c>
      <c r="F34" s="185">
        <v>0</v>
      </c>
      <c r="G34" s="185">
        <v>0</v>
      </c>
      <c r="H34" s="185">
        <v>2.1317633893658644E-38</v>
      </c>
    </row>
    <row r="35" spans="1:8" s="37" customFormat="1" ht="12.75">
      <c r="A35" s="196" t="s">
        <v>576</v>
      </c>
      <c r="B35" s="10" t="s">
        <v>209</v>
      </c>
      <c r="C35" s="10"/>
      <c r="D35" s="19">
        <v>2520.19287</v>
      </c>
      <c r="E35" s="19">
        <v>5548.5988099999995</v>
      </c>
      <c r="F35" s="62">
        <v>-54.5796523356858</v>
      </c>
      <c r="G35" s="62">
        <v>-0.0800731838718747</v>
      </c>
      <c r="H35" s="62">
        <v>0.05372454894406885</v>
      </c>
    </row>
    <row r="36" spans="1:8" ht="12.75">
      <c r="A36" s="188" t="s">
        <v>210</v>
      </c>
      <c r="B36" s="202" t="s">
        <v>211</v>
      </c>
      <c r="C36" s="202"/>
      <c r="D36" s="143">
        <v>2218.7952199999995</v>
      </c>
      <c r="E36" s="143">
        <v>446.23132</v>
      </c>
      <c r="F36" s="185">
        <v>397.2298268978519</v>
      </c>
      <c r="G36" s="185">
        <v>0.04686783671060536</v>
      </c>
      <c r="H36" s="185">
        <v>0.04729946418495978</v>
      </c>
    </row>
    <row r="37" spans="1:8" ht="12.75">
      <c r="A37" s="196" t="s">
        <v>212</v>
      </c>
      <c r="B37" s="10" t="s">
        <v>213</v>
      </c>
      <c r="C37" s="10"/>
      <c r="D37" s="56">
        <v>1917.6195699999998</v>
      </c>
      <c r="E37" s="56">
        <v>913.1133</v>
      </c>
      <c r="F37" s="62">
        <v>110.0089408400907</v>
      </c>
      <c r="G37" s="62">
        <v>0.026559852559977816</v>
      </c>
      <c r="H37" s="62">
        <v>0.040879111940575114</v>
      </c>
    </row>
    <row r="38" spans="1:8" ht="12.75">
      <c r="A38" s="188" t="s">
        <v>214</v>
      </c>
      <c r="B38" s="182" t="s">
        <v>215</v>
      </c>
      <c r="C38" s="182"/>
      <c r="D38" s="143">
        <v>18579.03516</v>
      </c>
      <c r="E38" s="143">
        <v>9832.148</v>
      </c>
      <c r="F38" s="185">
        <v>88.96211855232448</v>
      </c>
      <c r="G38" s="185">
        <v>0.23127385091221295</v>
      </c>
      <c r="H38" s="185">
        <v>0.39606106963829163</v>
      </c>
    </row>
    <row r="39" spans="1:8" ht="12.75">
      <c r="A39" s="196" t="s">
        <v>216</v>
      </c>
      <c r="B39" s="10" t="s">
        <v>217</v>
      </c>
      <c r="C39" s="10"/>
      <c r="D39" s="56">
        <v>0</v>
      </c>
      <c r="E39" s="56">
        <v>0</v>
      </c>
      <c r="F39" s="62">
        <v>0</v>
      </c>
      <c r="G39" s="62">
        <v>0</v>
      </c>
      <c r="H39" s="62">
        <v>0</v>
      </c>
    </row>
    <row r="40" spans="1:8" ht="24" customHeight="1">
      <c r="A40" s="216" t="s">
        <v>218</v>
      </c>
      <c r="B40" s="663" t="s">
        <v>219</v>
      </c>
      <c r="C40" s="663"/>
      <c r="D40" s="227">
        <v>226899.03523999997</v>
      </c>
      <c r="E40" s="227">
        <v>195405.95685999998</v>
      </c>
      <c r="F40" s="228">
        <v>16.11674428255196</v>
      </c>
      <c r="G40" s="228">
        <v>0.8326991512284189</v>
      </c>
      <c r="H40" s="228">
        <v>4.83695056407067</v>
      </c>
    </row>
    <row r="41" spans="1:8" ht="12.75">
      <c r="A41" s="196" t="s">
        <v>54</v>
      </c>
      <c r="B41" s="10" t="s">
        <v>220</v>
      </c>
      <c r="C41" s="10"/>
      <c r="D41" s="19">
        <v>29531.86613</v>
      </c>
      <c r="E41" s="19">
        <v>20826.327299999997</v>
      </c>
      <c r="F41" s="62">
        <v>41.800643505684285</v>
      </c>
      <c r="G41" s="62">
        <v>0.23018057197389308</v>
      </c>
      <c r="H41" s="62">
        <v>0.6295495103558777</v>
      </c>
    </row>
    <row r="42" spans="1:8" ht="12.75">
      <c r="A42" s="193" t="s">
        <v>221</v>
      </c>
      <c r="B42" s="194"/>
      <c r="C42" s="203" t="s">
        <v>222</v>
      </c>
      <c r="D42" s="69">
        <v>2138.4053</v>
      </c>
      <c r="E42" s="69">
        <v>1148.28634</v>
      </c>
      <c r="F42" s="195">
        <v>86.22578929224218</v>
      </c>
      <c r="G42" s="195">
        <v>0.026179441960515158</v>
      </c>
      <c r="H42" s="195">
        <v>0.04558574130165928</v>
      </c>
    </row>
    <row r="43" spans="1:8" ht="12.75">
      <c r="A43" s="190">
        <v>212</v>
      </c>
      <c r="B43" s="51"/>
      <c r="C43" s="51" t="s">
        <v>223</v>
      </c>
      <c r="D43" s="24">
        <v>15221.606680000003</v>
      </c>
      <c r="E43" s="24">
        <v>8982.0023</v>
      </c>
      <c r="F43" s="61">
        <v>69.46785551368654</v>
      </c>
      <c r="G43" s="61">
        <v>0.1649795300584753</v>
      </c>
      <c r="H43" s="61">
        <v>0.32448863847750886</v>
      </c>
    </row>
    <row r="44" spans="1:8" ht="12" customHeight="1">
      <c r="A44" s="193">
        <v>213</v>
      </c>
      <c r="B44" s="194"/>
      <c r="C44" s="194" t="s">
        <v>224</v>
      </c>
      <c r="D44" s="69">
        <v>530.5443999999999</v>
      </c>
      <c r="E44" s="69">
        <v>1043.96862</v>
      </c>
      <c r="F44" s="195">
        <v>-49.18004336183976</v>
      </c>
      <c r="G44" s="195">
        <v>-0.013575297627481827</v>
      </c>
      <c r="H44" s="195">
        <v>0.011309951283530786</v>
      </c>
    </row>
    <row r="45" spans="1:8" ht="12.75">
      <c r="A45" s="204">
        <v>214</v>
      </c>
      <c r="B45" s="205"/>
      <c r="C45" s="206" t="s">
        <v>225</v>
      </c>
      <c r="D45" s="24">
        <v>4.6455</v>
      </c>
      <c r="E45" s="24">
        <v>699.9937600000001</v>
      </c>
      <c r="F45" s="208">
        <v>-99.33635122690238</v>
      </c>
      <c r="G45" s="208">
        <v>-0.01838549724875</v>
      </c>
      <c r="H45" s="208">
        <v>9.903106825299124E-05</v>
      </c>
    </row>
    <row r="46" spans="1:8" s="278" customFormat="1" ht="12.75">
      <c r="A46" s="193">
        <v>215</v>
      </c>
      <c r="B46" s="210"/>
      <c r="C46" s="211" t="s">
        <v>226</v>
      </c>
      <c r="D46" s="69">
        <v>2957.5733500000006</v>
      </c>
      <c r="E46" s="69">
        <v>3052.5083600000003</v>
      </c>
      <c r="F46" s="213">
        <v>-3.1100655200171077</v>
      </c>
      <c r="G46" s="213">
        <v>-0.0025101484616716348</v>
      </c>
      <c r="H46" s="213">
        <v>0.06304846588894156</v>
      </c>
    </row>
    <row r="47" spans="1:8" ht="12.75">
      <c r="A47" s="190">
        <v>216</v>
      </c>
      <c r="B47" s="10"/>
      <c r="C47" s="51" t="s">
        <v>227</v>
      </c>
      <c r="D47" s="24">
        <v>8632.60118</v>
      </c>
      <c r="E47" s="24">
        <v>5887.248219999999</v>
      </c>
      <c r="F47" s="61">
        <v>46.63219313012085</v>
      </c>
      <c r="G47" s="61">
        <v>0.07258906392162064</v>
      </c>
      <c r="H47" s="61">
        <v>0.1840266315052056</v>
      </c>
    </row>
    <row r="48" spans="1:8" ht="12.75">
      <c r="A48" s="193">
        <v>217</v>
      </c>
      <c r="B48" s="194"/>
      <c r="C48" s="194" t="s">
        <v>228</v>
      </c>
      <c r="D48" s="69">
        <v>9.999999999999999E-34</v>
      </c>
      <c r="E48" s="69">
        <v>9.999999999999999E-34</v>
      </c>
      <c r="F48" s="71">
        <v>0</v>
      </c>
      <c r="G48" s="195">
        <v>0</v>
      </c>
      <c r="H48" s="195">
        <v>2.1317633893658644E-38</v>
      </c>
    </row>
    <row r="49" spans="1:8" ht="46.5" customHeight="1">
      <c r="A49" s="204">
        <v>218</v>
      </c>
      <c r="B49" s="51"/>
      <c r="C49" s="343" t="s">
        <v>229</v>
      </c>
      <c r="D49" s="207">
        <v>46.48972</v>
      </c>
      <c r="E49" s="207">
        <v>12.319700000000001</v>
      </c>
      <c r="F49" s="399">
        <v>277.36081235744365</v>
      </c>
      <c r="G49" s="208">
        <v>0.0009034793711855008</v>
      </c>
      <c r="H49" s="208">
        <v>0.0009910508307787002</v>
      </c>
    </row>
    <row r="50" spans="1:8" ht="12.75">
      <c r="A50" s="188" t="s">
        <v>56</v>
      </c>
      <c r="B50" s="182" t="s">
        <v>230</v>
      </c>
      <c r="C50" s="182"/>
      <c r="D50" s="344">
        <v>294.0251200000001</v>
      </c>
      <c r="E50" s="344">
        <v>156.83795999999998</v>
      </c>
      <c r="F50" s="185">
        <v>87.47063529773028</v>
      </c>
      <c r="G50" s="185">
        <v>0.0036273250367288286</v>
      </c>
      <c r="H50" s="185">
        <v>0.006267919863699053</v>
      </c>
    </row>
    <row r="51" spans="1:8" ht="24" customHeight="1">
      <c r="A51" s="218" t="s">
        <v>58</v>
      </c>
      <c r="B51" s="664" t="s">
        <v>231</v>
      </c>
      <c r="C51" s="664"/>
      <c r="D51" s="346">
        <v>111212.69438</v>
      </c>
      <c r="E51" s="346">
        <v>78169.2423</v>
      </c>
      <c r="F51" s="221">
        <v>42.27168014906037</v>
      </c>
      <c r="G51" s="221">
        <v>0.8736921227156625</v>
      </c>
      <c r="H51" s="221">
        <v>2.3707915031201883</v>
      </c>
    </row>
    <row r="52" spans="1:8" ht="15" customHeight="1">
      <c r="A52" s="188" t="s">
        <v>60</v>
      </c>
      <c r="B52" s="182" t="s">
        <v>49</v>
      </c>
      <c r="C52" s="182"/>
      <c r="D52" s="344">
        <v>4792.150630000001</v>
      </c>
      <c r="E52" s="344">
        <v>6491.900540000001</v>
      </c>
      <c r="F52" s="185">
        <v>-26.18262401783499</v>
      </c>
      <c r="G52" s="185">
        <v>-0.04494258358231607</v>
      </c>
      <c r="H52" s="185">
        <v>0.10215731269360565</v>
      </c>
    </row>
    <row r="53" spans="1:8" ht="15" customHeight="1">
      <c r="A53" s="196" t="s">
        <v>62</v>
      </c>
      <c r="B53" s="10" t="s">
        <v>232</v>
      </c>
      <c r="C53" s="10"/>
      <c r="D53" s="19">
        <v>105.31195999999998</v>
      </c>
      <c r="E53" s="19">
        <v>765.84747</v>
      </c>
      <c r="F53" s="62">
        <v>-86.24896417037195</v>
      </c>
      <c r="G53" s="62">
        <v>-0.01746502364413291</v>
      </c>
      <c r="H53" s="62">
        <v>0.002245001807903623</v>
      </c>
    </row>
    <row r="54" spans="1:8" ht="12.75">
      <c r="A54" s="188" t="s">
        <v>64</v>
      </c>
      <c r="B54" s="182" t="s">
        <v>233</v>
      </c>
      <c r="C54" s="182"/>
      <c r="D54" s="344">
        <v>7240.344289999999</v>
      </c>
      <c r="E54" s="344">
        <v>12754.495919999998</v>
      </c>
      <c r="F54" s="185">
        <v>-43.23300320597852</v>
      </c>
      <c r="G54" s="185">
        <v>-0.14579804891228934</v>
      </c>
      <c r="H54" s="185">
        <v>0.15434700883826183</v>
      </c>
    </row>
    <row r="55" spans="1:8" ht="12.75">
      <c r="A55" s="190">
        <v>261</v>
      </c>
      <c r="B55" s="51"/>
      <c r="C55" s="51" t="s">
        <v>234</v>
      </c>
      <c r="D55" s="24">
        <v>43.204519999999995</v>
      </c>
      <c r="E55" s="24">
        <v>9.999999999999999E-34</v>
      </c>
      <c r="F55" s="399" t="s">
        <v>971</v>
      </c>
      <c r="G55" s="61">
        <v>0.0011423579079547336</v>
      </c>
      <c r="H55" s="61">
        <v>0.0009210181399112526</v>
      </c>
    </row>
    <row r="56" spans="1:8" s="37" customFormat="1" ht="12.75">
      <c r="A56" s="193">
        <v>262</v>
      </c>
      <c r="B56" s="182"/>
      <c r="C56" s="194" t="s">
        <v>235</v>
      </c>
      <c r="D56" s="69">
        <v>53.13986</v>
      </c>
      <c r="E56" s="69">
        <v>9.999999999999999E-34</v>
      </c>
      <c r="F56" s="71" t="s">
        <v>971</v>
      </c>
      <c r="G56" s="195">
        <v>0.001405055288164466</v>
      </c>
      <c r="H56" s="195">
        <v>0.0011328160806402753</v>
      </c>
    </row>
    <row r="57" spans="1:8" ht="12.75" customHeight="1">
      <c r="A57" s="190">
        <v>263</v>
      </c>
      <c r="B57" s="51"/>
      <c r="C57" s="51" t="s">
        <v>236</v>
      </c>
      <c r="D57" s="24">
        <v>246.08222999999998</v>
      </c>
      <c r="E57" s="24">
        <v>387.64193</v>
      </c>
      <c r="F57" s="61">
        <v>-36.51815994208883</v>
      </c>
      <c r="G57" s="61">
        <v>-0.0037429380708939655</v>
      </c>
      <c r="H57" s="61">
        <v>0.005245890886875102</v>
      </c>
    </row>
    <row r="58" spans="1:8" ht="23.25" customHeight="1">
      <c r="A58" s="209">
        <v>264</v>
      </c>
      <c r="B58" s="182"/>
      <c r="C58" s="200" t="s">
        <v>237</v>
      </c>
      <c r="D58" s="212">
        <v>637.4177799999999</v>
      </c>
      <c r="E58" s="212">
        <v>2712.3252700000003</v>
      </c>
      <c r="F58" s="213">
        <v>-76.49921316406126</v>
      </c>
      <c r="G58" s="213">
        <v>-0.05486201396233561</v>
      </c>
      <c r="H58" s="213">
        <v>0.013588238871348645</v>
      </c>
    </row>
    <row r="59" spans="1:8" ht="12.75">
      <c r="A59" s="190">
        <v>265</v>
      </c>
      <c r="B59" s="51"/>
      <c r="C59" s="51" t="s">
        <v>238</v>
      </c>
      <c r="D59" s="24">
        <v>151.86504000000002</v>
      </c>
      <c r="E59" s="24">
        <v>10.998940000000001</v>
      </c>
      <c r="F59" s="61" t="s">
        <v>970</v>
      </c>
      <c r="G59" s="61">
        <v>0.003724598798869709</v>
      </c>
      <c r="H59" s="61">
        <v>0.0032374033239658266</v>
      </c>
    </row>
    <row r="60" spans="1:8" ht="12.75">
      <c r="A60" s="193">
        <v>266</v>
      </c>
      <c r="B60" s="194"/>
      <c r="C60" s="194" t="s">
        <v>239</v>
      </c>
      <c r="D60" s="69">
        <v>3861.7969</v>
      </c>
      <c r="E60" s="69">
        <v>7163.851859999998</v>
      </c>
      <c r="F60" s="195">
        <v>-46.09328926017182</v>
      </c>
      <c r="G60" s="195">
        <v>-0.08730865650300362</v>
      </c>
      <c r="H60" s="195">
        <v>0.08232437248586588</v>
      </c>
    </row>
    <row r="61" spans="1:8" ht="24">
      <c r="A61" s="204">
        <v>267</v>
      </c>
      <c r="B61" s="51"/>
      <c r="C61" s="343" t="s">
        <v>240</v>
      </c>
      <c r="D61" s="207">
        <v>2227.9089499999995</v>
      </c>
      <c r="E61" s="207">
        <v>2432.63358</v>
      </c>
      <c r="F61" s="208">
        <v>-8.415761078164538</v>
      </c>
      <c r="G61" s="208">
        <v>-0.0054130632636031515</v>
      </c>
      <c r="H61" s="208">
        <v>0.04749374734450543</v>
      </c>
    </row>
    <row r="62" spans="1:8" ht="12.75">
      <c r="A62" s="193">
        <v>268</v>
      </c>
      <c r="B62" s="194"/>
      <c r="C62" s="194" t="s">
        <v>241</v>
      </c>
      <c r="D62" s="69">
        <v>18.929009999999998</v>
      </c>
      <c r="E62" s="69">
        <v>47.044340000000005</v>
      </c>
      <c r="F62" s="195">
        <v>-59.763469951964474</v>
      </c>
      <c r="G62" s="195">
        <v>-0.0007433891074419291</v>
      </c>
      <c r="H62" s="195">
        <v>0.0004035217051494034</v>
      </c>
    </row>
    <row r="63" spans="1:8" s="278" customFormat="1" ht="12" customHeight="1">
      <c r="A63" s="218" t="s">
        <v>66</v>
      </c>
      <c r="B63" s="10" t="s">
        <v>242</v>
      </c>
      <c r="C63" s="347"/>
      <c r="D63" s="56">
        <v>12813.34224</v>
      </c>
      <c r="E63" s="56">
        <v>15998.085620000002</v>
      </c>
      <c r="F63" s="62">
        <v>-19.907027976013552</v>
      </c>
      <c r="G63" s="62">
        <v>-0.08420685578614202</v>
      </c>
      <c r="H63" s="62">
        <v>0.273150138826472</v>
      </c>
    </row>
    <row r="64" spans="1:8" s="278" customFormat="1" ht="12.75" customHeight="1">
      <c r="A64" s="216" t="s">
        <v>68</v>
      </c>
      <c r="B64" s="655" t="s">
        <v>243</v>
      </c>
      <c r="C64" s="655"/>
      <c r="D64" s="344">
        <v>46067.16000000001</v>
      </c>
      <c r="E64" s="344">
        <v>43459.73150999999</v>
      </c>
      <c r="F64" s="228">
        <v>5.99964242623095</v>
      </c>
      <c r="G64" s="228">
        <v>0.06894224388971323</v>
      </c>
      <c r="H64" s="228">
        <v>0.982042851400596</v>
      </c>
    </row>
    <row r="65" spans="1:8" s="280" customFormat="1" ht="12.75" customHeight="1">
      <c r="A65" s="218" t="s">
        <v>694</v>
      </c>
      <c r="B65" s="658" t="s">
        <v>244</v>
      </c>
      <c r="C65" s="658"/>
      <c r="D65" s="19">
        <v>14842.140489999996</v>
      </c>
      <c r="E65" s="19">
        <v>16783.48824</v>
      </c>
      <c r="F65" s="221">
        <v>-11.567009922128099</v>
      </c>
      <c r="G65" s="221">
        <v>-0.051330600462697704</v>
      </c>
      <c r="H65" s="221">
        <v>0.3163993171640673</v>
      </c>
    </row>
    <row r="66" spans="1:8" s="280" customFormat="1" ht="24.75" customHeight="1">
      <c r="A66" s="216" t="s">
        <v>245</v>
      </c>
      <c r="B66" s="663" t="s">
        <v>246</v>
      </c>
      <c r="C66" s="663"/>
      <c r="D66" s="227">
        <v>832752.2530700002</v>
      </c>
      <c r="E66" s="227">
        <v>714421.30298</v>
      </c>
      <c r="F66" s="228">
        <v>16.563188918977797</v>
      </c>
      <c r="G66" s="228">
        <v>3.128753579280793</v>
      </c>
      <c r="H66" s="228">
        <v>17.75230765506564</v>
      </c>
    </row>
    <row r="67" spans="1:8" s="37" customFormat="1" ht="12.75">
      <c r="A67" s="196" t="s">
        <v>247</v>
      </c>
      <c r="B67" s="10" t="s">
        <v>248</v>
      </c>
      <c r="C67" s="10"/>
      <c r="D67" s="56">
        <v>1636.28614</v>
      </c>
      <c r="E67" s="56">
        <v>884.81712</v>
      </c>
      <c r="F67" s="62">
        <v>84.92930380913062</v>
      </c>
      <c r="G67" s="62">
        <v>0.019869369630307058</v>
      </c>
      <c r="H67" s="62">
        <v>0.03488174887778787</v>
      </c>
    </row>
    <row r="68" spans="1:8" s="280" customFormat="1" ht="12.75" customHeight="1">
      <c r="A68" s="216" t="s">
        <v>719</v>
      </c>
      <c r="B68" s="655" t="s">
        <v>249</v>
      </c>
      <c r="C68" s="655"/>
      <c r="D68" s="143">
        <v>47531.11509999999</v>
      </c>
      <c r="E68" s="143">
        <v>50857.35361000001</v>
      </c>
      <c r="F68" s="185">
        <v>-6.540329517550812</v>
      </c>
      <c r="G68" s="185">
        <v>-0.08794808658080447</v>
      </c>
      <c r="H68" s="185">
        <v>1.0132509102591498</v>
      </c>
    </row>
    <row r="69" spans="1:8" ht="12.75">
      <c r="A69" s="190">
        <v>321</v>
      </c>
      <c r="B69" s="51"/>
      <c r="C69" s="51" t="s">
        <v>250</v>
      </c>
      <c r="D69" s="89">
        <v>35807.52226</v>
      </c>
      <c r="E69" s="89">
        <v>36544.28814000001</v>
      </c>
      <c r="F69" s="61">
        <v>-2.016090386485261</v>
      </c>
      <c r="G69" s="61">
        <v>-0.019480608263423457</v>
      </c>
      <c r="H69" s="61">
        <v>0.7633316501777123</v>
      </c>
    </row>
    <row r="70" spans="1:8" ht="24">
      <c r="A70" s="209">
        <v>322</v>
      </c>
      <c r="B70" s="194"/>
      <c r="C70" s="200" t="s">
        <v>251</v>
      </c>
      <c r="D70" s="342">
        <v>5158.789429999987</v>
      </c>
      <c r="E70" s="342">
        <v>7195.357270000001</v>
      </c>
      <c r="F70" s="195">
        <v>-28.303915477431378</v>
      </c>
      <c r="G70" s="195">
        <v>-0.053848286640154945</v>
      </c>
      <c r="H70" s="195">
        <v>0.1099731844032157</v>
      </c>
    </row>
    <row r="71" spans="1:8" s="280" customFormat="1" ht="24">
      <c r="A71" s="204">
        <v>323</v>
      </c>
      <c r="B71" s="205"/>
      <c r="C71" s="206" t="s">
        <v>252</v>
      </c>
      <c r="D71" s="348">
        <v>9.999999999999999E-34</v>
      </c>
      <c r="E71" s="348">
        <v>9.999999999999999E-34</v>
      </c>
      <c r="F71" s="208">
        <v>0</v>
      </c>
      <c r="G71" s="208">
        <v>0</v>
      </c>
      <c r="H71" s="208">
        <v>2.1317633893658644E-38</v>
      </c>
    </row>
    <row r="72" spans="1:8" s="280" customFormat="1" ht="24">
      <c r="A72" s="209">
        <v>324</v>
      </c>
      <c r="B72" s="194"/>
      <c r="C72" s="200" t="s">
        <v>253</v>
      </c>
      <c r="D72" s="349">
        <v>1922.604579999999</v>
      </c>
      <c r="E72" s="349">
        <v>1884.20347</v>
      </c>
      <c r="F72" s="350">
        <v>2.0380553698905515</v>
      </c>
      <c r="G72" s="350">
        <v>0.0010153523678249076</v>
      </c>
      <c r="H72" s="350">
        <v>0.04098538055871132</v>
      </c>
    </row>
    <row r="73" spans="1:8" s="280" customFormat="1" ht="37.5" customHeight="1">
      <c r="A73" s="204">
        <v>325</v>
      </c>
      <c r="B73" s="205"/>
      <c r="C73" s="206" t="s">
        <v>254</v>
      </c>
      <c r="D73" s="348">
        <v>1677.58142</v>
      </c>
      <c r="E73" s="348">
        <v>2027.7856000000002</v>
      </c>
      <c r="F73" s="351">
        <v>-17.270276502604624</v>
      </c>
      <c r="G73" s="351">
        <v>-0.009259644926544798</v>
      </c>
      <c r="H73" s="351">
        <v>0.035762066538363994</v>
      </c>
    </row>
    <row r="74" spans="1:8" s="280" customFormat="1" ht="48" customHeight="1">
      <c r="A74" s="209">
        <v>326</v>
      </c>
      <c r="B74" s="194"/>
      <c r="C74" s="200" t="s">
        <v>255</v>
      </c>
      <c r="D74" s="349">
        <v>2960.58741</v>
      </c>
      <c r="E74" s="349">
        <v>3205.19426</v>
      </c>
      <c r="F74" s="350">
        <v>-7.631576439925364</v>
      </c>
      <c r="G74" s="350">
        <v>-0.006467577221952645</v>
      </c>
      <c r="H74" s="350">
        <v>0.06311271851655506</v>
      </c>
    </row>
    <row r="75" spans="1:8" s="280" customFormat="1" ht="28.5" customHeight="1">
      <c r="A75" s="204">
        <v>327</v>
      </c>
      <c r="B75" s="205"/>
      <c r="C75" s="206" t="s">
        <v>256</v>
      </c>
      <c r="D75" s="348">
        <v>4.03</v>
      </c>
      <c r="E75" s="348">
        <v>0.5248700000000001</v>
      </c>
      <c r="F75" s="351" t="s">
        <v>970</v>
      </c>
      <c r="G75" s="351">
        <v>9.267810344633793E-05</v>
      </c>
      <c r="H75" s="351">
        <v>8.591006459144434E-05</v>
      </c>
    </row>
    <row r="76" spans="1:8" s="280" customFormat="1" ht="24" customHeight="1">
      <c r="A76" s="216" t="s">
        <v>76</v>
      </c>
      <c r="B76" s="655" t="s">
        <v>257</v>
      </c>
      <c r="C76" s="655"/>
      <c r="D76" s="227">
        <v>407310.8632600001</v>
      </c>
      <c r="E76" s="227">
        <v>359837.4826599999</v>
      </c>
      <c r="F76" s="71">
        <v>13.193005978439546</v>
      </c>
      <c r="G76" s="228">
        <v>1.2552295858339595</v>
      </c>
      <c r="H76" s="228">
        <v>8.68290386388674</v>
      </c>
    </row>
    <row r="77" spans="1:8" s="280" customFormat="1" ht="12.75">
      <c r="A77" s="204">
        <v>331</v>
      </c>
      <c r="B77" s="219"/>
      <c r="C77" s="352" t="s">
        <v>258</v>
      </c>
      <c r="D77" s="24">
        <v>31260.930310000003</v>
      </c>
      <c r="E77" s="24">
        <v>48317.82386</v>
      </c>
      <c r="F77" s="61">
        <v>-35.301452315861795</v>
      </c>
      <c r="G77" s="61">
        <v>-0.4509962668717204</v>
      </c>
      <c r="H77" s="61">
        <v>0.666409067523757</v>
      </c>
    </row>
    <row r="78" spans="1:8" s="280" customFormat="1" ht="15" customHeight="1">
      <c r="A78" s="209">
        <v>332</v>
      </c>
      <c r="B78" s="226"/>
      <c r="C78" s="353" t="s">
        <v>259</v>
      </c>
      <c r="D78" s="69">
        <v>9.999999999999999E-34</v>
      </c>
      <c r="E78" s="69">
        <v>9.999999999999999E-34</v>
      </c>
      <c r="F78" s="71">
        <v>0</v>
      </c>
      <c r="G78" s="195">
        <v>0</v>
      </c>
      <c r="H78" s="195">
        <v>2.1317633893658644E-38</v>
      </c>
    </row>
    <row r="79" spans="1:8" ht="48.75" customHeight="1">
      <c r="A79" s="204">
        <v>333</v>
      </c>
      <c r="B79" s="10"/>
      <c r="C79" s="343" t="s">
        <v>260</v>
      </c>
      <c r="D79" s="348">
        <v>373532.46025</v>
      </c>
      <c r="E79" s="348">
        <v>304835.93565999996</v>
      </c>
      <c r="F79" s="351">
        <v>22.535572927537324</v>
      </c>
      <c r="G79" s="351">
        <v>1.8163844457569107</v>
      </c>
      <c r="H79" s="351">
        <v>7.962828235007101</v>
      </c>
    </row>
    <row r="80" spans="1:8" ht="12.75">
      <c r="A80" s="209">
        <v>334</v>
      </c>
      <c r="B80" s="226"/>
      <c r="C80" s="353" t="s">
        <v>261</v>
      </c>
      <c r="D80" s="69">
        <v>710.74196</v>
      </c>
      <c r="E80" s="69">
        <v>4458.050480000001</v>
      </c>
      <c r="F80" s="195">
        <v>-84.05711278531777</v>
      </c>
      <c r="G80" s="195">
        <v>-0.09908147391449205</v>
      </c>
      <c r="H80" s="195">
        <v>0.015151336896141376</v>
      </c>
    </row>
    <row r="81" spans="1:8" ht="12.75">
      <c r="A81" s="354">
        <v>335</v>
      </c>
      <c r="B81" s="10"/>
      <c r="C81" s="343" t="s">
        <v>262</v>
      </c>
      <c r="D81" s="89">
        <v>1792.79034</v>
      </c>
      <c r="E81" s="89">
        <v>2122.2778</v>
      </c>
      <c r="F81" s="26">
        <v>-15.525180539512776</v>
      </c>
      <c r="G81" s="26">
        <v>-0.00871188027324268</v>
      </c>
      <c r="H81" s="26">
        <v>0.038218048116207805</v>
      </c>
    </row>
    <row r="82" spans="1:8" ht="36">
      <c r="A82" s="209">
        <v>336</v>
      </c>
      <c r="B82" s="226"/>
      <c r="C82" s="353" t="s">
        <v>263</v>
      </c>
      <c r="D82" s="212">
        <v>13.9404</v>
      </c>
      <c r="E82" s="212">
        <v>103.39486</v>
      </c>
      <c r="F82" s="213">
        <v>-86.517318172296</v>
      </c>
      <c r="G82" s="213">
        <v>-0.0023652388634990136</v>
      </c>
      <c r="H82" s="213">
        <v>0.00029717634353115894</v>
      </c>
    </row>
    <row r="83" spans="1:8" ht="24">
      <c r="A83" s="354">
        <v>337</v>
      </c>
      <c r="B83" s="10"/>
      <c r="C83" s="343" t="s">
        <v>264</v>
      </c>
      <c r="D83" s="348">
        <v>9.999999999999999E-34</v>
      </c>
      <c r="E83" s="348">
        <v>9.999999999999999E-34</v>
      </c>
      <c r="F83" s="351">
        <v>0</v>
      </c>
      <c r="G83" s="351">
        <v>0</v>
      </c>
      <c r="H83" s="351">
        <v>2.1317633893658644E-38</v>
      </c>
    </row>
    <row r="84" spans="1:8" s="37" customFormat="1" ht="12" customHeight="1">
      <c r="A84" s="188" t="s">
        <v>78</v>
      </c>
      <c r="B84" s="182" t="s">
        <v>265</v>
      </c>
      <c r="C84" s="182"/>
      <c r="D84" s="143">
        <v>135656.08310000002</v>
      </c>
      <c r="E84" s="143">
        <v>96553.33482999999</v>
      </c>
      <c r="F84" s="185">
        <v>40.4985993894956</v>
      </c>
      <c r="G84" s="185">
        <v>1.0339041773637991</v>
      </c>
      <c r="H84" s="185">
        <v>2.891866714973534</v>
      </c>
    </row>
    <row r="85" spans="1:8" s="37" customFormat="1" ht="12" customHeight="1">
      <c r="A85" s="274">
        <v>341</v>
      </c>
      <c r="B85" s="10"/>
      <c r="C85" s="51" t="s">
        <v>266</v>
      </c>
      <c r="D85" s="89">
        <v>14532.098690000006</v>
      </c>
      <c r="E85" s="89">
        <v>9914.340039999997</v>
      </c>
      <c r="F85" s="26">
        <v>46.57656113638816</v>
      </c>
      <c r="G85" s="26">
        <v>0.12209678780955986</v>
      </c>
      <c r="H85" s="26">
        <v>0.3097899595799365</v>
      </c>
    </row>
    <row r="86" spans="1:8" s="37" customFormat="1" ht="12" customHeight="1">
      <c r="A86" s="275">
        <v>342</v>
      </c>
      <c r="B86" s="182"/>
      <c r="C86" s="194" t="s">
        <v>267</v>
      </c>
      <c r="D86" s="69">
        <v>10649.61033</v>
      </c>
      <c r="E86" s="69">
        <v>7535.040810000002</v>
      </c>
      <c r="F86" s="195">
        <v>41.33447447114751</v>
      </c>
      <c r="G86" s="195">
        <v>0.08235140955267588</v>
      </c>
      <c r="H86" s="195">
        <v>0.22702449412506523</v>
      </c>
    </row>
    <row r="87" spans="1:8" s="37" customFormat="1" ht="12.75">
      <c r="A87" s="274">
        <v>343</v>
      </c>
      <c r="B87" s="10"/>
      <c r="C87" s="343" t="s">
        <v>268</v>
      </c>
      <c r="D87" s="24">
        <v>3453.05214</v>
      </c>
      <c r="E87" s="24">
        <v>2993.41481</v>
      </c>
      <c r="F87" s="61">
        <v>15.354949419789888</v>
      </c>
      <c r="G87" s="61">
        <v>0.012153134410860232</v>
      </c>
      <c r="H87" s="61">
        <v>0.0736109013362345</v>
      </c>
    </row>
    <row r="88" spans="1:8" s="37" customFormat="1" ht="46.5" customHeight="1">
      <c r="A88" s="198">
        <v>344</v>
      </c>
      <c r="B88" s="182"/>
      <c r="C88" s="200" t="s">
        <v>269</v>
      </c>
      <c r="D88" s="212">
        <v>54.70477</v>
      </c>
      <c r="E88" s="212">
        <v>72.17576999999999</v>
      </c>
      <c r="F88" s="213">
        <v>-24.20618443003793</v>
      </c>
      <c r="G88" s="213">
        <v>-0.0004619455327793743</v>
      </c>
      <c r="H88" s="213">
        <v>0.0011661762590968005</v>
      </c>
    </row>
    <row r="89" spans="1:8" s="37" customFormat="1" ht="12" customHeight="1">
      <c r="A89" s="274">
        <v>345</v>
      </c>
      <c r="B89" s="10"/>
      <c r="C89" s="51" t="s">
        <v>270</v>
      </c>
      <c r="D89" s="24">
        <v>661.6553100000001</v>
      </c>
      <c r="E89" s="24">
        <v>931.5117100000001</v>
      </c>
      <c r="F89" s="61">
        <v>-28.969727068702117</v>
      </c>
      <c r="G89" s="61">
        <v>-0.007135193089801618</v>
      </c>
      <c r="H89" s="61">
        <v>0.01410492566237522</v>
      </c>
    </row>
    <row r="90" spans="1:8" ht="12.75">
      <c r="A90" s="198">
        <v>346</v>
      </c>
      <c r="B90" s="182"/>
      <c r="C90" s="200" t="s">
        <v>271</v>
      </c>
      <c r="D90" s="212">
        <v>25345.89883</v>
      </c>
      <c r="E90" s="212">
        <v>24665.42729</v>
      </c>
      <c r="F90" s="213">
        <v>2.7588070216642033</v>
      </c>
      <c r="G90" s="213">
        <v>0.017992146304533285</v>
      </c>
      <c r="H90" s="213">
        <v>0.540314591963651</v>
      </c>
    </row>
    <row r="91" spans="1:8" ht="24">
      <c r="A91" s="274">
        <v>347</v>
      </c>
      <c r="B91" s="10"/>
      <c r="C91" s="343" t="s">
        <v>272</v>
      </c>
      <c r="D91" s="207">
        <v>80951.98303000002</v>
      </c>
      <c r="E91" s="207">
        <v>50440.80559999999</v>
      </c>
      <c r="F91" s="208">
        <v>60.48907638778876</v>
      </c>
      <c r="G91" s="208">
        <v>0.8067369992345829</v>
      </c>
      <c r="H91" s="208">
        <v>1.7257047371992078</v>
      </c>
    </row>
    <row r="92" spans="1:8" ht="24.75" customHeight="1">
      <c r="A92" s="198">
        <v>348</v>
      </c>
      <c r="B92" s="182"/>
      <c r="C92" s="200" t="s">
        <v>273</v>
      </c>
      <c r="D92" s="212">
        <v>7.08</v>
      </c>
      <c r="E92" s="212">
        <v>0.6187999999999999</v>
      </c>
      <c r="F92" s="213" t="s">
        <v>970</v>
      </c>
      <c r="G92" s="213">
        <v>0.00017083867416828438</v>
      </c>
      <c r="H92" s="213">
        <v>0.0001509288479671032</v>
      </c>
    </row>
    <row r="93" spans="1:8" s="37" customFormat="1" ht="12.75">
      <c r="A93" s="196" t="s">
        <v>80</v>
      </c>
      <c r="B93" s="10" t="s">
        <v>274</v>
      </c>
      <c r="C93" s="10"/>
      <c r="D93" s="56">
        <v>92326.209</v>
      </c>
      <c r="E93" s="56">
        <v>85531.62264</v>
      </c>
      <c r="F93" s="62">
        <v>7.943946519754698</v>
      </c>
      <c r="G93" s="62">
        <v>0.17965364410083415</v>
      </c>
      <c r="H93" s="62">
        <v>1.968176322251412</v>
      </c>
    </row>
    <row r="94" spans="1:8" ht="24">
      <c r="A94" s="198">
        <v>351</v>
      </c>
      <c r="B94" s="182"/>
      <c r="C94" s="200" t="s">
        <v>275</v>
      </c>
      <c r="D94" s="212">
        <v>5190.779800000001</v>
      </c>
      <c r="E94" s="212">
        <v>7080.546260000001</v>
      </c>
      <c r="F94" s="213">
        <v>-26.689557424062354</v>
      </c>
      <c r="G94" s="213">
        <v>-0.04996675486195941</v>
      </c>
      <c r="H94" s="213">
        <v>0.11065514339899866</v>
      </c>
    </row>
    <row r="95" spans="1:8" ht="12.75" customHeight="1">
      <c r="A95" s="190">
        <v>352</v>
      </c>
      <c r="B95" s="51"/>
      <c r="C95" s="51" t="s">
        <v>396</v>
      </c>
      <c r="D95" s="24">
        <v>31305.005269999994</v>
      </c>
      <c r="E95" s="24">
        <v>23423.694900000002</v>
      </c>
      <c r="F95" s="61">
        <v>33.64674276900691</v>
      </c>
      <c r="G95" s="61">
        <v>0.2083873915556784</v>
      </c>
      <c r="H95" s="61">
        <v>0.6673486413849143</v>
      </c>
    </row>
    <row r="96" spans="1:8" ht="12.75" customHeight="1">
      <c r="A96" s="198">
        <v>353</v>
      </c>
      <c r="B96" s="182"/>
      <c r="C96" s="200" t="s">
        <v>276</v>
      </c>
      <c r="D96" s="212">
        <v>42245.86880000002</v>
      </c>
      <c r="E96" s="212">
        <v>38433.23573</v>
      </c>
      <c r="F96" s="213">
        <v>9.920145929904034</v>
      </c>
      <c r="G96" s="213">
        <v>0.10080870097953304</v>
      </c>
      <c r="H96" s="213">
        <v>0.9005819645979367</v>
      </c>
    </row>
    <row r="97" spans="1:8" ht="12.75" customHeight="1">
      <c r="A97" s="190">
        <v>354</v>
      </c>
      <c r="B97" s="51"/>
      <c r="C97" s="51" t="s">
        <v>277</v>
      </c>
      <c r="D97" s="24">
        <v>12491.611499999994</v>
      </c>
      <c r="E97" s="24">
        <v>13304.65544</v>
      </c>
      <c r="F97" s="61">
        <v>-6.110973288008779</v>
      </c>
      <c r="G97" s="61">
        <v>-0.02149745383986865</v>
      </c>
      <c r="H97" s="61">
        <v>0.26629160069881597</v>
      </c>
    </row>
    <row r="98" spans="1:8" ht="12.75" customHeight="1">
      <c r="A98" s="198">
        <v>355</v>
      </c>
      <c r="B98" s="182"/>
      <c r="C98" s="200" t="s">
        <v>278</v>
      </c>
      <c r="D98" s="212">
        <v>1092.94363</v>
      </c>
      <c r="E98" s="212">
        <v>3289.49031</v>
      </c>
      <c r="F98" s="213">
        <v>-66.7746815767334</v>
      </c>
      <c r="G98" s="213">
        <v>-0.0580782397325492</v>
      </c>
      <c r="H98" s="213">
        <v>0.02329897217074631</v>
      </c>
    </row>
    <row r="99" spans="1:8" s="37" customFormat="1" ht="12.75">
      <c r="A99" s="196" t="s">
        <v>279</v>
      </c>
      <c r="B99" s="10" t="s">
        <v>280</v>
      </c>
      <c r="C99" s="10"/>
      <c r="D99" s="19">
        <v>51020.44932</v>
      </c>
      <c r="E99" s="19">
        <v>47572.10459</v>
      </c>
      <c r="F99" s="62">
        <v>7.248669697755739</v>
      </c>
      <c r="G99" s="62">
        <v>0.09117666095282456</v>
      </c>
      <c r="H99" s="62">
        <v>1.087635259693725</v>
      </c>
    </row>
    <row r="100" spans="1:8" ht="12.75">
      <c r="A100" s="193">
        <v>361</v>
      </c>
      <c r="B100" s="194"/>
      <c r="C100" s="229" t="s">
        <v>281</v>
      </c>
      <c r="D100" s="69">
        <v>11562.329960000001</v>
      </c>
      <c r="E100" s="69">
        <v>5315.1829</v>
      </c>
      <c r="F100" s="195">
        <v>117.53399981776735</v>
      </c>
      <c r="G100" s="195">
        <v>0.16517896382478425</v>
      </c>
      <c r="H100" s="195">
        <v>0.24648151704496085</v>
      </c>
    </row>
    <row r="101" spans="1:8" ht="12.75">
      <c r="A101" s="355">
        <v>362</v>
      </c>
      <c r="B101" s="10"/>
      <c r="C101" s="343" t="s">
        <v>282</v>
      </c>
      <c r="D101" s="207">
        <v>1567.9795</v>
      </c>
      <c r="E101" s="207">
        <v>1878.12771</v>
      </c>
      <c r="F101" s="208">
        <v>-16.51369118024461</v>
      </c>
      <c r="G101" s="208">
        <v>-0.00820053689594296</v>
      </c>
      <c r="H101" s="208">
        <v>0.033425612933761936</v>
      </c>
    </row>
    <row r="102" spans="1:8" ht="12.75">
      <c r="A102" s="193">
        <v>363</v>
      </c>
      <c r="B102" s="194"/>
      <c r="C102" s="229" t="s">
        <v>283</v>
      </c>
      <c r="D102" s="69">
        <v>17851.2809</v>
      </c>
      <c r="E102" s="69">
        <v>21154.51524</v>
      </c>
      <c r="F102" s="195">
        <v>-15.61479571866568</v>
      </c>
      <c r="G102" s="195">
        <v>-0.08733984014002782</v>
      </c>
      <c r="H102" s="195">
        <v>0.38054707075906125</v>
      </c>
    </row>
    <row r="103" spans="1:8" ht="12.75">
      <c r="A103" s="355">
        <v>364</v>
      </c>
      <c r="B103" s="10"/>
      <c r="C103" s="343" t="s">
        <v>284</v>
      </c>
      <c r="D103" s="207">
        <v>10960.654739999998</v>
      </c>
      <c r="E103" s="207">
        <v>11548.97854</v>
      </c>
      <c r="F103" s="208">
        <v>-5.094163072191508</v>
      </c>
      <c r="G103" s="208">
        <v>-0.01555569522281422</v>
      </c>
      <c r="H103" s="208">
        <v>0.23365522498211425</v>
      </c>
    </row>
    <row r="104" spans="1:8" ht="12.75">
      <c r="A104" s="193">
        <v>369</v>
      </c>
      <c r="B104" s="194"/>
      <c r="C104" s="229" t="s">
        <v>285</v>
      </c>
      <c r="D104" s="69">
        <v>9078.20422</v>
      </c>
      <c r="E104" s="69">
        <v>7675.3002000000015</v>
      </c>
      <c r="F104" s="195">
        <v>18.278164807156312</v>
      </c>
      <c r="G104" s="195">
        <v>0.03709376938682536</v>
      </c>
      <c r="H104" s="195">
        <v>0.19352583397382692</v>
      </c>
    </row>
    <row r="105" spans="1:8" ht="12.75">
      <c r="A105" s="218" t="s">
        <v>286</v>
      </c>
      <c r="B105" s="10" t="s">
        <v>287</v>
      </c>
      <c r="C105" s="345"/>
      <c r="D105" s="220">
        <v>34041.603390000004</v>
      </c>
      <c r="E105" s="220">
        <v>32176.196219999994</v>
      </c>
      <c r="F105" s="221">
        <v>5.797475740281925</v>
      </c>
      <c r="G105" s="221">
        <v>0.049322678094906994</v>
      </c>
      <c r="H105" s="221">
        <v>0.7256864382211491</v>
      </c>
    </row>
    <row r="106" spans="1:8" s="280" customFormat="1" ht="12.75" customHeight="1">
      <c r="A106" s="216" t="s">
        <v>288</v>
      </c>
      <c r="B106" s="655" t="s">
        <v>289</v>
      </c>
      <c r="C106" s="655"/>
      <c r="D106" s="143">
        <v>26022.153270000003</v>
      </c>
      <c r="E106" s="143">
        <v>17813.98169</v>
      </c>
      <c r="F106" s="228">
        <v>46.07713044079143</v>
      </c>
      <c r="G106" s="228">
        <v>0.21702983193106423</v>
      </c>
      <c r="H106" s="228">
        <v>0.5547307365345322</v>
      </c>
    </row>
    <row r="107" spans="1:8" s="37" customFormat="1" ht="12.75">
      <c r="A107" s="218" t="s">
        <v>290</v>
      </c>
      <c r="B107" s="10" t="s">
        <v>291</v>
      </c>
      <c r="C107" s="345"/>
      <c r="D107" s="220">
        <v>37207.490490000004</v>
      </c>
      <c r="E107" s="220">
        <v>23194.409620000006</v>
      </c>
      <c r="F107" s="221">
        <v>60.415768711426225</v>
      </c>
      <c r="G107" s="221">
        <v>0.37051571795390154</v>
      </c>
      <c r="H107" s="221">
        <v>0.7931756603676057</v>
      </c>
    </row>
    <row r="108" spans="1:8" s="280" customFormat="1" ht="12.75" customHeight="1">
      <c r="A108" s="216" t="s">
        <v>292</v>
      </c>
      <c r="B108" s="663" t="s">
        <v>293</v>
      </c>
      <c r="C108" s="663"/>
      <c r="D108" s="143">
        <v>398885.3207100001</v>
      </c>
      <c r="E108" s="143">
        <v>387359.16894999996</v>
      </c>
      <c r="F108" s="185">
        <v>2.9755722037621215</v>
      </c>
      <c r="G108" s="185">
        <v>0.30475956245602426</v>
      </c>
      <c r="H108" s="185">
        <v>8.503291232450398</v>
      </c>
    </row>
    <row r="109" spans="1:8" s="280" customFormat="1" ht="12.75" customHeight="1">
      <c r="A109" s="218" t="s">
        <v>84</v>
      </c>
      <c r="B109" s="10" t="s">
        <v>294</v>
      </c>
      <c r="C109" s="345"/>
      <c r="D109" s="220">
        <v>284395.44176</v>
      </c>
      <c r="E109" s="220">
        <v>263655.41976</v>
      </c>
      <c r="F109" s="221">
        <v>7.866336303224567</v>
      </c>
      <c r="G109" s="221">
        <v>0.5483807745776402</v>
      </c>
      <c r="H109" s="221">
        <v>6.062637908465</v>
      </c>
    </row>
    <row r="110" spans="1:8" s="280" customFormat="1" ht="12.75" customHeight="1">
      <c r="A110" s="198">
        <v>411</v>
      </c>
      <c r="B110" s="226"/>
      <c r="C110" s="229" t="s">
        <v>295</v>
      </c>
      <c r="D110" s="342">
        <v>67653.32479000001</v>
      </c>
      <c r="E110" s="342">
        <v>82014.06211999999</v>
      </c>
      <c r="F110" s="71">
        <v>-17.510091512096874</v>
      </c>
      <c r="G110" s="71">
        <v>-0.3797079993710431</v>
      </c>
      <c r="H110" s="71">
        <v>1.4422088095620007</v>
      </c>
    </row>
    <row r="111" spans="1:8" s="280" customFormat="1" ht="12.75" customHeight="1">
      <c r="A111" s="355">
        <v>412</v>
      </c>
      <c r="B111" s="10"/>
      <c r="C111" s="343" t="s">
        <v>296</v>
      </c>
      <c r="D111" s="207">
        <v>12405.82403</v>
      </c>
      <c r="E111" s="207">
        <v>24516.21181</v>
      </c>
      <c r="F111" s="208">
        <v>-49.3974675771901</v>
      </c>
      <c r="G111" s="208">
        <v>-0.3202071738994293</v>
      </c>
      <c r="H111" s="208">
        <v>0.2644628148206929</v>
      </c>
    </row>
    <row r="112" spans="1:8" s="280" customFormat="1" ht="12.75" customHeight="1">
      <c r="A112" s="198">
        <v>413</v>
      </c>
      <c r="B112" s="226"/>
      <c r="C112" s="229" t="s">
        <v>297</v>
      </c>
      <c r="D112" s="69">
        <v>201927.12770999994</v>
      </c>
      <c r="E112" s="69">
        <v>151066.72043000002</v>
      </c>
      <c r="F112" s="195">
        <v>33.66751269586684</v>
      </c>
      <c r="G112" s="195">
        <v>1.344784954400753</v>
      </c>
      <c r="H112" s="195">
        <v>4.304608581719833</v>
      </c>
    </row>
    <row r="113" spans="1:8" s="280" customFormat="1" ht="12.75" customHeight="1">
      <c r="A113" s="355">
        <v>414</v>
      </c>
      <c r="B113" s="10"/>
      <c r="C113" s="343" t="s">
        <v>298</v>
      </c>
      <c r="D113" s="207">
        <v>58.29788</v>
      </c>
      <c r="E113" s="207">
        <v>1216.48898</v>
      </c>
      <c r="F113" s="208">
        <v>-95.20769353784034</v>
      </c>
      <c r="G113" s="208">
        <v>-0.030623387599440794</v>
      </c>
      <c r="H113" s="208">
        <v>0.0012427728626164445</v>
      </c>
    </row>
    <row r="114" spans="1:8" s="280" customFormat="1" ht="12.75" customHeight="1">
      <c r="A114" s="198">
        <v>415</v>
      </c>
      <c r="B114" s="226"/>
      <c r="C114" s="229" t="s">
        <v>299</v>
      </c>
      <c r="D114" s="69">
        <v>2292.860989999999</v>
      </c>
      <c r="E114" s="69">
        <v>4717.820349999999</v>
      </c>
      <c r="F114" s="195">
        <v>-51.399993643250966</v>
      </c>
      <c r="G114" s="195">
        <v>-0.06411763170531347</v>
      </c>
      <c r="H114" s="195">
        <v>0.0488783711538717</v>
      </c>
    </row>
    <row r="115" spans="1:8" s="280" customFormat="1" ht="12.75" customHeight="1">
      <c r="A115" s="355">
        <v>416</v>
      </c>
      <c r="B115" s="10"/>
      <c r="C115" s="343" t="s">
        <v>300</v>
      </c>
      <c r="D115" s="207">
        <v>58.00636</v>
      </c>
      <c r="E115" s="207">
        <v>124.11607000000001</v>
      </c>
      <c r="F115" s="208">
        <v>-53.264424179721445</v>
      </c>
      <c r="G115" s="208">
        <v>-0.0017479872478873538</v>
      </c>
      <c r="H115" s="208">
        <v>0.001236558345983765</v>
      </c>
    </row>
    <row r="116" spans="1:8" s="280" customFormat="1" ht="12.75">
      <c r="A116" s="216" t="s">
        <v>86</v>
      </c>
      <c r="B116" s="182" t="s">
        <v>301</v>
      </c>
      <c r="C116" s="356"/>
      <c r="D116" s="344">
        <v>17321.951470000007</v>
      </c>
      <c r="E116" s="344">
        <v>15200.134269999997</v>
      </c>
      <c r="F116" s="185">
        <v>13.95920037487939</v>
      </c>
      <c r="G116" s="185">
        <v>0.05610233970090126</v>
      </c>
      <c r="H116" s="185">
        <v>0.3692630197611823</v>
      </c>
    </row>
    <row r="117" spans="1:8" ht="12.75">
      <c r="A117" s="218" t="s">
        <v>88</v>
      </c>
      <c r="B117" s="10" t="s">
        <v>302</v>
      </c>
      <c r="C117" s="345"/>
      <c r="D117" s="220">
        <v>10952.688599999998</v>
      </c>
      <c r="E117" s="220">
        <v>13761.085630000001</v>
      </c>
      <c r="F117" s="221">
        <v>-20.408251975974395</v>
      </c>
      <c r="G117" s="221">
        <v>-0.07425599349089151</v>
      </c>
      <c r="H117" s="221">
        <v>0.23348540572604862</v>
      </c>
    </row>
    <row r="118" spans="1:8" ht="12.75">
      <c r="A118" s="209">
        <v>431</v>
      </c>
      <c r="B118" s="210"/>
      <c r="C118" s="211" t="s">
        <v>303</v>
      </c>
      <c r="D118" s="69">
        <v>1334.65754</v>
      </c>
      <c r="E118" s="69">
        <v>3706.15538</v>
      </c>
      <c r="F118" s="213">
        <v>-63.98808460102933</v>
      </c>
      <c r="G118" s="213">
        <v>-0.06270407150042566</v>
      </c>
      <c r="H118" s="213">
        <v>0.028451740811131068</v>
      </c>
    </row>
    <row r="119" spans="1:8" s="278" customFormat="1" ht="27" customHeight="1">
      <c r="A119" s="204">
        <v>432</v>
      </c>
      <c r="B119" s="205"/>
      <c r="C119" s="206" t="s">
        <v>304</v>
      </c>
      <c r="D119" s="207">
        <v>2075.7295899999995</v>
      </c>
      <c r="E119" s="207">
        <v>2639.6983099999998</v>
      </c>
      <c r="F119" s="208">
        <v>-21.364893020672515</v>
      </c>
      <c r="G119" s="208">
        <v>-0.0149117297711237</v>
      </c>
      <c r="H119" s="208">
        <v>0.04424964346185415</v>
      </c>
    </row>
    <row r="120" spans="1:8" ht="24">
      <c r="A120" s="193">
        <v>433</v>
      </c>
      <c r="B120" s="194"/>
      <c r="C120" s="229" t="s">
        <v>305</v>
      </c>
      <c r="D120" s="212">
        <v>266.4675499999999</v>
      </c>
      <c r="E120" s="212">
        <v>1008.6497200000001</v>
      </c>
      <c r="F120" s="213">
        <v>-73.58175541852133</v>
      </c>
      <c r="G120" s="213">
        <v>-0.019623818781981717</v>
      </c>
      <c r="H120" s="213">
        <v>0.005680457675440178</v>
      </c>
    </row>
    <row r="121" spans="1:8" ht="12.75">
      <c r="A121" s="204">
        <v>434</v>
      </c>
      <c r="B121" s="205"/>
      <c r="C121" s="206" t="s">
        <v>306</v>
      </c>
      <c r="D121" s="24">
        <v>788.9982000000001</v>
      </c>
      <c r="E121" s="24">
        <v>406.37829999999997</v>
      </c>
      <c r="F121" s="208">
        <v>94.15362483675929</v>
      </c>
      <c r="G121" s="208">
        <v>0.010116739371386364</v>
      </c>
      <c r="H121" s="208">
        <v>0.016819574770355665</v>
      </c>
    </row>
    <row r="122" spans="1:8" ht="12.75">
      <c r="A122" s="193">
        <v>435</v>
      </c>
      <c r="B122" s="194"/>
      <c r="C122" s="229" t="s">
        <v>307</v>
      </c>
      <c r="D122" s="69">
        <v>889.5894</v>
      </c>
      <c r="E122" s="69">
        <v>1469.01869</v>
      </c>
      <c r="F122" s="195">
        <v>-39.443289179663196</v>
      </c>
      <c r="G122" s="195">
        <v>-0.015320518120143373</v>
      </c>
      <c r="H122" s="195">
        <v>0.018963941144879457</v>
      </c>
    </row>
    <row r="123" spans="1:8" ht="12.75">
      <c r="A123" s="204">
        <v>439</v>
      </c>
      <c r="B123" s="205"/>
      <c r="C123" s="206" t="s">
        <v>308</v>
      </c>
      <c r="D123" s="24">
        <v>5597.246319999998</v>
      </c>
      <c r="E123" s="24">
        <v>4531.185230000001</v>
      </c>
      <c r="F123" s="208">
        <v>23.527201733926848</v>
      </c>
      <c r="G123" s="208">
        <v>0.02818740531139659</v>
      </c>
      <c r="H123" s="208">
        <v>0.11932004786238809</v>
      </c>
    </row>
    <row r="124" spans="1:8" s="280" customFormat="1" ht="12.75" customHeight="1">
      <c r="A124" s="241" t="s">
        <v>309</v>
      </c>
      <c r="B124" s="182" t="s">
        <v>310</v>
      </c>
      <c r="C124" s="231"/>
      <c r="D124" s="143">
        <v>15221.461359999998</v>
      </c>
      <c r="E124" s="143">
        <v>11690.89832</v>
      </c>
      <c r="F124" s="185">
        <v>30.199245116691742</v>
      </c>
      <c r="G124" s="185">
        <v>0.09335057091889232</v>
      </c>
      <c r="H124" s="185">
        <v>0.32448554059895135</v>
      </c>
    </row>
    <row r="125" spans="1:8" ht="12.75">
      <c r="A125" s="204">
        <v>441</v>
      </c>
      <c r="B125" s="205"/>
      <c r="C125" s="206" t="s">
        <v>311</v>
      </c>
      <c r="D125" s="24">
        <v>800.37562</v>
      </c>
      <c r="E125" s="24">
        <v>1107.7889599999999</v>
      </c>
      <c r="F125" s="208">
        <v>-27.750171837783967</v>
      </c>
      <c r="G125" s="208">
        <v>-0.008128225008859654</v>
      </c>
      <c r="H125" s="208">
        <v>0.01706211444457005</v>
      </c>
    </row>
    <row r="126" spans="1:8" s="278" customFormat="1" ht="12.75">
      <c r="A126" s="193">
        <v>442</v>
      </c>
      <c r="B126" s="194"/>
      <c r="C126" s="229" t="s">
        <v>312</v>
      </c>
      <c r="D126" s="69">
        <v>730.3670599999999</v>
      </c>
      <c r="E126" s="69">
        <v>258.59313</v>
      </c>
      <c r="F126" s="195">
        <v>182.43869433035596</v>
      </c>
      <c r="G126" s="195">
        <v>0.012474034654299665</v>
      </c>
      <c r="H126" s="195">
        <v>0.015569697593067816</v>
      </c>
    </row>
    <row r="127" spans="1:8" s="278" customFormat="1" ht="12.75">
      <c r="A127" s="204">
        <v>443</v>
      </c>
      <c r="B127" s="205"/>
      <c r="C127" s="206" t="s">
        <v>313</v>
      </c>
      <c r="D127" s="24">
        <v>87.85896000000001</v>
      </c>
      <c r="E127" s="24">
        <v>9.999999999999999E-34</v>
      </c>
      <c r="F127" s="208" t="s">
        <v>971</v>
      </c>
      <c r="G127" s="208">
        <v>0.0023230527208884313</v>
      </c>
      <c r="H127" s="208">
        <v>0.0018729451435575994</v>
      </c>
    </row>
    <row r="128" spans="1:8" s="278" customFormat="1" ht="24">
      <c r="A128" s="193">
        <v>444</v>
      </c>
      <c r="B128" s="194"/>
      <c r="C128" s="229" t="s">
        <v>314</v>
      </c>
      <c r="D128" s="212">
        <v>2697.9228099999996</v>
      </c>
      <c r="E128" s="212">
        <v>1548.9755400000001</v>
      </c>
      <c r="F128" s="213">
        <v>74.17465546292613</v>
      </c>
      <c r="G128" s="213">
        <v>0.03037897423018476</v>
      </c>
      <c r="H128" s="213">
        <v>0.05751333073693077</v>
      </c>
    </row>
    <row r="129" spans="1:8" s="278" customFormat="1" ht="24">
      <c r="A129" s="204">
        <v>445</v>
      </c>
      <c r="B129" s="205"/>
      <c r="C129" s="206" t="s">
        <v>315</v>
      </c>
      <c r="D129" s="207">
        <v>1885.2193399999999</v>
      </c>
      <c r="E129" s="207">
        <v>1627.9904199999999</v>
      </c>
      <c r="F129" s="208">
        <v>15.800395189057687</v>
      </c>
      <c r="G129" s="208">
        <v>0.006801313633773864</v>
      </c>
      <c r="H129" s="208">
        <v>0.04018841569936478</v>
      </c>
    </row>
    <row r="130" spans="1:8" s="278" customFormat="1" ht="24">
      <c r="A130" s="193">
        <v>446</v>
      </c>
      <c r="B130" s="194"/>
      <c r="C130" s="229" t="s">
        <v>316</v>
      </c>
      <c r="D130" s="212">
        <v>77.74709999999999</v>
      </c>
      <c r="E130" s="212">
        <v>145.85324</v>
      </c>
      <c r="F130" s="213">
        <v>-46.69497914478966</v>
      </c>
      <c r="G130" s="213">
        <v>-0.0018007742617965024</v>
      </c>
      <c r="H130" s="213">
        <v>0.001657384214093668</v>
      </c>
    </row>
    <row r="131" spans="1:8" s="278" customFormat="1" ht="12.75">
      <c r="A131" s="204">
        <v>447</v>
      </c>
      <c r="B131" s="205"/>
      <c r="C131" s="206" t="s">
        <v>317</v>
      </c>
      <c r="D131" s="24">
        <v>582.8359</v>
      </c>
      <c r="E131" s="24">
        <v>622.1519499999999</v>
      </c>
      <c r="F131" s="399">
        <v>-6.3193645860950705</v>
      </c>
      <c r="G131" s="208">
        <v>-0.001039544025186337</v>
      </c>
      <c r="H131" s="208">
        <v>0.012424682336281042</v>
      </c>
    </row>
    <row r="132" spans="1:8" s="278" customFormat="1" ht="12.75">
      <c r="A132" s="193">
        <v>448</v>
      </c>
      <c r="B132" s="194"/>
      <c r="C132" s="229" t="s">
        <v>318</v>
      </c>
      <c r="D132" s="69">
        <v>5776.15115</v>
      </c>
      <c r="E132" s="69">
        <v>3292.1338400000004</v>
      </c>
      <c r="F132" s="195">
        <v>75.45310824908623</v>
      </c>
      <c r="G132" s="195">
        <v>0.06567916545710831</v>
      </c>
      <c r="H132" s="195">
        <v>0.12313387553013536</v>
      </c>
    </row>
    <row r="133" spans="1:8" s="278" customFormat="1" ht="12.75">
      <c r="A133" s="204">
        <v>449</v>
      </c>
      <c r="B133" s="205"/>
      <c r="C133" s="206" t="s">
        <v>319</v>
      </c>
      <c r="D133" s="24">
        <v>2582.98342</v>
      </c>
      <c r="E133" s="24">
        <v>3087.4112400000004</v>
      </c>
      <c r="F133" s="208">
        <v>-16.33821285174826</v>
      </c>
      <c r="G133" s="208">
        <v>-0.013337426481520162</v>
      </c>
      <c r="H133" s="208">
        <v>0.05506309490095032</v>
      </c>
    </row>
    <row r="134" spans="1:8" s="278" customFormat="1" ht="12.75" customHeight="1">
      <c r="A134" s="241" t="s">
        <v>320</v>
      </c>
      <c r="B134" s="182" t="s">
        <v>321</v>
      </c>
      <c r="C134" s="231"/>
      <c r="D134" s="143">
        <v>674.55479</v>
      </c>
      <c r="E134" s="143">
        <v>333.4125899999999</v>
      </c>
      <c r="F134" s="185">
        <v>102.31833177025504</v>
      </c>
      <c r="G134" s="185">
        <v>0.009020039799240345</v>
      </c>
      <c r="H134" s="185">
        <v>0.014379912054433789</v>
      </c>
    </row>
    <row r="135" spans="1:8" s="280" customFormat="1" ht="12.75">
      <c r="A135" s="204">
        <v>451</v>
      </c>
      <c r="B135" s="205"/>
      <c r="C135" s="206" t="s">
        <v>322</v>
      </c>
      <c r="D135" s="24">
        <v>15.411950000000001</v>
      </c>
      <c r="E135" s="24">
        <v>1.70648</v>
      </c>
      <c r="F135" s="208">
        <v>803.1427265482163</v>
      </c>
      <c r="G135" s="208">
        <v>0.00036238227011285777</v>
      </c>
      <c r="H135" s="208">
        <v>0.00032854630768737236</v>
      </c>
    </row>
    <row r="136" spans="1:8" s="278" customFormat="1" ht="12.75">
      <c r="A136" s="193">
        <v>452</v>
      </c>
      <c r="B136" s="194"/>
      <c r="C136" s="229" t="s">
        <v>323</v>
      </c>
      <c r="D136" s="69">
        <v>659.14284</v>
      </c>
      <c r="E136" s="69">
        <v>331.7061099999999</v>
      </c>
      <c r="F136" s="195">
        <v>98.71290281629125</v>
      </c>
      <c r="G136" s="195">
        <v>0.008657657529127486</v>
      </c>
      <c r="H136" s="195">
        <v>0.014051365746746416</v>
      </c>
    </row>
    <row r="137" spans="1:8" ht="12.75" customHeight="1">
      <c r="A137" s="330" t="s">
        <v>324</v>
      </c>
      <c r="B137" s="258" t="s">
        <v>325</v>
      </c>
      <c r="C137" s="357"/>
      <c r="D137" s="56">
        <v>21474.61865</v>
      </c>
      <c r="E137" s="56">
        <v>21047.56363</v>
      </c>
      <c r="F137" s="221">
        <v>2.028999781197002</v>
      </c>
      <c r="G137" s="221">
        <v>0.011291635209204193</v>
      </c>
      <c r="H137" s="221">
        <v>0.457788058386634</v>
      </c>
    </row>
    <row r="138" spans="1:8" s="280" customFormat="1" ht="14.25" customHeight="1">
      <c r="A138" s="193">
        <v>461</v>
      </c>
      <c r="B138" s="194"/>
      <c r="C138" s="229" t="s">
        <v>326</v>
      </c>
      <c r="D138" s="69">
        <v>4310.431119999999</v>
      </c>
      <c r="E138" s="69">
        <v>2842.86094</v>
      </c>
      <c r="F138" s="195">
        <v>51.62300270656218</v>
      </c>
      <c r="G138" s="195">
        <v>0.038803588157015775</v>
      </c>
      <c r="H138" s="195">
        <v>0.09188819253999297</v>
      </c>
    </row>
    <row r="139" spans="1:8" ht="12" customHeight="1">
      <c r="A139" s="204">
        <v>462</v>
      </c>
      <c r="B139" s="205"/>
      <c r="C139" s="206" t="s">
        <v>327</v>
      </c>
      <c r="D139" s="89">
        <v>5754.13129</v>
      </c>
      <c r="E139" s="89">
        <v>3818.47771</v>
      </c>
      <c r="F139" s="26">
        <v>50.691760617871985</v>
      </c>
      <c r="G139" s="26">
        <v>0.051180042601419735</v>
      </c>
      <c r="H139" s="26">
        <v>0.12266446421626576</v>
      </c>
    </row>
    <row r="140" spans="1:8" s="278" customFormat="1" ht="12.75">
      <c r="A140" s="193">
        <v>463</v>
      </c>
      <c r="B140" s="194"/>
      <c r="C140" s="229" t="s">
        <v>328</v>
      </c>
      <c r="D140" s="69">
        <v>3420.49962</v>
      </c>
      <c r="E140" s="69">
        <v>4354.85661</v>
      </c>
      <c r="F140" s="195">
        <v>-21.455516763845868</v>
      </c>
      <c r="G140" s="195">
        <v>-0.024705056239006516</v>
      </c>
      <c r="H140" s="195">
        <v>0.07291695863255852</v>
      </c>
    </row>
    <row r="141" spans="1:8" s="278" customFormat="1" ht="12.75">
      <c r="A141" s="204">
        <v>464</v>
      </c>
      <c r="B141" s="205"/>
      <c r="C141" s="206" t="s">
        <v>329</v>
      </c>
      <c r="D141" s="24">
        <v>6241.596140000003</v>
      </c>
      <c r="E141" s="24">
        <v>8377.57431</v>
      </c>
      <c r="F141" s="208">
        <v>-25.49637987036843</v>
      </c>
      <c r="G141" s="208">
        <v>-0.05647676571150835</v>
      </c>
      <c r="H141" s="208">
        <v>0.13305606142459303</v>
      </c>
    </row>
    <row r="142" spans="1:8" s="278" customFormat="1" ht="24">
      <c r="A142" s="193">
        <v>465</v>
      </c>
      <c r="B142" s="194"/>
      <c r="C142" s="229" t="s">
        <v>330</v>
      </c>
      <c r="D142" s="212">
        <v>959.2310500000001</v>
      </c>
      <c r="E142" s="212">
        <v>1258.00952</v>
      </c>
      <c r="F142" s="213">
        <v>-23.75009610420118</v>
      </c>
      <c r="G142" s="213">
        <v>-0.007899912970474297</v>
      </c>
      <c r="H142" s="213">
        <v>0.02044853634332977</v>
      </c>
    </row>
    <row r="143" spans="1:8" s="278" customFormat="1" ht="12.75">
      <c r="A143" s="204">
        <v>469</v>
      </c>
      <c r="B143" s="205"/>
      <c r="C143" s="206" t="s">
        <v>331</v>
      </c>
      <c r="D143" s="24">
        <v>788.7294299999999</v>
      </c>
      <c r="E143" s="24">
        <v>395.78454</v>
      </c>
      <c r="F143" s="208">
        <v>99.28252629574665</v>
      </c>
      <c r="G143" s="208">
        <v>0.010389739371757929</v>
      </c>
      <c r="H143" s="208">
        <v>0.01681384522989406</v>
      </c>
    </row>
    <row r="144" spans="1:8" s="278" customFormat="1" ht="12.75">
      <c r="A144" s="241" t="s">
        <v>332</v>
      </c>
      <c r="B144" s="182" t="s">
        <v>333</v>
      </c>
      <c r="C144" s="231"/>
      <c r="D144" s="143">
        <v>4735.648590000001</v>
      </c>
      <c r="E144" s="143">
        <v>3334.1580000000004</v>
      </c>
      <c r="F144" s="185">
        <v>42.03431840962546</v>
      </c>
      <c r="G144" s="185">
        <v>0.0370563973031212</v>
      </c>
      <c r="H144" s="185">
        <v>0.1009528228906408</v>
      </c>
    </row>
    <row r="145" spans="1:8" ht="12.75">
      <c r="A145" s="204">
        <v>471</v>
      </c>
      <c r="B145" s="205"/>
      <c r="C145" s="206" t="s">
        <v>334</v>
      </c>
      <c r="D145" s="24">
        <v>461.45843</v>
      </c>
      <c r="E145" s="24">
        <v>189.23887</v>
      </c>
      <c r="F145" s="208">
        <v>143.84970698673058</v>
      </c>
      <c r="G145" s="208">
        <v>0.007197676702945852</v>
      </c>
      <c r="H145" s="208">
        <v>0.009837201867882506</v>
      </c>
    </row>
    <row r="146" spans="1:8" ht="24">
      <c r="A146" s="193">
        <v>472</v>
      </c>
      <c r="B146" s="194"/>
      <c r="C146" s="229" t="s">
        <v>335</v>
      </c>
      <c r="D146" s="212">
        <v>3094.5320600000005</v>
      </c>
      <c r="E146" s="212">
        <v>1941.7836000000002</v>
      </c>
      <c r="F146" s="213">
        <v>59.36544422354788</v>
      </c>
      <c r="G146" s="213">
        <v>0.030479480368342048</v>
      </c>
      <c r="H146" s="213">
        <v>0.06596810152726931</v>
      </c>
    </row>
    <row r="147" spans="1:8" s="278" customFormat="1" ht="36" customHeight="1">
      <c r="A147" s="204">
        <v>473</v>
      </c>
      <c r="B147" s="205"/>
      <c r="C147" s="206" t="s">
        <v>336</v>
      </c>
      <c r="D147" s="207">
        <v>158.80641</v>
      </c>
      <c r="E147" s="207">
        <v>180.99067000000005</v>
      </c>
      <c r="F147" s="208">
        <v>-12.257129055326468</v>
      </c>
      <c r="G147" s="208">
        <v>-0.0005865674434786902</v>
      </c>
      <c r="H147" s="208">
        <v>0.0033853769083462514</v>
      </c>
    </row>
    <row r="148" spans="1:8" ht="12.75">
      <c r="A148" s="193">
        <v>474</v>
      </c>
      <c r="B148" s="194"/>
      <c r="C148" s="229" t="s">
        <v>337</v>
      </c>
      <c r="D148" s="69">
        <v>324.29652</v>
      </c>
      <c r="E148" s="69">
        <v>301.41767</v>
      </c>
      <c r="F148" s="195">
        <v>7.590414324415685</v>
      </c>
      <c r="G148" s="195">
        <v>0.0006049328917995191</v>
      </c>
      <c r="H148" s="195">
        <v>0.006913234486347548</v>
      </c>
    </row>
    <row r="149" spans="1:8" ht="12.75">
      <c r="A149" s="204">
        <v>475</v>
      </c>
      <c r="B149" s="205"/>
      <c r="C149" s="206" t="s">
        <v>338</v>
      </c>
      <c r="D149" s="24">
        <v>17.224040000000002</v>
      </c>
      <c r="E149" s="24">
        <v>135.78729</v>
      </c>
      <c r="F149" s="208">
        <v>-87.31542547170652</v>
      </c>
      <c r="G149" s="208">
        <v>-0.003134895752349849</v>
      </c>
      <c r="H149" s="208">
        <v>0.0003671757788897323</v>
      </c>
    </row>
    <row r="150" spans="1:8" ht="12.75">
      <c r="A150" s="193">
        <v>476</v>
      </c>
      <c r="B150" s="194"/>
      <c r="C150" s="229" t="s">
        <v>339</v>
      </c>
      <c r="D150" s="69">
        <v>679.3311299999999</v>
      </c>
      <c r="E150" s="69">
        <v>584.9399000000001</v>
      </c>
      <c r="F150" s="195">
        <v>16.136910817675425</v>
      </c>
      <c r="G150" s="195">
        <v>0.0024957705358623103</v>
      </c>
      <c r="H150" s="195">
        <v>0.014481732321905425</v>
      </c>
    </row>
    <row r="151" spans="1:8" ht="12.75">
      <c r="A151" s="330" t="s">
        <v>340</v>
      </c>
      <c r="B151" s="258" t="s">
        <v>341</v>
      </c>
      <c r="C151" s="357"/>
      <c r="D151" s="56">
        <v>7431.35322</v>
      </c>
      <c r="E151" s="56">
        <v>4981.59774</v>
      </c>
      <c r="F151" s="221">
        <v>49.176099875137645</v>
      </c>
      <c r="G151" s="221">
        <v>0.06477325856492433</v>
      </c>
      <c r="H151" s="221">
        <v>0.1584188672784213</v>
      </c>
    </row>
    <row r="152" spans="1:8" s="358" customFormat="1" ht="14.25" customHeight="1">
      <c r="A152" s="193">
        <v>481</v>
      </c>
      <c r="B152" s="194"/>
      <c r="C152" s="229" t="s">
        <v>342</v>
      </c>
      <c r="D152" s="69">
        <v>4704.94522</v>
      </c>
      <c r="E152" s="69">
        <v>3101.31841</v>
      </c>
      <c r="F152" s="195">
        <v>51.70790605792715</v>
      </c>
      <c r="G152" s="195">
        <v>0.04240102118509182</v>
      </c>
      <c r="H152" s="195">
        <v>0.10029829968967922</v>
      </c>
    </row>
    <row r="153" spans="1:8" ht="37.5" customHeight="1">
      <c r="A153" s="190">
        <v>482</v>
      </c>
      <c r="B153" s="51"/>
      <c r="C153" s="230" t="s">
        <v>343</v>
      </c>
      <c r="D153" s="207">
        <v>2127.74083</v>
      </c>
      <c r="E153" s="207">
        <v>1573.1730099999997</v>
      </c>
      <c r="F153" s="208">
        <v>35.25154680857388</v>
      </c>
      <c r="G153" s="208">
        <v>0.01466316336055158</v>
      </c>
      <c r="H153" s="208">
        <v>0.04535840003452938</v>
      </c>
    </row>
    <row r="154" spans="1:8" ht="24.75" customHeight="1">
      <c r="A154" s="193">
        <v>483</v>
      </c>
      <c r="B154" s="194"/>
      <c r="C154" s="229" t="s">
        <v>344</v>
      </c>
      <c r="D154" s="212">
        <v>415.74656</v>
      </c>
      <c r="E154" s="212">
        <v>172.28486999999998</v>
      </c>
      <c r="F154" s="213">
        <v>141.313447895918</v>
      </c>
      <c r="G154" s="213">
        <v>0.006437298385806021</v>
      </c>
      <c r="H154" s="213">
        <v>0.008862732958627988</v>
      </c>
    </row>
    <row r="155" spans="1:8" ht="15" customHeight="1">
      <c r="A155" s="190">
        <v>484</v>
      </c>
      <c r="B155" s="51"/>
      <c r="C155" s="230" t="s">
        <v>345</v>
      </c>
      <c r="D155" s="24">
        <v>182.92060999999998</v>
      </c>
      <c r="E155" s="24">
        <v>134.82145</v>
      </c>
      <c r="F155" s="61">
        <v>35.67619247530715</v>
      </c>
      <c r="G155" s="61">
        <v>0.0012717756334749233</v>
      </c>
      <c r="H155" s="61">
        <v>0.003899434595584714</v>
      </c>
    </row>
    <row r="156" spans="1:8" ht="14.25" customHeight="1">
      <c r="A156" s="241" t="s">
        <v>346</v>
      </c>
      <c r="B156" s="182" t="s">
        <v>347</v>
      </c>
      <c r="C156" s="231"/>
      <c r="D156" s="143">
        <v>36677.60227</v>
      </c>
      <c r="E156" s="143">
        <v>53354.899009999994</v>
      </c>
      <c r="F156" s="185">
        <v>-5.875026370556532</v>
      </c>
      <c r="G156" s="185">
        <v>-0.03909914392841622</v>
      </c>
      <c r="H156" s="185">
        <v>0.5050429201125509</v>
      </c>
    </row>
    <row r="157" spans="1:8" ht="24" customHeight="1">
      <c r="A157" s="190">
        <v>491</v>
      </c>
      <c r="B157" s="51"/>
      <c r="C157" s="230" t="s">
        <v>348</v>
      </c>
      <c r="D157" s="207">
        <v>23691.321590000003</v>
      </c>
      <c r="E157" s="207">
        <v>25170.069829999997</v>
      </c>
      <c r="F157" s="208">
        <v>-5.875026370556532</v>
      </c>
      <c r="G157" s="208">
        <v>-0.03909914392841622</v>
      </c>
      <c r="H157" s="208">
        <v>0.5050429201125509</v>
      </c>
    </row>
    <row r="158" spans="1:8" ht="24.75" customHeight="1">
      <c r="A158" s="193">
        <v>492</v>
      </c>
      <c r="B158" s="194"/>
      <c r="C158" s="229" t="s">
        <v>349</v>
      </c>
      <c r="D158" s="349">
        <v>1127.6151</v>
      </c>
      <c r="E158" s="349">
        <v>1459.3617</v>
      </c>
      <c r="F158" s="350">
        <v>-22.732308241335918</v>
      </c>
      <c r="G158" s="350">
        <v>-0.008771613524397351</v>
      </c>
      <c r="H158" s="350">
        <v>0.02403808587476128</v>
      </c>
    </row>
    <row r="159" spans="1:8" ht="15" customHeight="1">
      <c r="A159" s="190">
        <v>493</v>
      </c>
      <c r="B159" s="51"/>
      <c r="C159" s="230" t="s">
        <v>350</v>
      </c>
      <c r="D159" s="24">
        <v>4225.69</v>
      </c>
      <c r="E159" s="24">
        <v>86.112</v>
      </c>
      <c r="F159" s="61" t="s">
        <v>970</v>
      </c>
      <c r="G159" s="61">
        <v>0.10945335497062438</v>
      </c>
      <c r="H159" s="61">
        <v>0.0900817123680944</v>
      </c>
    </row>
    <row r="160" spans="1:8" ht="15" customHeight="1">
      <c r="A160" s="193">
        <v>494</v>
      </c>
      <c r="B160" s="194"/>
      <c r="C160" s="229" t="s">
        <v>351</v>
      </c>
      <c r="D160" s="342">
        <v>9.999999999999999E-34</v>
      </c>
      <c r="E160" s="342">
        <v>9.999999999999999E-34</v>
      </c>
      <c r="F160" s="71">
        <v>0</v>
      </c>
      <c r="G160" s="71">
        <v>0</v>
      </c>
      <c r="H160" s="71">
        <v>2.1317633893658644E-38</v>
      </c>
    </row>
    <row r="161" spans="1:8" ht="15" customHeight="1">
      <c r="A161" s="190">
        <v>495</v>
      </c>
      <c r="B161" s="51"/>
      <c r="C161" s="230" t="s">
        <v>352</v>
      </c>
      <c r="D161" s="24">
        <v>339.89099000000004</v>
      </c>
      <c r="E161" s="24">
        <v>16.80494</v>
      </c>
      <c r="F161" s="61" t="s">
        <v>970</v>
      </c>
      <c r="G161" s="61">
        <v>0.008542622488743275</v>
      </c>
      <c r="H161" s="61">
        <v>0.007245671688573193</v>
      </c>
    </row>
    <row r="162" spans="1:8" ht="15" customHeight="1">
      <c r="A162" s="193">
        <v>496</v>
      </c>
      <c r="B162" s="194"/>
      <c r="C162" s="229" t="s">
        <v>353</v>
      </c>
      <c r="D162" s="342">
        <v>6617.02579</v>
      </c>
      <c r="E162" s="342">
        <v>24927.40616</v>
      </c>
      <c r="F162" s="71">
        <v>-73.45481616688193</v>
      </c>
      <c r="G162" s="71">
        <v>-0.48413934035903244</v>
      </c>
      <c r="H162" s="71">
        <v>0.14105933325611736</v>
      </c>
    </row>
    <row r="163" spans="1:8" ht="15" customHeight="1">
      <c r="A163" s="190">
        <v>499</v>
      </c>
      <c r="B163" s="51"/>
      <c r="C163" s="230" t="s">
        <v>354</v>
      </c>
      <c r="D163" s="24">
        <v>676.0588</v>
      </c>
      <c r="E163" s="24">
        <v>1695.14438</v>
      </c>
      <c r="F163" s="61">
        <v>-60.117922226778106</v>
      </c>
      <c r="G163" s="61">
        <v>-0.02694533977453369</v>
      </c>
      <c r="H163" s="61">
        <v>0.014411973988986193</v>
      </c>
    </row>
    <row r="164" spans="1:8" s="37" customFormat="1" ht="18" customHeight="1" thickBot="1">
      <c r="A164" s="359" t="s">
        <v>778</v>
      </c>
      <c r="B164" s="360"/>
      <c r="C164" s="361" t="s">
        <v>779</v>
      </c>
      <c r="D164" s="362">
        <v>27989.97653000246</v>
      </c>
      <c r="E164" s="362">
        <v>651.3749500031728</v>
      </c>
      <c r="F164" s="363" t="s">
        <v>970</v>
      </c>
      <c r="G164" s="363">
        <v>0.7228518615028234</v>
      </c>
      <c r="H164" s="363">
        <v>0.5966800723586905</v>
      </c>
    </row>
    <row r="165" spans="1:3" s="37" customFormat="1" ht="12.75" customHeight="1">
      <c r="A165" s="280"/>
      <c r="B165" s="280"/>
      <c r="C165" s="280"/>
    </row>
    <row r="166" spans="1:3" s="37" customFormat="1" ht="15" customHeight="1">
      <c r="A166" s="264" t="s">
        <v>355</v>
      </c>
      <c r="B166" s="22"/>
      <c r="C166" s="51"/>
    </row>
    <row r="167" spans="1:3" s="280" customFormat="1" ht="13.5">
      <c r="A167" s="364" t="s">
        <v>531</v>
      </c>
      <c r="B167" s="22"/>
      <c r="C167" s="51"/>
    </row>
    <row r="168" spans="1:3" ht="14.25" customHeight="1">
      <c r="A168" s="264" t="s">
        <v>782</v>
      </c>
      <c r="B168" s="22"/>
      <c r="C168" s="51"/>
    </row>
    <row r="169" spans="1:3" ht="14.25" customHeight="1">
      <c r="A169" s="264" t="s">
        <v>781</v>
      </c>
      <c r="B169" s="22"/>
      <c r="C169" s="51"/>
    </row>
    <row r="170" ht="14.25" customHeight="1">
      <c r="A170" s="77" t="s">
        <v>972</v>
      </c>
    </row>
  </sheetData>
  <sheetProtection/>
  <mergeCells count="13">
    <mergeCell ref="H13:H14"/>
    <mergeCell ref="A9:C9"/>
    <mergeCell ref="D11:H11"/>
    <mergeCell ref="D12:H12"/>
    <mergeCell ref="B76:C76"/>
    <mergeCell ref="B106:C106"/>
    <mergeCell ref="B108:C108"/>
    <mergeCell ref="B40:C40"/>
    <mergeCell ref="B51:C51"/>
    <mergeCell ref="B64:C64"/>
    <mergeCell ref="B65:C65"/>
    <mergeCell ref="B66:C66"/>
    <mergeCell ref="B68:C6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11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73" customWidth="1"/>
    <col min="2" max="2" width="49.8515625" style="2" customWidth="1"/>
    <col min="3" max="3" width="13.28125" style="4" customWidth="1"/>
    <col min="4" max="4" width="13.57421875" style="4" customWidth="1"/>
    <col min="5" max="5" width="12.00390625" style="1" customWidth="1"/>
    <col min="6" max="6" width="13.8515625" style="1" customWidth="1"/>
    <col min="7" max="7" width="14.28125" style="1" customWidth="1"/>
    <col min="8" max="16384" width="11.421875" style="73" customWidth="1"/>
  </cols>
  <sheetData>
    <row r="1" ht="6.75" customHeight="1"/>
    <row r="2" ht="12.75"/>
    <row r="3" ht="12.75"/>
    <row r="4" ht="12.75"/>
    <row r="5" ht="12.75"/>
    <row r="6" ht="12.75"/>
    <row r="7" spans="1:2" ht="17.25" customHeight="1">
      <c r="A7" s="5" t="s">
        <v>910</v>
      </c>
      <c r="B7" s="5"/>
    </row>
    <row r="8" spans="1:4" s="7" customFormat="1" ht="15">
      <c r="A8" s="5" t="s">
        <v>357</v>
      </c>
      <c r="B8" s="5"/>
      <c r="C8" s="6"/>
      <c r="D8" s="6"/>
    </row>
    <row r="9" spans="1:5" s="7" customFormat="1" ht="15">
      <c r="A9" s="668" t="s">
        <v>358</v>
      </c>
      <c r="B9" s="668"/>
      <c r="D9" s="6"/>
      <c r="E9" s="419" t="str">
        <f>'Cuadro 14'!G9</f>
        <v>Fecha de publicación: 5 de marzo de 2012</v>
      </c>
    </row>
    <row r="10" spans="1:7" s="7" customFormat="1" ht="13.5" customHeight="1">
      <c r="A10" s="8"/>
      <c r="B10" s="8"/>
      <c r="C10" s="9"/>
      <c r="D10" s="9"/>
      <c r="E10" s="8"/>
      <c r="F10" s="8"/>
      <c r="G10" s="8"/>
    </row>
    <row r="11" spans="1:7" s="7" customFormat="1" ht="14.25">
      <c r="A11" s="10"/>
      <c r="B11" s="11"/>
      <c r="C11" s="669" t="s">
        <v>914</v>
      </c>
      <c r="D11" s="669"/>
      <c r="E11" s="669"/>
      <c r="F11" s="669"/>
      <c r="G11" s="669"/>
    </row>
    <row r="12" spans="1:7" ht="12.75">
      <c r="A12" s="74"/>
      <c r="B12" s="12"/>
      <c r="C12" s="13" t="s">
        <v>359</v>
      </c>
      <c r="D12" s="14"/>
      <c r="E12" s="15"/>
      <c r="F12" s="15"/>
      <c r="G12" s="16"/>
    </row>
    <row r="13" spans="1:7" ht="12.75" customHeight="1">
      <c r="A13" s="74" t="s">
        <v>360</v>
      </c>
      <c r="B13" s="17" t="s">
        <v>361</v>
      </c>
      <c r="C13" s="646" t="s">
        <v>968</v>
      </c>
      <c r="D13" s="646" t="s">
        <v>362</v>
      </c>
      <c r="E13" s="666" t="s">
        <v>363</v>
      </c>
      <c r="F13" s="666" t="s">
        <v>364</v>
      </c>
      <c r="G13" s="666" t="s">
        <v>969</v>
      </c>
    </row>
    <row r="14" spans="1:7" ht="31.5" customHeight="1">
      <c r="A14" s="75"/>
      <c r="B14" s="18"/>
      <c r="C14" s="659"/>
      <c r="D14" s="659"/>
      <c r="E14" s="667"/>
      <c r="F14" s="667" t="s">
        <v>365</v>
      </c>
      <c r="G14" s="667">
        <v>2004</v>
      </c>
    </row>
    <row r="15" spans="1:7" s="22" customFormat="1" ht="12">
      <c r="A15" s="10"/>
      <c r="B15" s="17" t="s">
        <v>366</v>
      </c>
      <c r="C15" s="19">
        <v>4690952.124370002</v>
      </c>
      <c r="D15" s="19">
        <v>3782047.6139000016</v>
      </c>
      <c r="E15" s="20">
        <v>24.03207477160101</v>
      </c>
      <c r="F15" s="20">
        <v>24.03207477160101</v>
      </c>
      <c r="G15" s="20">
        <v>100</v>
      </c>
    </row>
    <row r="16" spans="1:7" s="22" customFormat="1" ht="12">
      <c r="A16" s="67">
        <v>1</v>
      </c>
      <c r="B16" s="68" t="s">
        <v>367</v>
      </c>
      <c r="C16" s="69">
        <v>3537.0986899999994</v>
      </c>
      <c r="D16" s="69">
        <v>256.26635999999996</v>
      </c>
      <c r="E16" s="70" t="s">
        <v>970</v>
      </c>
      <c r="F16" s="70">
        <v>0.08674751523333799</v>
      </c>
      <c r="G16" s="70">
        <v>0.07540257491915958</v>
      </c>
    </row>
    <row r="17" spans="1:7" s="22" customFormat="1" ht="12">
      <c r="A17" s="23">
        <v>2</v>
      </c>
      <c r="B17" s="72" t="s">
        <v>368</v>
      </c>
      <c r="C17" s="24">
        <v>2130.24532</v>
      </c>
      <c r="D17" s="24">
        <v>1014.33026</v>
      </c>
      <c r="E17" s="25">
        <v>110.01496297665416</v>
      </c>
      <c r="F17" s="25">
        <v>0.02950557935597436</v>
      </c>
      <c r="G17" s="25">
        <v>0.04541178983543971</v>
      </c>
    </row>
    <row r="18" spans="1:7" s="22" customFormat="1" ht="12">
      <c r="A18" s="67">
        <v>3</v>
      </c>
      <c r="B18" s="68" t="s">
        <v>369</v>
      </c>
      <c r="C18" s="69">
        <v>18284.143839999997</v>
      </c>
      <c r="D18" s="69">
        <v>9581.108040000001</v>
      </c>
      <c r="E18" s="70">
        <v>90.83537899443199</v>
      </c>
      <c r="F18" s="70">
        <v>0.23011439009953474</v>
      </c>
      <c r="G18" s="70">
        <v>0.3897746844401139</v>
      </c>
    </row>
    <row r="19" spans="1:7" s="22" customFormat="1" ht="12">
      <c r="A19" s="23">
        <v>4</v>
      </c>
      <c r="B19" s="72" t="s">
        <v>370</v>
      </c>
      <c r="C19" s="24">
        <v>514.6330399999999</v>
      </c>
      <c r="D19" s="24">
        <v>52.66913999999999</v>
      </c>
      <c r="E19" s="25">
        <v>877.1054549210412</v>
      </c>
      <c r="F19" s="25">
        <v>0.012214650558659373</v>
      </c>
      <c r="G19" s="25">
        <v>0.010970758736300585</v>
      </c>
    </row>
    <row r="20" spans="1:7" s="22" customFormat="1" ht="12">
      <c r="A20" s="67">
        <v>5</v>
      </c>
      <c r="B20" s="68" t="s">
        <v>371</v>
      </c>
      <c r="C20" s="69">
        <v>1191.8097599999999</v>
      </c>
      <c r="D20" s="69">
        <v>618.82951</v>
      </c>
      <c r="E20" s="70">
        <v>92.59097065361344</v>
      </c>
      <c r="F20" s="70">
        <v>0.015150000964930995</v>
      </c>
      <c r="G20" s="70">
        <v>0.025406564134569175</v>
      </c>
    </row>
    <row r="21" spans="1:7" s="22" customFormat="1" ht="12">
      <c r="A21" s="23">
        <v>6</v>
      </c>
      <c r="B21" s="72" t="s">
        <v>372</v>
      </c>
      <c r="C21" s="24">
        <v>128712.25506999978</v>
      </c>
      <c r="D21" s="24">
        <v>110900.29253999979</v>
      </c>
      <c r="E21" s="25">
        <v>16.06124034666141</v>
      </c>
      <c r="F21" s="25">
        <v>0.4709608219773971</v>
      </c>
      <c r="G21" s="25">
        <v>2.7438407312094646</v>
      </c>
    </row>
    <row r="22" spans="1:7" s="22" customFormat="1" ht="12">
      <c r="A22" s="67">
        <v>7</v>
      </c>
      <c r="B22" s="68" t="s">
        <v>373</v>
      </c>
      <c r="C22" s="69">
        <v>858.50204</v>
      </c>
      <c r="D22" s="69">
        <v>1028.0096800000003</v>
      </c>
      <c r="E22" s="70">
        <v>-16.488914773643014</v>
      </c>
      <c r="F22" s="70">
        <v>-0.004481901268958539</v>
      </c>
      <c r="G22" s="70">
        <v>0.01830123218567909</v>
      </c>
    </row>
    <row r="23" spans="1:7" s="22" customFormat="1" ht="12">
      <c r="A23" s="23">
        <v>8</v>
      </c>
      <c r="B23" s="72" t="s">
        <v>374</v>
      </c>
      <c r="C23" s="24">
        <v>66229.84560999996</v>
      </c>
      <c r="D23" s="24">
        <v>79806.53242999998</v>
      </c>
      <c r="E23" s="25">
        <v>-17.011999402315116</v>
      </c>
      <c r="F23" s="25">
        <v>-0.3589771522204582</v>
      </c>
      <c r="G23" s="25">
        <v>1.4118636015475146</v>
      </c>
    </row>
    <row r="24" spans="1:7" s="22" customFormat="1" ht="12">
      <c r="A24" s="67">
        <v>9</v>
      </c>
      <c r="B24" s="68" t="s">
        <v>375</v>
      </c>
      <c r="C24" s="69">
        <v>197295.75096999953</v>
      </c>
      <c r="D24" s="69">
        <v>286623.52013999945</v>
      </c>
      <c r="E24" s="70">
        <v>-31.16554047147573</v>
      </c>
      <c r="F24" s="70">
        <v>-2.3618890688128116</v>
      </c>
      <c r="G24" s="70">
        <v>4.205878587952898</v>
      </c>
    </row>
    <row r="25" spans="1:7" s="22" customFormat="1" ht="12">
      <c r="A25" s="23">
        <v>10</v>
      </c>
      <c r="B25" s="72" t="s">
        <v>376</v>
      </c>
      <c r="C25" s="24">
        <v>328.69714</v>
      </c>
      <c r="D25" s="24">
        <v>1.81876</v>
      </c>
      <c r="E25" s="25" t="s">
        <v>970</v>
      </c>
      <c r="F25" s="25">
        <v>0.008642894362266555</v>
      </c>
      <c r="G25" s="25">
        <v>0.007007045292412662</v>
      </c>
    </row>
    <row r="26" spans="1:7" s="22" customFormat="1" ht="12">
      <c r="A26" s="67">
        <v>11</v>
      </c>
      <c r="B26" s="68" t="s">
        <v>377</v>
      </c>
      <c r="C26" s="69">
        <v>4530.372469999998</v>
      </c>
      <c r="D26" s="69">
        <v>4967.878060000001</v>
      </c>
      <c r="E26" s="70">
        <v>-8.806689389634547</v>
      </c>
      <c r="F26" s="70">
        <v>-0.011567955633135254</v>
      </c>
      <c r="G26" s="70">
        <v>0.09657682171737002</v>
      </c>
    </row>
    <row r="27" spans="1:7" s="22" customFormat="1" ht="12">
      <c r="A27" s="23">
        <v>12</v>
      </c>
      <c r="B27" s="72" t="s">
        <v>378</v>
      </c>
      <c r="C27" s="24">
        <v>1475.3312999999998</v>
      </c>
      <c r="D27" s="24">
        <v>1200.0777999999998</v>
      </c>
      <c r="E27" s="25">
        <v>22.936304629583184</v>
      </c>
      <c r="F27" s="25">
        <v>0.007277896211257951</v>
      </c>
      <c r="G27" s="25">
        <v>0.031450572525255474</v>
      </c>
    </row>
    <row r="28" spans="1:7" s="22" customFormat="1" ht="12">
      <c r="A28" s="67">
        <v>13</v>
      </c>
      <c r="B28" s="68" t="s">
        <v>379</v>
      </c>
      <c r="C28" s="69">
        <v>90.17406000000003</v>
      </c>
      <c r="D28" s="69">
        <v>58.21005</v>
      </c>
      <c r="E28" s="70">
        <v>54.91149724145576</v>
      </c>
      <c r="F28" s="70">
        <v>0.0008451509146136614</v>
      </c>
      <c r="G28" s="70">
        <v>0.0019222975977848092</v>
      </c>
    </row>
    <row r="29" spans="1:7" s="22" customFormat="1" ht="12">
      <c r="A29" s="23">
        <v>14</v>
      </c>
      <c r="B29" s="72" t="s">
        <v>380</v>
      </c>
      <c r="C29" s="24">
        <v>13.23369</v>
      </c>
      <c r="D29" s="24">
        <v>3.255</v>
      </c>
      <c r="E29" s="25">
        <v>306.5649769585253</v>
      </c>
      <c r="F29" s="25">
        <v>0.0002638435847112483</v>
      </c>
      <c r="G29" s="25">
        <v>0.00028211095848217153</v>
      </c>
    </row>
    <row r="30" spans="1:7" s="22" customFormat="1" ht="12">
      <c r="A30" s="67">
        <v>15</v>
      </c>
      <c r="B30" s="68" t="s">
        <v>381</v>
      </c>
      <c r="C30" s="69">
        <v>8972.674420000001</v>
      </c>
      <c r="D30" s="69">
        <v>6184.0985299999975</v>
      </c>
      <c r="E30" s="70">
        <v>45.09268208571064</v>
      </c>
      <c r="F30" s="70">
        <v>0.07373190860292894</v>
      </c>
      <c r="G30" s="70">
        <v>0.191276188332556</v>
      </c>
    </row>
    <row r="31" spans="1:7" s="22" customFormat="1" ht="12">
      <c r="A31" s="23">
        <v>16</v>
      </c>
      <c r="B31" s="72" t="s">
        <v>382</v>
      </c>
      <c r="C31" s="24">
        <v>4344.780920000001</v>
      </c>
      <c r="D31" s="24">
        <v>752.3460499999998</v>
      </c>
      <c r="E31" s="25">
        <v>477.497671450525</v>
      </c>
      <c r="F31" s="25">
        <v>0.09498650563776287</v>
      </c>
      <c r="G31" s="25">
        <v>0.09262044900071342</v>
      </c>
    </row>
    <row r="32" spans="1:7" s="22" customFormat="1" ht="12">
      <c r="A32" s="67">
        <v>17</v>
      </c>
      <c r="B32" s="68" t="s">
        <v>383</v>
      </c>
      <c r="C32" s="69">
        <v>63273.72930000001</v>
      </c>
      <c r="D32" s="69">
        <v>36586.5594</v>
      </c>
      <c r="E32" s="70">
        <v>72.94255141137982</v>
      </c>
      <c r="F32" s="70">
        <v>0.7056275495294606</v>
      </c>
      <c r="G32" s="70">
        <v>1.3488461963038627</v>
      </c>
    </row>
    <row r="33" spans="1:7" s="22" customFormat="1" ht="12">
      <c r="A33" s="23">
        <v>18</v>
      </c>
      <c r="B33" s="72" t="s">
        <v>384</v>
      </c>
      <c r="C33" s="24">
        <v>5138.828099999997</v>
      </c>
      <c r="D33" s="24">
        <v>4040.5223999999994</v>
      </c>
      <c r="E33" s="25">
        <v>27.18226979758849</v>
      </c>
      <c r="F33" s="25">
        <v>0.02903997548744337</v>
      </c>
      <c r="G33" s="25">
        <v>0.1095476560782454</v>
      </c>
    </row>
    <row r="34" spans="1:7" s="22" customFormat="1" ht="12">
      <c r="A34" s="67">
        <v>19</v>
      </c>
      <c r="B34" s="68" t="s">
        <v>385</v>
      </c>
      <c r="C34" s="69">
        <v>7485.760289999997</v>
      </c>
      <c r="D34" s="69">
        <v>7051.730150000001</v>
      </c>
      <c r="E34" s="70">
        <v>6.154945393081945</v>
      </c>
      <c r="F34" s="70">
        <v>0.01147606228977189</v>
      </c>
      <c r="G34" s="70">
        <v>0.15957869727790794</v>
      </c>
    </row>
    <row r="35" spans="1:7" s="22" customFormat="1" ht="12">
      <c r="A35" s="23">
        <v>20</v>
      </c>
      <c r="B35" s="72" t="s">
        <v>386</v>
      </c>
      <c r="C35" s="24">
        <v>3351.3847</v>
      </c>
      <c r="D35" s="24">
        <v>4388.975270000002</v>
      </c>
      <c r="E35" s="25">
        <v>-23.640838832978915</v>
      </c>
      <c r="F35" s="25">
        <v>-0.02743462473043936</v>
      </c>
      <c r="G35" s="25">
        <v>0.07144359207140903</v>
      </c>
    </row>
    <row r="36" spans="1:7" s="22" customFormat="1" ht="12">
      <c r="A36" s="67">
        <v>21</v>
      </c>
      <c r="B36" s="68" t="s">
        <v>387</v>
      </c>
      <c r="C36" s="69">
        <v>28018.425909999987</v>
      </c>
      <c r="D36" s="69">
        <v>25321.993669999963</v>
      </c>
      <c r="E36" s="70">
        <v>10.648577971941453</v>
      </c>
      <c r="F36" s="70">
        <v>0.07129556566368811</v>
      </c>
      <c r="G36" s="70">
        <v>0.5972865458259794</v>
      </c>
    </row>
    <row r="37" spans="1:7" s="22" customFormat="1" ht="12">
      <c r="A37" s="23">
        <v>22</v>
      </c>
      <c r="B37" s="72" t="s">
        <v>388</v>
      </c>
      <c r="C37" s="24">
        <v>2425.372330000002</v>
      </c>
      <c r="D37" s="24">
        <v>3034.101729999999</v>
      </c>
      <c r="E37" s="25">
        <v>-20.062919907434917</v>
      </c>
      <c r="F37" s="25">
        <v>-0.016095233644408898</v>
      </c>
      <c r="G37" s="25">
        <v>0.05170319938674989</v>
      </c>
    </row>
    <row r="38" spans="1:7" s="22" customFormat="1" ht="12">
      <c r="A38" s="67">
        <v>23</v>
      </c>
      <c r="B38" s="68" t="s">
        <v>389</v>
      </c>
      <c r="C38" s="69">
        <v>1892.5995000000005</v>
      </c>
      <c r="D38" s="69">
        <v>1418.30786</v>
      </c>
      <c r="E38" s="70">
        <v>33.44066922113797</v>
      </c>
      <c r="F38" s="70">
        <v>0.012540604678186927</v>
      </c>
      <c r="G38" s="70">
        <v>0.04034574324832142</v>
      </c>
    </row>
    <row r="39" spans="1:7" s="22" customFormat="1" ht="12">
      <c r="A39" s="23">
        <v>24</v>
      </c>
      <c r="B39" s="72" t="s">
        <v>390</v>
      </c>
      <c r="C39" s="24">
        <v>4716.127240000001</v>
      </c>
      <c r="D39" s="24">
        <v>2795.0658200000003</v>
      </c>
      <c r="E39" s="25">
        <v>68.73045372505754</v>
      </c>
      <c r="F39" s="25">
        <v>0.05079421562382249</v>
      </c>
      <c r="G39" s="25">
        <v>0.10053667389823082</v>
      </c>
    </row>
    <row r="40" spans="1:7" s="22" customFormat="1" ht="12">
      <c r="A40" s="67">
        <v>25</v>
      </c>
      <c r="B40" s="68" t="s">
        <v>391</v>
      </c>
      <c r="C40" s="69">
        <v>2401.5298100000005</v>
      </c>
      <c r="D40" s="69">
        <v>2604.9620100000006</v>
      </c>
      <c r="E40" s="70">
        <v>-7.8094113932970615</v>
      </c>
      <c r="F40" s="70">
        <v>-0.005378890505035799</v>
      </c>
      <c r="G40" s="70">
        <v>0.051194933274287625</v>
      </c>
    </row>
    <row r="41" spans="1:7" s="22" customFormat="1" ht="12">
      <c r="A41" s="23">
        <v>26</v>
      </c>
      <c r="B41" s="72" t="s">
        <v>392</v>
      </c>
      <c r="C41" s="24">
        <v>2581.2650099999996</v>
      </c>
      <c r="D41" s="24">
        <v>5563.39881</v>
      </c>
      <c r="E41" s="25">
        <v>-53.602732822959354</v>
      </c>
      <c r="F41" s="25">
        <v>-0.07884971593271031</v>
      </c>
      <c r="G41" s="25">
        <v>0.05502646246569112</v>
      </c>
    </row>
    <row r="42" spans="1:7" s="22" customFormat="1" ht="12">
      <c r="A42" s="67">
        <v>27</v>
      </c>
      <c r="B42" s="68" t="s">
        <v>393</v>
      </c>
      <c r="C42" s="69">
        <v>3212514.2504799943</v>
      </c>
      <c r="D42" s="69">
        <v>2355348.479489996</v>
      </c>
      <c r="E42" s="70">
        <v>36.39231215482817</v>
      </c>
      <c r="F42" s="70">
        <v>22.664066095828428</v>
      </c>
      <c r="G42" s="70">
        <v>68.48320266989374</v>
      </c>
    </row>
    <row r="43" spans="1:7" s="22" customFormat="1" ht="12">
      <c r="A43" s="23">
        <v>28</v>
      </c>
      <c r="B43" s="72" t="s">
        <v>394</v>
      </c>
      <c r="C43" s="24">
        <v>10732.317360000008</v>
      </c>
      <c r="D43" s="24">
        <v>7688.012479999997</v>
      </c>
      <c r="E43" s="25">
        <v>39.59807411759058</v>
      </c>
      <c r="F43" s="25">
        <v>0.08049356303213649</v>
      </c>
      <c r="G43" s="25">
        <v>0.22878761231103728</v>
      </c>
    </row>
    <row r="44" spans="1:7" s="22" customFormat="1" ht="12">
      <c r="A44" s="67">
        <v>29</v>
      </c>
      <c r="B44" s="68" t="s">
        <v>395</v>
      </c>
      <c r="C44" s="69">
        <v>14870.801750000013</v>
      </c>
      <c r="D44" s="69">
        <v>10695.133879999994</v>
      </c>
      <c r="E44" s="70">
        <v>39.04268910376671</v>
      </c>
      <c r="F44" s="70">
        <v>0.1104075965266371</v>
      </c>
      <c r="G44" s="70">
        <v>0.3170103074116786</v>
      </c>
    </row>
    <row r="45" spans="1:7" s="22" customFormat="1" ht="12">
      <c r="A45" s="23">
        <v>30</v>
      </c>
      <c r="B45" s="72" t="s">
        <v>396</v>
      </c>
      <c r="C45" s="24">
        <v>30866.08428999996</v>
      </c>
      <c r="D45" s="24">
        <v>22954.901730000027</v>
      </c>
      <c r="E45" s="25">
        <v>34.46402277410194</v>
      </c>
      <c r="F45" s="25">
        <v>0.20917723327766397</v>
      </c>
      <c r="G45" s="25">
        <v>0.6579918846250279</v>
      </c>
    </row>
    <row r="46" spans="1:7" s="22" customFormat="1" ht="12">
      <c r="A46" s="67">
        <v>31</v>
      </c>
      <c r="B46" s="68" t="s">
        <v>397</v>
      </c>
      <c r="C46" s="69">
        <v>5002.196870000001</v>
      </c>
      <c r="D46" s="69">
        <v>5789.674930000001</v>
      </c>
      <c r="E46" s="70">
        <v>-13.601420969588018</v>
      </c>
      <c r="F46" s="70">
        <v>-0.0208214739842464</v>
      </c>
      <c r="G46" s="70">
        <v>0.10663500153866522</v>
      </c>
    </row>
    <row r="47" spans="1:7" s="22" customFormat="1" ht="12">
      <c r="A47" s="23">
        <v>32</v>
      </c>
      <c r="B47" s="72" t="s">
        <v>398</v>
      </c>
      <c r="C47" s="24">
        <v>8642.864340000002</v>
      </c>
      <c r="D47" s="24">
        <v>10056.709430000006</v>
      </c>
      <c r="E47" s="25">
        <v>-14.058724673722656</v>
      </c>
      <c r="F47" s="25">
        <v>-0.037383058975877466</v>
      </c>
      <c r="G47" s="25">
        <v>0.18424541779267772</v>
      </c>
    </row>
    <row r="48" spans="1:7" s="22" customFormat="1" ht="12">
      <c r="A48" s="67">
        <v>33</v>
      </c>
      <c r="B48" s="68" t="s">
        <v>399</v>
      </c>
      <c r="C48" s="69">
        <v>34143.145440000044</v>
      </c>
      <c r="D48" s="69">
        <v>31901.74664</v>
      </c>
      <c r="E48" s="70">
        <v>7.025943830892523</v>
      </c>
      <c r="F48" s="70">
        <v>0.05926416134377376</v>
      </c>
      <c r="G48" s="70">
        <v>0.7278510744678617</v>
      </c>
    </row>
    <row r="49" spans="1:7" s="22" customFormat="1" ht="12">
      <c r="A49" s="23">
        <v>34</v>
      </c>
      <c r="B49" s="72" t="s">
        <v>400</v>
      </c>
      <c r="C49" s="24">
        <v>10867.038509999991</v>
      </c>
      <c r="D49" s="24">
        <v>9077.836240000006</v>
      </c>
      <c r="E49" s="25">
        <v>19.70956759625335</v>
      </c>
      <c r="F49" s="25">
        <v>0.04730776692033713</v>
      </c>
      <c r="G49" s="25">
        <v>0.23165954846446957</v>
      </c>
    </row>
    <row r="50" spans="1:7" s="22" customFormat="1" ht="12">
      <c r="A50" s="67">
        <v>35</v>
      </c>
      <c r="B50" s="68" t="s">
        <v>401</v>
      </c>
      <c r="C50" s="69">
        <v>3941.3666399999997</v>
      </c>
      <c r="D50" s="69">
        <v>4850.692850000001</v>
      </c>
      <c r="E50" s="70">
        <v>-18.746316003083997</v>
      </c>
      <c r="F50" s="70">
        <v>-0.02404322480388647</v>
      </c>
      <c r="G50" s="70">
        <v>0.08402061107219949</v>
      </c>
    </row>
    <row r="51" spans="1:7" s="22" customFormat="1" ht="12">
      <c r="A51" s="23">
        <v>36</v>
      </c>
      <c r="B51" s="72" t="s">
        <v>402</v>
      </c>
      <c r="C51" s="24">
        <v>340.56</v>
      </c>
      <c r="D51" s="24">
        <v>0.648</v>
      </c>
      <c r="E51" s="25" t="s">
        <v>970</v>
      </c>
      <c r="F51" s="25">
        <v>0.008987512445658687</v>
      </c>
      <c r="G51" s="25">
        <v>0.00725993339882439</v>
      </c>
    </row>
    <row r="52" spans="1:7" s="22" customFormat="1" ht="12">
      <c r="A52" s="67">
        <v>37</v>
      </c>
      <c r="B52" s="68" t="s">
        <v>403</v>
      </c>
      <c r="C52" s="69">
        <v>34.31053</v>
      </c>
      <c r="D52" s="69">
        <v>167.60679000000002</v>
      </c>
      <c r="E52" s="70">
        <v>-79.52915272704644</v>
      </c>
      <c r="F52" s="70">
        <v>-0.003524446903050661</v>
      </c>
      <c r="G52" s="70">
        <v>0.0007314193172373919</v>
      </c>
    </row>
    <row r="53" spans="1:7" s="22" customFormat="1" ht="12">
      <c r="A53" s="23">
        <v>38</v>
      </c>
      <c r="B53" s="72" t="s">
        <v>404</v>
      </c>
      <c r="C53" s="24">
        <v>25715.951200000014</v>
      </c>
      <c r="D53" s="24">
        <v>25117.033680000008</v>
      </c>
      <c r="E53" s="25">
        <v>2.3845073730856425</v>
      </c>
      <c r="F53" s="25">
        <v>0.015835800633467113</v>
      </c>
      <c r="G53" s="25">
        <v>0.5482032329087921</v>
      </c>
    </row>
    <row r="54" spans="1:7" s="22" customFormat="1" ht="12">
      <c r="A54" s="67">
        <v>39</v>
      </c>
      <c r="B54" s="68" t="s">
        <v>405</v>
      </c>
      <c r="C54" s="69">
        <v>118234.05954000037</v>
      </c>
      <c r="D54" s="69">
        <v>89888.38320999999</v>
      </c>
      <c r="E54" s="70">
        <v>31.534304342507014</v>
      </c>
      <c r="F54" s="70">
        <v>0.7494796264812397</v>
      </c>
      <c r="G54" s="70">
        <v>2.520470395034766</v>
      </c>
    </row>
    <row r="55" spans="1:7" s="22" customFormat="1" ht="12">
      <c r="A55" s="23">
        <v>40</v>
      </c>
      <c r="B55" s="72" t="s">
        <v>406</v>
      </c>
      <c r="C55" s="24">
        <v>12936.84179</v>
      </c>
      <c r="D55" s="24">
        <v>6738.7525</v>
      </c>
      <c r="E55" s="25">
        <v>91.97680564763286</v>
      </c>
      <c r="F55" s="25">
        <v>0.16388184186842125</v>
      </c>
      <c r="G55" s="25">
        <v>0.27578285701940364</v>
      </c>
    </row>
    <row r="56" spans="1:7" s="22" customFormat="1" ht="12">
      <c r="A56" s="67">
        <v>41</v>
      </c>
      <c r="B56" s="68" t="s">
        <v>407</v>
      </c>
      <c r="C56" s="69">
        <v>11581.067770000001</v>
      </c>
      <c r="D56" s="69">
        <v>11462.183260000002</v>
      </c>
      <c r="E56" s="70">
        <v>1.0371890529343952</v>
      </c>
      <c r="F56" s="70">
        <v>0.0031433900927917333</v>
      </c>
      <c r="G56" s="70">
        <v>0.24688096281850982</v>
      </c>
    </row>
    <row r="57" spans="1:7" s="22" customFormat="1" ht="12">
      <c r="A57" s="23">
        <v>42</v>
      </c>
      <c r="B57" s="72" t="s">
        <v>408</v>
      </c>
      <c r="C57" s="24">
        <v>4258.727059999997</v>
      </c>
      <c r="D57" s="24">
        <v>4811.260229999999</v>
      </c>
      <c r="E57" s="25">
        <v>-11.484167215789986</v>
      </c>
      <c r="F57" s="25">
        <v>-0.014609365782950476</v>
      </c>
      <c r="G57" s="25">
        <v>0.0907859843180972</v>
      </c>
    </row>
    <row r="58" spans="1:7" s="22" customFormat="1" ht="12">
      <c r="A58" s="67">
        <v>43</v>
      </c>
      <c r="B58" s="68" t="s">
        <v>409</v>
      </c>
      <c r="C58" s="69">
        <v>217.27746</v>
      </c>
      <c r="D58" s="69">
        <v>159.022</v>
      </c>
      <c r="E58" s="70">
        <v>36.63358529008565</v>
      </c>
      <c r="F58" s="70">
        <v>0.0015403153515544366</v>
      </c>
      <c r="G58" s="70">
        <v>0.004631841345624061</v>
      </c>
    </row>
    <row r="59" spans="1:7" s="22" customFormat="1" ht="12">
      <c r="A59" s="23">
        <v>44</v>
      </c>
      <c r="B59" s="72" t="s">
        <v>410</v>
      </c>
      <c r="C59" s="24">
        <v>2343.187269999999</v>
      </c>
      <c r="D59" s="24">
        <v>1401.8456600000002</v>
      </c>
      <c r="E59" s="25">
        <v>67.15016045346951</v>
      </c>
      <c r="F59" s="25">
        <v>0.0248897345062586</v>
      </c>
      <c r="G59" s="25">
        <v>0.04995120836614146</v>
      </c>
    </row>
    <row r="60" spans="1:7" s="22" customFormat="1" ht="12">
      <c r="A60" s="67">
        <v>45</v>
      </c>
      <c r="B60" s="68" t="s">
        <v>411</v>
      </c>
      <c r="C60" s="69">
        <v>2.81</v>
      </c>
      <c r="D60" s="69">
        <v>16.93807</v>
      </c>
      <c r="E60" s="70">
        <v>-83.4101523963474</v>
      </c>
      <c r="F60" s="70">
        <v>-0.00037355611145866314</v>
      </c>
      <c r="G60" s="70">
        <v>5.9902551241180804E-05</v>
      </c>
    </row>
    <row r="61" spans="1:7" s="22" customFormat="1" ht="12">
      <c r="A61" s="23">
        <v>46</v>
      </c>
      <c r="B61" s="72" t="s">
        <v>412</v>
      </c>
      <c r="C61" s="24">
        <v>17.00329</v>
      </c>
      <c r="D61" s="24">
        <v>23.23241</v>
      </c>
      <c r="E61" s="25">
        <v>-26.81219899270029</v>
      </c>
      <c r="F61" s="25">
        <v>-0.00016470231567435525</v>
      </c>
      <c r="G61" s="25">
        <v>0.00036246991120770714</v>
      </c>
    </row>
    <row r="62" spans="1:7" s="22" customFormat="1" ht="12">
      <c r="A62" s="67">
        <v>47</v>
      </c>
      <c r="B62" s="68" t="s">
        <v>413</v>
      </c>
      <c r="C62" s="69">
        <v>9.999999999999999E-34</v>
      </c>
      <c r="D62" s="69">
        <v>167.77882</v>
      </c>
      <c r="E62" s="70">
        <v>-100</v>
      </c>
      <c r="F62" s="70">
        <v>-0.004436190051742593</v>
      </c>
      <c r="G62" s="70">
        <v>2.1317633893658647E-38</v>
      </c>
    </row>
    <row r="63" spans="1:7" s="22" customFormat="1" ht="12">
      <c r="A63" s="23">
        <v>48</v>
      </c>
      <c r="B63" s="72" t="s">
        <v>414</v>
      </c>
      <c r="C63" s="24">
        <v>38768.109670000034</v>
      </c>
      <c r="D63" s="24">
        <v>39674.40683999991</v>
      </c>
      <c r="E63" s="25">
        <v>-2.284337037866291</v>
      </c>
      <c r="F63" s="25">
        <v>-0.023963134855018716</v>
      </c>
      <c r="G63" s="25">
        <v>0.8264443686942683</v>
      </c>
    </row>
    <row r="64" spans="1:7" s="22" customFormat="1" ht="12">
      <c r="A64" s="67">
        <v>49</v>
      </c>
      <c r="B64" s="68" t="s">
        <v>415</v>
      </c>
      <c r="C64" s="69">
        <v>8758.975430000011</v>
      </c>
      <c r="D64" s="69">
        <v>11107.346340000002</v>
      </c>
      <c r="E64" s="70">
        <v>-21.142501891230214</v>
      </c>
      <c r="F64" s="70">
        <v>-0.062092579198874204</v>
      </c>
      <c r="G64" s="70">
        <v>0.18672063150029158</v>
      </c>
    </row>
    <row r="65" spans="1:7" s="22" customFormat="1" ht="12">
      <c r="A65" s="23">
        <v>50</v>
      </c>
      <c r="B65" s="72" t="s">
        <v>416</v>
      </c>
      <c r="C65" s="24">
        <v>10.070649999999999</v>
      </c>
      <c r="D65" s="24">
        <v>9.999999999999999E-34</v>
      </c>
      <c r="E65" s="25" t="s">
        <v>971</v>
      </c>
      <c r="F65" s="25">
        <v>0.0002662750718152717</v>
      </c>
      <c r="G65" s="25">
        <v>0.00021468242977117346</v>
      </c>
    </row>
    <row r="66" spans="1:7" s="22" customFormat="1" ht="12">
      <c r="A66" s="67">
        <v>51</v>
      </c>
      <c r="B66" s="68" t="s">
        <v>417</v>
      </c>
      <c r="C66" s="69">
        <v>95.698</v>
      </c>
      <c r="D66" s="69">
        <v>10.998940000000001</v>
      </c>
      <c r="E66" s="70" t="s">
        <v>970</v>
      </c>
      <c r="F66" s="70">
        <v>0.0022395027415495535</v>
      </c>
      <c r="G66" s="70">
        <v>0.002040054928355345</v>
      </c>
    </row>
    <row r="67" spans="1:7" s="22" customFormat="1" ht="12">
      <c r="A67" s="23">
        <v>52</v>
      </c>
      <c r="B67" s="72" t="s">
        <v>418</v>
      </c>
      <c r="C67" s="24">
        <v>4225.194929999999</v>
      </c>
      <c r="D67" s="24">
        <v>7551.1187899999995</v>
      </c>
      <c r="E67" s="25">
        <v>-44.04544482076677</v>
      </c>
      <c r="F67" s="25">
        <v>-0.08793976701341283</v>
      </c>
      <c r="G67" s="25">
        <v>0.09007115864708265</v>
      </c>
    </row>
    <row r="68" spans="1:7" s="22" customFormat="1" ht="12">
      <c r="A68" s="67">
        <v>53</v>
      </c>
      <c r="B68" s="68" t="s">
        <v>419</v>
      </c>
      <c r="C68" s="69">
        <v>57.979589999999995</v>
      </c>
      <c r="D68" s="69">
        <v>0.375</v>
      </c>
      <c r="E68" s="70" t="s">
        <v>971</v>
      </c>
      <c r="F68" s="70">
        <v>0.0015231058907954583</v>
      </c>
      <c r="G68" s="70">
        <v>0.001235987672924432</v>
      </c>
    </row>
    <row r="69" spans="1:7" s="22" customFormat="1" ht="12">
      <c r="A69" s="23">
        <v>54</v>
      </c>
      <c r="B69" s="72" t="s">
        <v>420</v>
      </c>
      <c r="C69" s="24">
        <v>2882.182760000001</v>
      </c>
      <c r="D69" s="24">
        <v>4302.458619999997</v>
      </c>
      <c r="E69" s="25">
        <v>-33.0107965105774</v>
      </c>
      <c r="F69" s="25">
        <v>-0.037553093059434654</v>
      </c>
      <c r="G69" s="25">
        <v>0.06144131689229466</v>
      </c>
    </row>
    <row r="70" spans="1:7" s="28" customFormat="1" ht="12">
      <c r="A70" s="67">
        <v>55</v>
      </c>
      <c r="B70" s="68" t="s">
        <v>421</v>
      </c>
      <c r="C70" s="69">
        <v>1629.33796</v>
      </c>
      <c r="D70" s="69">
        <v>4187.81499</v>
      </c>
      <c r="E70" s="70">
        <v>-61.0933633913947</v>
      </c>
      <c r="F70" s="70">
        <v>-0.06764793284455055</v>
      </c>
      <c r="G70" s="70">
        <v>0.034733630120320644</v>
      </c>
    </row>
    <row r="71" spans="1:7" s="28" customFormat="1" ht="12">
      <c r="A71" s="23">
        <v>56</v>
      </c>
      <c r="B71" s="72" t="s">
        <v>422</v>
      </c>
      <c r="C71" s="24">
        <v>2387.0031500000005</v>
      </c>
      <c r="D71" s="24">
        <v>2063.49241</v>
      </c>
      <c r="E71" s="25">
        <v>15.677825536562096</v>
      </c>
      <c r="F71" s="25">
        <v>0.008553851591159643</v>
      </c>
      <c r="G71" s="25">
        <v>0.050885259254709964</v>
      </c>
    </row>
    <row r="72" spans="1:7" s="28" customFormat="1" ht="12">
      <c r="A72" s="67">
        <v>57</v>
      </c>
      <c r="B72" s="68" t="s">
        <v>423</v>
      </c>
      <c r="C72" s="69">
        <v>28.88936</v>
      </c>
      <c r="D72" s="69">
        <v>310.94811999999996</v>
      </c>
      <c r="E72" s="70">
        <v>-90.7092668706278</v>
      </c>
      <c r="F72" s="70">
        <v>-0.007457832073910471</v>
      </c>
      <c r="G72" s="70">
        <v>0.0006158527999021064</v>
      </c>
    </row>
    <row r="73" spans="1:7" s="28" customFormat="1" ht="12">
      <c r="A73" s="23">
        <v>58</v>
      </c>
      <c r="B73" s="72" t="s">
        <v>424</v>
      </c>
      <c r="C73" s="24">
        <v>1607.1225599999993</v>
      </c>
      <c r="D73" s="24">
        <v>1857.5140599999995</v>
      </c>
      <c r="E73" s="25">
        <v>-13.479924884121752</v>
      </c>
      <c r="F73" s="25">
        <v>-0.006620527438093237</v>
      </c>
      <c r="G73" s="25">
        <v>0.034260050356319446</v>
      </c>
    </row>
    <row r="74" spans="1:7" s="28" customFormat="1" ht="12">
      <c r="A74" s="67">
        <v>59</v>
      </c>
      <c r="B74" s="68" t="s">
        <v>425</v>
      </c>
      <c r="C74" s="69">
        <v>3613.97251</v>
      </c>
      <c r="D74" s="69">
        <v>5014.764730000002</v>
      </c>
      <c r="E74" s="70">
        <v>-27.933358700159815</v>
      </c>
      <c r="F74" s="70">
        <v>-0.03703793190894076</v>
      </c>
      <c r="G74" s="70">
        <v>0.07704134286992663</v>
      </c>
    </row>
    <row r="75" spans="1:7" s="28" customFormat="1" ht="12">
      <c r="A75" s="23">
        <v>60</v>
      </c>
      <c r="B75" s="72" t="s">
        <v>426</v>
      </c>
      <c r="C75" s="24">
        <v>3724.8354199999985</v>
      </c>
      <c r="D75" s="24">
        <v>4855.708619999999</v>
      </c>
      <c r="E75" s="25">
        <v>-23.28956056675413</v>
      </c>
      <c r="F75" s="25">
        <v>-0.029901083102279038</v>
      </c>
      <c r="G75" s="25">
        <v>0.07940467779769222</v>
      </c>
    </row>
    <row r="76" spans="1:7" s="28" customFormat="1" ht="12">
      <c r="A76" s="67">
        <v>61</v>
      </c>
      <c r="B76" s="68" t="s">
        <v>427</v>
      </c>
      <c r="C76" s="69">
        <v>18964.561200000004</v>
      </c>
      <c r="D76" s="69">
        <v>17064.417589999983</v>
      </c>
      <c r="E76" s="70">
        <v>11.135121371581613</v>
      </c>
      <c r="F76" s="70">
        <v>0.05024113400943187</v>
      </c>
      <c r="G76" s="70">
        <v>0.40427957261548386</v>
      </c>
    </row>
    <row r="77" spans="1:7" s="28" customFormat="1" ht="12">
      <c r="A77" s="23">
        <v>62</v>
      </c>
      <c r="B77" s="72" t="s">
        <v>428</v>
      </c>
      <c r="C77" s="24">
        <v>22880.329470000004</v>
      </c>
      <c r="D77" s="24">
        <v>21170.080359999978</v>
      </c>
      <c r="E77" s="25">
        <v>8.078614161670705</v>
      </c>
      <c r="F77" s="25">
        <v>0.04522018981766437</v>
      </c>
      <c r="G77" s="25">
        <v>0.4877544870077489</v>
      </c>
    </row>
    <row r="78" spans="1:7" s="28" customFormat="1" ht="12">
      <c r="A78" s="67">
        <v>63</v>
      </c>
      <c r="B78" s="68" t="s">
        <v>429</v>
      </c>
      <c r="C78" s="69">
        <v>5560.323219999994</v>
      </c>
      <c r="D78" s="69">
        <v>8122.962060000002</v>
      </c>
      <c r="E78" s="70">
        <v>-31.548083335501964</v>
      </c>
      <c r="F78" s="70">
        <v>-0.06775797402924405</v>
      </c>
      <c r="G78" s="70">
        <v>0.11853293473436906</v>
      </c>
    </row>
    <row r="79" spans="1:7" s="28" customFormat="1" ht="12">
      <c r="A79" s="23">
        <v>64</v>
      </c>
      <c r="B79" s="72" t="s">
        <v>430</v>
      </c>
      <c r="C79" s="24">
        <v>2012.79149</v>
      </c>
      <c r="D79" s="24">
        <v>1563.8975199999995</v>
      </c>
      <c r="E79" s="25">
        <v>28.703541265287047</v>
      </c>
      <c r="F79" s="25">
        <v>0.01186907241331916</v>
      </c>
      <c r="G79" s="25">
        <v>0.0429079520880917</v>
      </c>
    </row>
    <row r="80" spans="1:7" s="28" customFormat="1" ht="12">
      <c r="A80" s="67">
        <v>65</v>
      </c>
      <c r="B80" s="68" t="s">
        <v>431</v>
      </c>
      <c r="C80" s="69">
        <v>312.3537499999998</v>
      </c>
      <c r="D80" s="69">
        <v>87.85240999999996</v>
      </c>
      <c r="E80" s="70">
        <v>255.5437466086587</v>
      </c>
      <c r="F80" s="70">
        <v>0.005935973391104317</v>
      </c>
      <c r="G80" s="70">
        <v>0.006658642887811376</v>
      </c>
    </row>
    <row r="81" spans="1:7" s="28" customFormat="1" ht="12">
      <c r="A81" s="23">
        <v>66</v>
      </c>
      <c r="B81" s="72" t="s">
        <v>432</v>
      </c>
      <c r="C81" s="24">
        <v>7.41547</v>
      </c>
      <c r="D81" s="24">
        <v>9.999999999999999E-34</v>
      </c>
      <c r="E81" s="25" t="s">
        <v>971</v>
      </c>
      <c r="F81" s="25">
        <v>0.00019607024440269427</v>
      </c>
      <c r="G81" s="25">
        <v>0.0001580802746094089</v>
      </c>
    </row>
    <row r="82" spans="1:7" s="28" customFormat="1" ht="12">
      <c r="A82" s="67">
        <v>67</v>
      </c>
      <c r="B82" s="68" t="s">
        <v>433</v>
      </c>
      <c r="C82" s="69">
        <v>0.10164</v>
      </c>
      <c r="D82" s="69">
        <v>0.258</v>
      </c>
      <c r="E82" s="70" t="s">
        <v>971</v>
      </c>
      <c r="F82" s="70">
        <v>-4.134268416540729E-06</v>
      </c>
      <c r="G82" s="70">
        <v>2.166724308951465E-06</v>
      </c>
    </row>
    <row r="83" spans="1:7" s="28" customFormat="1" ht="12">
      <c r="A83" s="23">
        <v>68</v>
      </c>
      <c r="B83" s="72" t="s">
        <v>434</v>
      </c>
      <c r="C83" s="24">
        <v>4367.119870000001</v>
      </c>
      <c r="D83" s="24">
        <v>4256.3538100000005</v>
      </c>
      <c r="E83" s="25">
        <v>2.602369655919201</v>
      </c>
      <c r="F83" s="25">
        <v>0.0029287325625649697</v>
      </c>
      <c r="G83" s="25">
        <v>0.09309666255838218</v>
      </c>
    </row>
    <row r="84" spans="1:7" s="28" customFormat="1" ht="12">
      <c r="A84" s="67">
        <v>69</v>
      </c>
      <c r="B84" s="68" t="s">
        <v>435</v>
      </c>
      <c r="C84" s="69">
        <v>11391.79523</v>
      </c>
      <c r="D84" s="69">
        <v>11714.192939999997</v>
      </c>
      <c r="E84" s="70">
        <v>-2.752197369902609</v>
      </c>
      <c r="F84" s="70">
        <v>-0.008524422294819933</v>
      </c>
      <c r="G84" s="70">
        <v>0.2428461201046669</v>
      </c>
    </row>
    <row r="85" spans="1:7" s="28" customFormat="1" ht="12">
      <c r="A85" s="23">
        <v>70</v>
      </c>
      <c r="B85" s="72" t="s">
        <v>436</v>
      </c>
      <c r="C85" s="24">
        <v>16691.93066000001</v>
      </c>
      <c r="D85" s="24">
        <v>13918.697960000014</v>
      </c>
      <c r="E85" s="25">
        <v>19.924512393111748</v>
      </c>
      <c r="F85" s="25">
        <v>0.07332622386369882</v>
      </c>
      <c r="G85" s="25">
        <v>0.3558324667882162</v>
      </c>
    </row>
    <row r="86" spans="1:7" s="28" customFormat="1" ht="12">
      <c r="A86" s="67">
        <v>71</v>
      </c>
      <c r="B86" s="68" t="s">
        <v>437</v>
      </c>
      <c r="C86" s="69">
        <v>215464.65146999987</v>
      </c>
      <c r="D86" s="69">
        <v>158613.68259000007</v>
      </c>
      <c r="E86" s="70">
        <v>35.84241154462926</v>
      </c>
      <c r="F86" s="70">
        <v>1.5031796181269057</v>
      </c>
      <c r="G86" s="70">
        <v>4.5931965570622175</v>
      </c>
    </row>
    <row r="87" spans="1:7" s="28" customFormat="1" ht="12">
      <c r="A87" s="23">
        <v>72</v>
      </c>
      <c r="B87" s="72" t="s">
        <v>438</v>
      </c>
      <c r="C87" s="24">
        <v>79417.36147000005</v>
      </c>
      <c r="D87" s="24">
        <v>103348.29629999994</v>
      </c>
      <c r="E87" s="25">
        <v>-23.15561618987222</v>
      </c>
      <c r="F87" s="25">
        <v>-0.6327507549626699</v>
      </c>
      <c r="G87" s="25">
        <v>1.6929902366178133</v>
      </c>
    </row>
    <row r="88" spans="1:7" s="28" customFormat="1" ht="12">
      <c r="A88" s="67">
        <v>73</v>
      </c>
      <c r="B88" s="68" t="s">
        <v>439</v>
      </c>
      <c r="C88" s="69">
        <v>11380.671000000002</v>
      </c>
      <c r="D88" s="69">
        <v>12718.500290000002</v>
      </c>
      <c r="E88" s="70">
        <v>-10.51876604548947</v>
      </c>
      <c r="F88" s="70">
        <v>-0.03537314773836087</v>
      </c>
      <c r="G88" s="70">
        <v>0.2426089778421781</v>
      </c>
    </row>
    <row r="89" spans="1:7" s="28" customFormat="1" ht="12">
      <c r="A89" s="23">
        <v>74</v>
      </c>
      <c r="B89" s="72" t="s">
        <v>440</v>
      </c>
      <c r="C89" s="24">
        <v>28741.02259</v>
      </c>
      <c r="D89" s="24">
        <v>17764.84371000001</v>
      </c>
      <c r="E89" s="25">
        <v>61.78595803700424</v>
      </c>
      <c r="F89" s="25">
        <v>0.2902178925421166</v>
      </c>
      <c r="G89" s="25">
        <v>0.6126905973029928</v>
      </c>
    </row>
    <row r="90" spans="1:7" s="28" customFormat="1" ht="12">
      <c r="A90" s="67">
        <v>75</v>
      </c>
      <c r="B90" s="68" t="s">
        <v>441</v>
      </c>
      <c r="C90" s="69">
        <v>1.712</v>
      </c>
      <c r="D90" s="69">
        <v>19.27911</v>
      </c>
      <c r="E90" s="70">
        <v>-91.11992202959577</v>
      </c>
      <c r="F90" s="70">
        <v>-0.0004644867488033819</v>
      </c>
      <c r="G90" s="70">
        <v>3.6495789225943606E-05</v>
      </c>
    </row>
    <row r="91" spans="1:7" s="28" customFormat="1" ht="12">
      <c r="A91" s="23">
        <v>76</v>
      </c>
      <c r="B91" s="72" t="s">
        <v>442</v>
      </c>
      <c r="C91" s="24">
        <v>9349.398040000004</v>
      </c>
      <c r="D91" s="24">
        <v>10416.11237</v>
      </c>
      <c r="E91" s="25">
        <v>-10.241002517141595</v>
      </c>
      <c r="F91" s="25">
        <v>-0.028204677436623127</v>
      </c>
      <c r="G91" s="25">
        <v>0.1993070445428098</v>
      </c>
    </row>
    <row r="92" spans="1:7" s="28" customFormat="1" ht="12">
      <c r="A92" s="67">
        <v>78</v>
      </c>
      <c r="B92" s="68" t="s">
        <v>443</v>
      </c>
      <c r="C92" s="69">
        <v>38.88811</v>
      </c>
      <c r="D92" s="69">
        <v>1089.1846699999999</v>
      </c>
      <c r="E92" s="70">
        <v>-96.42961280385998</v>
      </c>
      <c r="F92" s="70">
        <v>-0.027770580046107537</v>
      </c>
      <c r="G92" s="70">
        <v>0.0008290024917963258</v>
      </c>
    </row>
    <row r="93" spans="1:7" s="28" customFormat="1" ht="12">
      <c r="A93" s="23">
        <v>79</v>
      </c>
      <c r="B93" s="72" t="s">
        <v>444</v>
      </c>
      <c r="C93" s="24">
        <v>0.34887</v>
      </c>
      <c r="D93" s="24">
        <v>2.53308</v>
      </c>
      <c r="E93" s="25">
        <v>-86.22743853332702</v>
      </c>
      <c r="F93" s="25">
        <v>-5.775204923313139E-05</v>
      </c>
      <c r="G93" s="25">
        <v>7.437082936480692E-06</v>
      </c>
    </row>
    <row r="94" spans="1:7" s="28" customFormat="1" ht="12">
      <c r="A94" s="67">
        <v>80</v>
      </c>
      <c r="B94" s="68" t="s">
        <v>445</v>
      </c>
      <c r="C94" s="69">
        <v>10.44777</v>
      </c>
      <c r="D94" s="69">
        <v>2</v>
      </c>
      <c r="E94" s="70">
        <v>422.3885</v>
      </c>
      <c r="F94" s="70">
        <v>0.0002233649827398329</v>
      </c>
      <c r="G94" s="70">
        <v>0.00022272173586515</v>
      </c>
    </row>
    <row r="95" spans="1:7" s="28" customFormat="1" ht="12">
      <c r="A95" s="23">
        <v>81</v>
      </c>
      <c r="B95" s="72" t="s">
        <v>446</v>
      </c>
      <c r="C95" s="24">
        <v>58.00636</v>
      </c>
      <c r="D95" s="24">
        <v>124.11607000000001</v>
      </c>
      <c r="E95" s="25">
        <v>-53.26442417972146</v>
      </c>
      <c r="F95" s="25">
        <v>-0.0017479872478873548</v>
      </c>
      <c r="G95" s="25">
        <v>0.0012365583459837653</v>
      </c>
    </row>
    <row r="96" spans="1:7" s="28" customFormat="1" ht="12">
      <c r="A96" s="67">
        <v>82</v>
      </c>
      <c r="B96" s="68" t="s">
        <v>447</v>
      </c>
      <c r="C96" s="69">
        <v>3769.550799999999</v>
      </c>
      <c r="D96" s="69">
        <v>2924.89429</v>
      </c>
      <c r="E96" s="70">
        <v>28.878189303723477</v>
      </c>
      <c r="F96" s="70">
        <v>0.022333312433605226</v>
      </c>
      <c r="G96" s="70">
        <v>0.08035790389794806</v>
      </c>
    </row>
    <row r="97" spans="1:7" s="28" customFormat="1" ht="12">
      <c r="A97" s="23">
        <v>83</v>
      </c>
      <c r="B97" s="72" t="s">
        <v>448</v>
      </c>
      <c r="C97" s="24">
        <v>1686.8030300000003</v>
      </c>
      <c r="D97" s="24">
        <v>2410.97779</v>
      </c>
      <c r="E97" s="25">
        <v>-30.036558735781625</v>
      </c>
      <c r="F97" s="25">
        <v>-0.01914769019137862</v>
      </c>
      <c r="G97" s="25">
        <v>0.035958649444254115</v>
      </c>
    </row>
    <row r="98" spans="1:7" s="28" customFormat="1" ht="12">
      <c r="A98" s="67">
        <v>84</v>
      </c>
      <c r="B98" s="68" t="s">
        <v>449</v>
      </c>
      <c r="C98" s="69">
        <v>25392.861750000007</v>
      </c>
      <c r="D98" s="69">
        <v>23155.444179999995</v>
      </c>
      <c r="E98" s="70">
        <v>9.662598361781939</v>
      </c>
      <c r="F98" s="70">
        <v>0.05915889482133761</v>
      </c>
      <c r="G98" s="70">
        <v>0.5413157302987884</v>
      </c>
    </row>
    <row r="99" spans="1:7" s="28" customFormat="1" ht="12">
      <c r="A99" s="23">
        <v>85</v>
      </c>
      <c r="B99" s="72" t="s">
        <v>450</v>
      </c>
      <c r="C99" s="24">
        <v>28694.896869999957</v>
      </c>
      <c r="D99" s="24">
        <v>25603.465640000024</v>
      </c>
      <c r="E99" s="25">
        <v>12.074268669200094</v>
      </c>
      <c r="F99" s="25">
        <v>0.08173961688473001</v>
      </c>
      <c r="G99" s="25">
        <v>0.6117073060909506</v>
      </c>
    </row>
    <row r="100" spans="1:7" s="28" customFormat="1" ht="12">
      <c r="A100" s="67">
        <v>86</v>
      </c>
      <c r="B100" s="68" t="s">
        <v>451</v>
      </c>
      <c r="C100" s="69">
        <v>419.89099</v>
      </c>
      <c r="D100" s="69">
        <v>16.80494</v>
      </c>
      <c r="E100" s="70" t="s">
        <v>970</v>
      </c>
      <c r="F100" s="70">
        <v>0.010657878777584786</v>
      </c>
      <c r="G100" s="70">
        <v>0.008951082400065884</v>
      </c>
    </row>
    <row r="101" spans="1:7" s="28" customFormat="1" ht="12">
      <c r="A101" s="23">
        <v>87</v>
      </c>
      <c r="B101" s="72" t="s">
        <v>452</v>
      </c>
      <c r="C101" s="24">
        <v>25731.93945999999</v>
      </c>
      <c r="D101" s="24">
        <v>27452.025169999997</v>
      </c>
      <c r="E101" s="25">
        <v>-6.265788040584141</v>
      </c>
      <c r="F101" s="25">
        <v>-0.0454802764427991</v>
      </c>
      <c r="G101" s="25">
        <v>0.5485440647820682</v>
      </c>
    </row>
    <row r="102" spans="1:7" s="28" customFormat="1" ht="12">
      <c r="A102" s="67">
        <v>88</v>
      </c>
      <c r="B102" s="68" t="s">
        <v>453</v>
      </c>
      <c r="C102" s="69">
        <v>6617.02579</v>
      </c>
      <c r="D102" s="69">
        <v>24927.40616</v>
      </c>
      <c r="E102" s="70">
        <v>-73.45481616688193</v>
      </c>
      <c r="F102" s="70">
        <v>-0.4841393403590326</v>
      </c>
      <c r="G102" s="70">
        <v>0.1410593332561174</v>
      </c>
    </row>
    <row r="103" spans="1:7" s="28" customFormat="1" ht="12">
      <c r="A103" s="23">
        <v>89</v>
      </c>
      <c r="B103" s="72" t="s">
        <v>454</v>
      </c>
      <c r="C103" s="24">
        <v>4225.69</v>
      </c>
      <c r="D103" s="24">
        <v>86.112</v>
      </c>
      <c r="E103" s="25" t="s">
        <v>970</v>
      </c>
      <c r="F103" s="25">
        <v>0.10945335497062442</v>
      </c>
      <c r="G103" s="25">
        <v>0.09008171236809441</v>
      </c>
    </row>
    <row r="104" spans="1:7" s="28" customFormat="1" ht="12">
      <c r="A104" s="67">
        <v>90</v>
      </c>
      <c r="B104" s="68" t="s">
        <v>455</v>
      </c>
      <c r="C104" s="69">
        <v>5945.567990000002</v>
      </c>
      <c r="D104" s="69">
        <v>4471.436970000002</v>
      </c>
      <c r="E104" s="70">
        <v>32.967724467331585</v>
      </c>
      <c r="F104" s="70">
        <v>0.03897706138289186</v>
      </c>
      <c r="G104" s="70">
        <v>0.12674544170067598</v>
      </c>
    </row>
    <row r="105" spans="1:7" s="28" customFormat="1" ht="12">
      <c r="A105" s="23">
        <v>91</v>
      </c>
      <c r="B105" s="72" t="s">
        <v>456</v>
      </c>
      <c r="C105" s="24">
        <v>182.92061000000004</v>
      </c>
      <c r="D105" s="24">
        <v>134.82145</v>
      </c>
      <c r="E105" s="25">
        <v>35.676192475307175</v>
      </c>
      <c r="F105" s="25">
        <v>0.0012717756334749248</v>
      </c>
      <c r="G105" s="25">
        <v>0.003899434595584716</v>
      </c>
    </row>
    <row r="106" spans="1:7" s="28" customFormat="1" ht="12">
      <c r="A106" s="67">
        <v>92</v>
      </c>
      <c r="B106" s="68" t="s">
        <v>457</v>
      </c>
      <c r="C106" s="69">
        <v>3.3589499999999997</v>
      </c>
      <c r="D106" s="69">
        <v>9.999999999999999E-34</v>
      </c>
      <c r="E106" s="70" t="s">
        <v>971</v>
      </c>
      <c r="F106" s="70">
        <v>8.88130013925523E-05</v>
      </c>
      <c r="G106" s="70">
        <v>7.16048663671047E-05</v>
      </c>
    </row>
    <row r="107" spans="1:7" s="28" customFormat="1" ht="12">
      <c r="A107" s="23">
        <v>93</v>
      </c>
      <c r="B107" s="72" t="s">
        <v>458</v>
      </c>
      <c r="C107" s="24">
        <v>582.8359</v>
      </c>
      <c r="D107" s="24">
        <v>622.1519499999999</v>
      </c>
      <c r="E107" s="25">
        <v>-6.319364586095066</v>
      </c>
      <c r="F107" s="25">
        <v>-0.0010395440251863368</v>
      </c>
      <c r="G107" s="25">
        <v>0.012424682336281044</v>
      </c>
    </row>
    <row r="108" spans="1:7" s="28" customFormat="1" ht="12">
      <c r="A108" s="67">
        <v>94</v>
      </c>
      <c r="B108" s="68" t="s">
        <v>459</v>
      </c>
      <c r="C108" s="69">
        <v>10096.819939999992</v>
      </c>
      <c r="D108" s="69">
        <v>6072.370740000006</v>
      </c>
      <c r="E108" s="70">
        <v>66.27476108285151</v>
      </c>
      <c r="F108" s="70">
        <v>0.10640926849278937</v>
      </c>
      <c r="G108" s="70">
        <v>0.21524031097111232</v>
      </c>
    </row>
    <row r="109" spans="1:7" s="28" customFormat="1" ht="12">
      <c r="A109" s="23">
        <v>95</v>
      </c>
      <c r="B109" s="72" t="s">
        <v>460</v>
      </c>
      <c r="C109" s="24">
        <v>1007.45655</v>
      </c>
      <c r="D109" s="24">
        <v>1096.5290599999998</v>
      </c>
      <c r="E109" s="25">
        <v>-8.123132641828922</v>
      </c>
      <c r="F109" s="25">
        <v>-0.0023551398367549726</v>
      </c>
      <c r="G109" s="25">
        <v>0.02147658989666841</v>
      </c>
    </row>
    <row r="110" spans="1:7" s="28" customFormat="1" ht="12">
      <c r="A110" s="67">
        <v>96</v>
      </c>
      <c r="B110" s="68" t="s">
        <v>461</v>
      </c>
      <c r="C110" s="69">
        <v>14391.49960000001</v>
      </c>
      <c r="D110" s="69">
        <v>4404.918119999999</v>
      </c>
      <c r="E110" s="70">
        <v>226.7143499139551</v>
      </c>
      <c r="F110" s="70">
        <v>0.26405224099497704</v>
      </c>
      <c r="G110" s="70">
        <v>0.3067927196535351</v>
      </c>
    </row>
    <row r="111" spans="1:7" s="22" customFormat="1" ht="13.5" customHeight="1">
      <c r="A111" s="23">
        <v>97</v>
      </c>
      <c r="B111" s="72" t="s">
        <v>462</v>
      </c>
      <c r="C111" s="24">
        <v>11.52299</v>
      </c>
      <c r="D111" s="24">
        <v>5.93</v>
      </c>
      <c r="E111" s="25">
        <v>94.3168634064081</v>
      </c>
      <c r="F111" s="25">
        <v>0.00014788259088659587</v>
      </c>
      <c r="G111" s="25">
        <v>0.00024564288218028967</v>
      </c>
    </row>
    <row r="112" spans="1:7" s="22" customFormat="1" ht="13.5" customHeight="1" thickBot="1">
      <c r="A112" s="63">
        <v>98</v>
      </c>
      <c r="B112" s="64" t="s">
        <v>463</v>
      </c>
      <c r="C112" s="65">
        <v>694.4493599999998</v>
      </c>
      <c r="D112" s="65">
        <v>1555.38537</v>
      </c>
      <c r="E112" s="66">
        <v>-55.3519421363723</v>
      </c>
      <c r="F112" s="66">
        <v>-0.022763753868032702</v>
      </c>
      <c r="G112" s="66">
        <v>0.014804017214165553</v>
      </c>
    </row>
    <row r="113" spans="2:6" ht="13.5" customHeight="1">
      <c r="B113" s="29"/>
      <c r="C113" s="1"/>
      <c r="D113" s="1"/>
      <c r="F113" s="31"/>
    </row>
    <row r="114" spans="1:6" ht="12.75">
      <c r="A114" s="32" t="s">
        <v>464</v>
      </c>
      <c r="B114" s="29"/>
      <c r="C114" s="1"/>
      <c r="D114" s="1"/>
      <c r="F114" s="31"/>
    </row>
    <row r="115" spans="1:6" ht="13.5">
      <c r="A115" s="33" t="s">
        <v>465</v>
      </c>
      <c r="B115" s="29"/>
      <c r="C115" s="1"/>
      <c r="D115" s="1"/>
      <c r="F115" s="31"/>
    </row>
    <row r="116" spans="1:7" ht="12.75">
      <c r="A116" s="32" t="s">
        <v>466</v>
      </c>
      <c r="B116" s="34"/>
      <c r="C116" s="30"/>
      <c r="D116" s="30"/>
      <c r="E116" s="30"/>
      <c r="F116" s="30"/>
      <c r="G116" s="30"/>
    </row>
    <row r="117" spans="1:9" ht="12.75">
      <c r="A117" s="77" t="s">
        <v>972</v>
      </c>
      <c r="C117" s="3"/>
      <c r="D117" s="3"/>
      <c r="E117" s="3"/>
      <c r="F117" s="3"/>
      <c r="G117" s="3"/>
      <c r="H117" s="3"/>
      <c r="I117" s="3"/>
    </row>
    <row r="119" spans="3:7" ht="12.75">
      <c r="C119" s="384"/>
      <c r="D119" s="384"/>
      <c r="E119" s="384"/>
      <c r="F119" s="384"/>
      <c r="G119" s="384"/>
    </row>
  </sheetData>
  <sheetProtection/>
  <mergeCells count="7">
    <mergeCell ref="F13:F14"/>
    <mergeCell ref="G13:G14"/>
    <mergeCell ref="C13:C14"/>
    <mergeCell ref="D13:D14"/>
    <mergeCell ref="E13:E14"/>
    <mergeCell ref="A9:B9"/>
    <mergeCell ref="C11:G11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F5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6.00390625" style="51" customWidth="1"/>
    <col min="2" max="2" width="13.421875" style="51" customWidth="1"/>
    <col min="3" max="3" width="11.8515625" style="51" customWidth="1"/>
    <col min="4" max="4" width="9.7109375" style="51" customWidth="1"/>
    <col min="5" max="6" width="12.140625" style="51" customWidth="1"/>
    <col min="7" max="16384" width="9.140625" style="51" customWidth="1"/>
  </cols>
  <sheetData>
    <row r="1" ht="3.75" customHeight="1"/>
    <row r="2" ht="12" customHeight="1"/>
    <row r="3" ht="12" customHeight="1"/>
    <row r="4" ht="12" customHeight="1"/>
    <row r="5" ht="12"/>
    <row r="6" ht="9.75" customHeight="1"/>
    <row r="7" spans="1:6" ht="15">
      <c r="A7" s="640" t="s">
        <v>1010</v>
      </c>
      <c r="B7" s="640"/>
      <c r="C7" s="640"/>
      <c r="D7" s="640"/>
      <c r="E7" s="640"/>
      <c r="F7" s="640"/>
    </row>
    <row r="8" spans="1:6" ht="15">
      <c r="A8" s="648" t="s">
        <v>1050</v>
      </c>
      <c r="B8" s="648"/>
      <c r="C8" s="648"/>
      <c r="D8" s="648"/>
      <c r="E8" s="648"/>
      <c r="F8" s="648"/>
    </row>
    <row r="9" spans="1:6" ht="15">
      <c r="A9" s="648" t="s">
        <v>358</v>
      </c>
      <c r="B9" s="648"/>
      <c r="C9" s="648"/>
      <c r="D9" s="648"/>
      <c r="E9" s="648"/>
      <c r="F9" s="648"/>
    </row>
    <row r="10" spans="1:6" ht="15">
      <c r="A10" s="517"/>
      <c r="B10" s="517"/>
      <c r="C10" s="517"/>
      <c r="D10" s="517"/>
      <c r="E10" s="546" t="str">
        <f>'Cuadro 14'!G9</f>
        <v>Fecha de publicación: 5 de marzo de 2012</v>
      </c>
      <c r="F10" s="517"/>
    </row>
    <row r="11" spans="1:6" ht="9.75" customHeight="1">
      <c r="A11" s="519"/>
      <c r="B11" s="519"/>
      <c r="C11" s="519"/>
      <c r="D11" s="519"/>
      <c r="E11" s="493"/>
      <c r="F11" s="519"/>
    </row>
    <row r="12" spans="1:6" ht="15" customHeight="1">
      <c r="A12" s="520"/>
      <c r="B12" s="671" t="s">
        <v>1051</v>
      </c>
      <c r="C12" s="671"/>
      <c r="D12" s="671"/>
      <c r="E12" s="671"/>
      <c r="F12" s="671"/>
    </row>
    <row r="13" spans="1:6" ht="12" customHeight="1">
      <c r="A13" s="98" t="s">
        <v>1015</v>
      </c>
      <c r="B13" s="670" t="s">
        <v>820</v>
      </c>
      <c r="C13" s="670"/>
      <c r="D13" s="521" t="s">
        <v>1016</v>
      </c>
      <c r="E13" s="522" t="s">
        <v>473</v>
      </c>
      <c r="F13" s="523" t="s">
        <v>821</v>
      </c>
    </row>
    <row r="14" spans="1:6" s="343" customFormat="1" ht="17.25" customHeight="1">
      <c r="A14" s="524" t="s">
        <v>1017</v>
      </c>
      <c r="B14" s="525" t="s">
        <v>1052</v>
      </c>
      <c r="C14" s="526" t="s">
        <v>1053</v>
      </c>
      <c r="D14" s="527" t="s">
        <v>476</v>
      </c>
      <c r="E14" s="525" t="s">
        <v>1018</v>
      </c>
      <c r="F14" s="526" t="s">
        <v>1054</v>
      </c>
    </row>
    <row r="15" spans="1:6" ht="12" customHeight="1">
      <c r="A15" s="528"/>
      <c r="B15" s="529"/>
      <c r="C15" s="529"/>
      <c r="D15" s="529"/>
      <c r="E15" s="27"/>
      <c r="F15" s="27"/>
    </row>
    <row r="16" spans="1:6" s="10" customFormat="1" ht="12">
      <c r="A16" s="366" t="s">
        <v>479</v>
      </c>
      <c r="B16" s="531">
        <v>4690952.124370002</v>
      </c>
      <c r="C16" s="531">
        <v>3782047.6139000016</v>
      </c>
      <c r="D16" s="532">
        <v>24.032074771601017</v>
      </c>
      <c r="E16" s="532">
        <v>24.032074771601017</v>
      </c>
      <c r="F16" s="532">
        <v>100</v>
      </c>
    </row>
    <row r="17" spans="1:6" ht="12">
      <c r="A17" s="530" t="s">
        <v>1019</v>
      </c>
      <c r="B17" s="530">
        <v>452845.24604000105</v>
      </c>
      <c r="C17" s="530">
        <v>405714.24915000034</v>
      </c>
      <c r="D17" s="27">
        <v>11.616796055042048</v>
      </c>
      <c r="E17" s="27">
        <v>1.2461767196367948</v>
      </c>
      <c r="F17" s="27">
        <v>9.653589165564517</v>
      </c>
    </row>
    <row r="18" spans="1:6" ht="12">
      <c r="A18" s="533" t="s">
        <v>1020</v>
      </c>
      <c r="B18" s="533">
        <v>353002.94114999985</v>
      </c>
      <c r="C18" s="533">
        <v>346745.65537000005</v>
      </c>
      <c r="D18" s="534">
        <v>1.804575106593008</v>
      </c>
      <c r="E18" s="534">
        <v>0.1654470387152891</v>
      </c>
      <c r="F18" s="534">
        <v>7.525187462820426</v>
      </c>
    </row>
    <row r="19" spans="1:6" ht="12">
      <c r="A19" s="530" t="s">
        <v>1021</v>
      </c>
      <c r="B19" s="530">
        <v>263165.35828000045</v>
      </c>
      <c r="C19" s="530">
        <v>227822.48410999958</v>
      </c>
      <c r="D19" s="27">
        <v>15.513338952504906</v>
      </c>
      <c r="E19" s="27">
        <v>0.9344904606728556</v>
      </c>
      <c r="F19" s="27">
        <v>5.610062761306559</v>
      </c>
    </row>
    <row r="20" spans="1:6" ht="12">
      <c r="A20" s="533" t="s">
        <v>1022</v>
      </c>
      <c r="B20" s="533">
        <v>257631.29177</v>
      </c>
      <c r="C20" s="533">
        <v>301274.9075</v>
      </c>
      <c r="D20" s="534">
        <v>-14.486309560977947</v>
      </c>
      <c r="E20" s="534">
        <v>-1.1539679080083076</v>
      </c>
      <c r="F20" s="534">
        <v>5.492089557503213</v>
      </c>
    </row>
    <row r="21" spans="1:6" ht="12">
      <c r="A21" s="530" t="s">
        <v>1023</v>
      </c>
      <c r="B21" s="530">
        <v>197309.07838999998</v>
      </c>
      <c r="C21" s="530">
        <v>178370.32233</v>
      </c>
      <c r="D21" s="27">
        <v>10.617660949763664</v>
      </c>
      <c r="E21" s="27">
        <v>0.5007540357343775</v>
      </c>
      <c r="F21" s="27">
        <v>4.206162697013214</v>
      </c>
    </row>
    <row r="22" spans="1:6" ht="12">
      <c r="A22" s="533" t="s">
        <v>1024</v>
      </c>
      <c r="B22" s="533">
        <v>174708.47074000002</v>
      </c>
      <c r="C22" s="533">
        <v>65784.07732</v>
      </c>
      <c r="D22" s="534">
        <v>165.5786595442364</v>
      </c>
      <c r="E22" s="534">
        <v>2.8800376023737706</v>
      </c>
      <c r="F22" s="534">
        <v>3.724371217356295</v>
      </c>
    </row>
    <row r="23" spans="1:6" ht="12">
      <c r="A23" s="530" t="s">
        <v>1025</v>
      </c>
      <c r="B23" s="530">
        <v>160946.9050900002</v>
      </c>
      <c r="C23" s="530">
        <v>157583.35304</v>
      </c>
      <c r="D23" s="27">
        <v>2.1344589927252144</v>
      </c>
      <c r="E23" s="27">
        <v>0.08893468283260846</v>
      </c>
      <c r="F23" s="27">
        <v>3.4310071990260496</v>
      </c>
    </row>
    <row r="24" spans="1:6" ht="12">
      <c r="A24" s="533" t="s">
        <v>1026</v>
      </c>
      <c r="B24" s="533">
        <v>141817.2908000001</v>
      </c>
      <c r="C24" s="533">
        <v>111595.76780000009</v>
      </c>
      <c r="D24" s="534">
        <v>27.08124474232973</v>
      </c>
      <c r="E24" s="534">
        <v>0.7990783323014791</v>
      </c>
      <c r="F24" s="534">
        <v>3.023209085064927</v>
      </c>
    </row>
    <row r="25" spans="1:6" ht="12">
      <c r="A25" s="530" t="s">
        <v>1027</v>
      </c>
      <c r="B25" s="530">
        <v>139309.55944999968</v>
      </c>
      <c r="C25" s="530">
        <v>124007.7327399994</v>
      </c>
      <c r="D25" s="27">
        <v>12.33941333487875</v>
      </c>
      <c r="E25" s="27">
        <v>0.40459106473863843</v>
      </c>
      <c r="F25" s="27">
        <v>2.969750186241968</v>
      </c>
    </row>
    <row r="26" spans="1:6" ht="12">
      <c r="A26" s="533" t="s">
        <v>1028</v>
      </c>
      <c r="B26" s="533">
        <v>130237.33391000003</v>
      </c>
      <c r="C26" s="533">
        <v>250975.31515999947</v>
      </c>
      <c r="D26" s="534">
        <v>-48.1075125547816</v>
      </c>
      <c r="E26" s="534">
        <v>-3.1923971767636186</v>
      </c>
      <c r="F26" s="534">
        <v>2.7763518035795554</v>
      </c>
    </row>
    <row r="27" spans="1:6" ht="12">
      <c r="A27" s="530" t="s">
        <v>1029</v>
      </c>
      <c r="B27" s="530">
        <v>94857.69825999992</v>
      </c>
      <c r="C27" s="530">
        <v>81824.85109999975</v>
      </c>
      <c r="D27" s="27">
        <v>15.927737093065367</v>
      </c>
      <c r="E27" s="27">
        <v>0.34459764895875683</v>
      </c>
      <c r="F27" s="27">
        <v>2.022141683501819</v>
      </c>
    </row>
    <row r="28" spans="1:6" ht="12">
      <c r="A28" s="533" t="s">
        <v>1030</v>
      </c>
      <c r="B28" s="533">
        <v>71750.24400000002</v>
      </c>
      <c r="C28" s="533">
        <v>82320.73694</v>
      </c>
      <c r="D28" s="534">
        <v>-12.840619912944115</v>
      </c>
      <c r="E28" s="534">
        <v>-0.27949127084362163</v>
      </c>
      <c r="F28" s="534">
        <v>1.5295454333726786</v>
      </c>
    </row>
    <row r="29" spans="1:6" ht="12">
      <c r="A29" s="530" t="s">
        <v>1031</v>
      </c>
      <c r="B29" s="530">
        <v>58095.85152000001</v>
      </c>
      <c r="C29" s="530">
        <v>49532.14120999998</v>
      </c>
      <c r="D29" s="27">
        <v>17.289198691598486</v>
      </c>
      <c r="E29" s="27">
        <v>0.2264305261130554</v>
      </c>
      <c r="F29" s="27">
        <v>1.2384660934437126</v>
      </c>
    </row>
    <row r="30" spans="1:6" ht="12">
      <c r="A30" s="533" t="s">
        <v>1032</v>
      </c>
      <c r="B30" s="533">
        <v>52205.92767000014</v>
      </c>
      <c r="C30" s="533">
        <v>67963.98272000001</v>
      </c>
      <c r="D30" s="535">
        <v>-23.185891143137336</v>
      </c>
      <c r="E30" s="534">
        <v>-0.4166540630552865</v>
      </c>
      <c r="F30" s="534">
        <v>1.112906853147887</v>
      </c>
    </row>
    <row r="31" spans="1:6" s="536" customFormat="1" ht="12">
      <c r="A31" s="530" t="s">
        <v>1033</v>
      </c>
      <c r="B31" s="530">
        <v>49739.503909999956</v>
      </c>
      <c r="C31" s="530">
        <v>54658.175999999985</v>
      </c>
      <c r="D31" s="27">
        <v>-8.998968589804443</v>
      </c>
      <c r="E31" s="27">
        <v>-0.1300531508890221</v>
      </c>
      <c r="F31" s="27">
        <v>1.060328534405582</v>
      </c>
    </row>
    <row r="32" spans="1:6" ht="12">
      <c r="A32" s="533" t="s">
        <v>1034</v>
      </c>
      <c r="B32" s="533">
        <v>26387.51065</v>
      </c>
      <c r="C32" s="533">
        <v>27682.983629999995</v>
      </c>
      <c r="D32" s="534">
        <v>-4.679672528491811</v>
      </c>
      <c r="E32" s="534">
        <v>-0.03425321709961549</v>
      </c>
      <c r="F32" s="534">
        <v>0.5625192914017186</v>
      </c>
    </row>
    <row r="33" spans="1:6" ht="12">
      <c r="A33" s="530" t="s">
        <v>1035</v>
      </c>
      <c r="B33" s="530">
        <v>19933.673190000005</v>
      </c>
      <c r="C33" s="530">
        <v>19601.107829999997</v>
      </c>
      <c r="D33" s="537">
        <v>1.6966661419565683</v>
      </c>
      <c r="E33" s="27">
        <v>0.008793262114885708</v>
      </c>
      <c r="F33" s="27">
        <v>0.4249387472202588</v>
      </c>
    </row>
    <row r="34" spans="1:6" ht="12">
      <c r="A34" s="533" t="s">
        <v>1036</v>
      </c>
      <c r="B34" s="533">
        <v>19769.524799999996</v>
      </c>
      <c r="C34" s="533">
        <v>32278.61786</v>
      </c>
      <c r="D34" s="534">
        <v>-38.75349655383294</v>
      </c>
      <c r="E34" s="534">
        <v>-0.33074922203585844</v>
      </c>
      <c r="F34" s="534">
        <v>0.4214394919380051</v>
      </c>
    </row>
    <row r="35" spans="1:6" ht="12">
      <c r="A35" s="530" t="s">
        <v>1037</v>
      </c>
      <c r="B35" s="530">
        <v>19686.73820000001</v>
      </c>
      <c r="C35" s="530">
        <v>24553.026869999998</v>
      </c>
      <c r="D35" s="25">
        <v>-19.819506147919544</v>
      </c>
      <c r="E35" s="27">
        <v>-0.12866809640669566</v>
      </c>
      <c r="F35" s="27">
        <v>0.4196746775079047</v>
      </c>
    </row>
    <row r="36" spans="1:6" ht="12">
      <c r="A36" s="533" t="s">
        <v>1038</v>
      </c>
      <c r="B36" s="533">
        <v>15693.176649999985</v>
      </c>
      <c r="C36" s="533">
        <v>24669.490460000045</v>
      </c>
      <c r="D36" s="535">
        <v>-36.386295957569786</v>
      </c>
      <c r="E36" s="534">
        <v>-0.23734005296521885</v>
      </c>
      <c r="F36" s="534">
        <v>0.3345413944532122</v>
      </c>
    </row>
    <row r="37" spans="1:6" ht="12">
      <c r="A37" s="530" t="s">
        <v>1039</v>
      </c>
      <c r="B37" s="530">
        <v>15512.177800000001</v>
      </c>
      <c r="C37" s="530">
        <v>19616.40087999999</v>
      </c>
      <c r="D37" s="25">
        <v>-20.922406230923187</v>
      </c>
      <c r="E37" s="27">
        <v>-0.10851854600973052</v>
      </c>
      <c r="F37" s="27">
        <v>0.33068292723373927</v>
      </c>
    </row>
    <row r="38" spans="1:6" ht="12">
      <c r="A38" s="533" t="s">
        <v>1040</v>
      </c>
      <c r="B38" s="533">
        <v>3230.9912799999997</v>
      </c>
      <c r="C38" s="533">
        <v>1076.2826800000003</v>
      </c>
      <c r="D38" s="535">
        <v>200.19913355848104</v>
      </c>
      <c r="E38" s="534">
        <v>0.05697201145963602</v>
      </c>
      <c r="F38" s="534">
        <v>0.06887708922064353</v>
      </c>
    </row>
    <row r="39" spans="1:6" ht="12">
      <c r="A39" s="530" t="s">
        <v>1041</v>
      </c>
      <c r="B39" s="530">
        <v>1156.3366899999999</v>
      </c>
      <c r="C39" s="530">
        <v>7415.9160999999995</v>
      </c>
      <c r="D39" s="25">
        <v>-84.40736553100972</v>
      </c>
      <c r="E39" s="27">
        <v>-0.16550768390631648</v>
      </c>
      <c r="F39" s="27">
        <v>0.02465036221522505</v>
      </c>
    </row>
    <row r="40" spans="1:6" ht="12">
      <c r="A40" s="533" t="s">
        <v>963</v>
      </c>
      <c r="B40" s="533">
        <v>260.58362</v>
      </c>
      <c r="C40" s="533">
        <v>202.15601</v>
      </c>
      <c r="D40" s="535">
        <v>28.90223743533521</v>
      </c>
      <c r="E40" s="534">
        <v>0.0015448671186809875</v>
      </c>
      <c r="F40" s="534">
        <v>0.0055550262098442655</v>
      </c>
    </row>
    <row r="41" spans="1:6" ht="12">
      <c r="A41" s="530" t="s">
        <v>1042</v>
      </c>
      <c r="B41" s="530">
        <v>242.8123</v>
      </c>
      <c r="C41" s="530">
        <v>293.79152</v>
      </c>
      <c r="D41" s="537">
        <v>-17.3521754474057</v>
      </c>
      <c r="E41" s="27">
        <v>-0.001347926446315435</v>
      </c>
      <c r="F41" s="27">
        <v>0.005176183716277212</v>
      </c>
    </row>
    <row r="42" spans="1:6" ht="12">
      <c r="A42" s="533" t="s">
        <v>1043</v>
      </c>
      <c r="B42" s="533">
        <v>41.71224</v>
      </c>
      <c r="C42" s="533">
        <v>9.999999999999999E-34</v>
      </c>
      <c r="D42" s="535" t="s">
        <v>971</v>
      </c>
      <c r="E42" s="534">
        <v>0.001102900974770829</v>
      </c>
      <c r="F42" s="534">
        <v>0.0008892062612044241</v>
      </c>
    </row>
    <row r="43" spans="1:6" ht="12">
      <c r="A43" s="530" t="s">
        <v>1044</v>
      </c>
      <c r="B43" s="530">
        <v>32.47025</v>
      </c>
      <c r="C43" s="530">
        <v>56331.9148</v>
      </c>
      <c r="D43" s="25">
        <v>-99.9423590514981</v>
      </c>
      <c r="E43" s="27">
        <v>-1.488596926783391</v>
      </c>
      <c r="F43" s="27">
        <v>0.0006921889019355698</v>
      </c>
    </row>
    <row r="44" spans="1:6" ht="12">
      <c r="A44" s="533" t="s">
        <v>1045</v>
      </c>
      <c r="B44" s="533">
        <v>20.7754</v>
      </c>
      <c r="C44" s="533">
        <v>9.999999999999999E-34</v>
      </c>
      <c r="D44" s="535" t="s">
        <v>971</v>
      </c>
      <c r="E44" s="534">
        <v>0.0005493161937899735</v>
      </c>
      <c r="F44" s="534">
        <v>0.0004428823711943159</v>
      </c>
    </row>
    <row r="45" spans="1:6" ht="13.5" customHeight="1">
      <c r="A45" s="530" t="s">
        <v>803</v>
      </c>
      <c r="B45" s="530">
        <v>9.999999999999999E-34</v>
      </c>
      <c r="C45" s="530">
        <v>1060337.26877</v>
      </c>
      <c r="D45" s="25">
        <v>-100</v>
      </c>
      <c r="E45" s="27">
        <v>-28.036063450734645</v>
      </c>
      <c r="F45" s="27">
        <v>2.1317633893658647E-38</v>
      </c>
    </row>
    <row r="46" spans="1:6" ht="13.5" customHeight="1">
      <c r="A46" s="533" t="s">
        <v>1046</v>
      </c>
      <c r="B46" s="538">
        <v>9.999999999999999E-34</v>
      </c>
      <c r="C46" s="538">
        <v>1814.904</v>
      </c>
      <c r="D46" s="535">
        <v>-100</v>
      </c>
      <c r="E46" s="534">
        <v>-0.047987338745545116</v>
      </c>
      <c r="F46" s="534">
        <v>2.1317633893658647E-38</v>
      </c>
    </row>
    <row r="47" spans="1:6" ht="13.5" customHeight="1">
      <c r="A47" s="542" t="s">
        <v>1047</v>
      </c>
      <c r="B47" s="543">
        <v>1971360.9403199998</v>
      </c>
      <c r="C47" s="543">
        <v>9.999999999999999E-34</v>
      </c>
      <c r="D47" s="544" t="s">
        <v>971</v>
      </c>
      <c r="E47" s="545">
        <v>52.124170332354865</v>
      </c>
      <c r="F47" s="545">
        <v>42.02475079800042</v>
      </c>
    </row>
    <row r="48" spans="1:6" ht="12">
      <c r="A48" s="518"/>
      <c r="B48" s="539"/>
      <c r="C48" s="539"/>
      <c r="D48" s="540"/>
      <c r="E48" s="540"/>
      <c r="F48" s="540"/>
    </row>
    <row r="49" spans="1:6" ht="13.5" customHeight="1">
      <c r="A49" s="264" t="s">
        <v>1048</v>
      </c>
      <c r="B49" s="541"/>
      <c r="C49" s="541"/>
      <c r="D49" s="540"/>
      <c r="E49" s="540"/>
      <c r="F49" s="540"/>
    </row>
    <row r="50" spans="1:6" ht="13.5" customHeight="1">
      <c r="A50" s="264" t="s">
        <v>1049</v>
      </c>
      <c r="B50" s="518"/>
      <c r="C50" s="518"/>
      <c r="D50" s="27"/>
      <c r="E50" s="27"/>
      <c r="F50" s="27"/>
    </row>
    <row r="51" spans="1:6" ht="13.5" customHeight="1">
      <c r="A51" s="264" t="s">
        <v>781</v>
      </c>
      <c r="B51" s="518"/>
      <c r="C51" s="518"/>
      <c r="D51" s="27"/>
      <c r="E51" s="27"/>
      <c r="F51" s="27"/>
    </row>
    <row r="52" ht="12">
      <c r="A52" s="77" t="s">
        <v>972</v>
      </c>
    </row>
  </sheetData>
  <sheetProtection/>
  <mergeCells count="5">
    <mergeCell ref="B13:C13"/>
    <mergeCell ref="A7:F7"/>
    <mergeCell ref="A8:F8"/>
    <mergeCell ref="A9:F9"/>
    <mergeCell ref="B12:F1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I40"/>
  <sheetViews>
    <sheetView zoomScale="85" zoomScaleNormal="85" zoomScalePageLayoutView="0" workbookViewId="0" topLeftCell="A1">
      <selection activeCell="A9" sqref="A9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35.57421875" style="38" customWidth="1"/>
    <col min="4" max="4" width="12.8515625" style="1" customWidth="1"/>
    <col min="5" max="5" width="13.8515625" style="158" customWidth="1"/>
    <col min="6" max="6" width="11.00390625" style="1" customWidth="1"/>
    <col min="7" max="7" width="14.140625" style="1" customWidth="1"/>
    <col min="8" max="8" width="15.140625" style="1" customWidth="1"/>
    <col min="9" max="16384" width="6.7109375" style="1" customWidth="1"/>
  </cols>
  <sheetData>
    <row r="1" ht="3" customHeight="1"/>
    <row r="2" ht="12.75"/>
    <row r="3" ht="12.75"/>
    <row r="4" ht="12.75"/>
    <row r="5" ht="12.75"/>
    <row r="6" ht="12.75">
      <c r="D6" s="157"/>
    </row>
    <row r="7" ht="12.75" customHeight="1" hidden="1"/>
    <row r="8" spans="1:5" s="7" customFormat="1" ht="15">
      <c r="A8" s="160" t="s">
        <v>1055</v>
      </c>
      <c r="B8" s="160"/>
      <c r="C8" s="160"/>
      <c r="E8" s="269"/>
    </row>
    <row r="9" spans="1:5" s="7" customFormat="1" ht="15">
      <c r="A9" s="585" t="s">
        <v>1011</v>
      </c>
      <c r="B9" s="585"/>
      <c r="C9" s="585"/>
      <c r="E9" s="269"/>
    </row>
    <row r="10" spans="1:7" s="7" customFormat="1" ht="15">
      <c r="A10" s="160" t="s">
        <v>358</v>
      </c>
      <c r="B10" s="160"/>
      <c r="C10" s="160"/>
      <c r="E10" s="269"/>
      <c r="G10" s="400" t="str">
        <f>'Cuadro 14'!G9</f>
        <v>Fecha de publicación: 5 de marzo de 2012</v>
      </c>
    </row>
    <row r="11" s="420" customFormat="1" ht="9" customHeight="1" thickBot="1"/>
    <row r="12" spans="2:8" ht="13.5" thickBot="1">
      <c r="B12" s="60"/>
      <c r="C12" s="60"/>
      <c r="D12" s="651" t="s">
        <v>914</v>
      </c>
      <c r="E12" s="651"/>
      <c r="F12" s="651"/>
      <c r="G12" s="651"/>
      <c r="H12" s="651"/>
    </row>
    <row r="13" spans="1:8" s="164" customFormat="1" ht="12">
      <c r="A13" s="166"/>
      <c r="B13" s="166"/>
      <c r="C13" s="166"/>
      <c r="D13" s="652" t="s">
        <v>470</v>
      </c>
      <c r="E13" s="652"/>
      <c r="F13" s="652"/>
      <c r="G13" s="652"/>
      <c r="H13" s="652"/>
    </row>
    <row r="14" spans="1:8" s="164" customFormat="1" ht="13.5">
      <c r="A14" s="168" t="s">
        <v>15</v>
      </c>
      <c r="B14" s="168"/>
      <c r="C14" s="169" t="s">
        <v>361</v>
      </c>
      <c r="D14" s="170" t="s">
        <v>976</v>
      </c>
      <c r="E14" s="170" t="s">
        <v>550</v>
      </c>
      <c r="F14" s="171" t="s">
        <v>472</v>
      </c>
      <c r="G14" s="171" t="s">
        <v>791</v>
      </c>
      <c r="H14" s="653" t="s">
        <v>551</v>
      </c>
    </row>
    <row r="15" spans="1:8" s="164" customFormat="1" ht="12.75" thickBot="1">
      <c r="A15" s="174"/>
      <c r="B15" s="174"/>
      <c r="C15" s="174"/>
      <c r="D15" s="175"/>
      <c r="E15" s="175"/>
      <c r="F15" s="176" t="s">
        <v>476</v>
      </c>
      <c r="G15" s="176" t="s">
        <v>477</v>
      </c>
      <c r="H15" s="654"/>
    </row>
    <row r="16" spans="1:8" ht="10.5" customHeight="1">
      <c r="A16" s="177"/>
      <c r="B16" s="177"/>
      <c r="C16" s="177"/>
      <c r="D16" s="178"/>
      <c r="E16" s="178"/>
      <c r="F16" s="179"/>
      <c r="G16" s="179"/>
      <c r="H16" s="27"/>
    </row>
    <row r="17" spans="1:9" ht="13.5" customHeight="1">
      <c r="A17" s="181"/>
      <c r="B17" s="182" t="s">
        <v>552</v>
      </c>
      <c r="C17" s="182"/>
      <c r="D17" s="143">
        <v>4690952.124370002</v>
      </c>
      <c r="E17" s="143">
        <v>3782047.6139000016</v>
      </c>
      <c r="F17" s="185">
        <v>24.032074771601017</v>
      </c>
      <c r="G17" s="185">
        <v>24.032074771601017</v>
      </c>
      <c r="H17" s="185">
        <v>100</v>
      </c>
      <c r="I17" s="56"/>
    </row>
    <row r="18" spans="1:9" ht="12.75">
      <c r="A18" s="169"/>
      <c r="B18" s="10"/>
      <c r="C18" s="10"/>
      <c r="D18" s="19"/>
      <c r="E18" s="19"/>
      <c r="F18" s="21"/>
      <c r="G18" s="21"/>
      <c r="H18" s="21"/>
      <c r="I18" s="19"/>
    </row>
    <row r="19" spans="1:9" s="37" customFormat="1" ht="15" customHeight="1">
      <c r="A19" s="367" t="s">
        <v>553</v>
      </c>
      <c r="B19" s="366" t="s">
        <v>836</v>
      </c>
      <c r="C19" s="366"/>
      <c r="D19" s="335">
        <v>3224818.8058099994</v>
      </c>
      <c r="E19" s="335">
        <v>2517809.7283799998</v>
      </c>
      <c r="F19" s="336">
        <v>28.080321934608655</v>
      </c>
      <c r="G19" s="336">
        <v>18.693817466272996</v>
      </c>
      <c r="H19" s="336">
        <v>68.74550667564306</v>
      </c>
      <c r="I19" s="56"/>
    </row>
    <row r="20" spans="1:9" s="37" customFormat="1" ht="15" customHeight="1">
      <c r="A20" s="196" t="s">
        <v>565</v>
      </c>
      <c r="B20" s="10" t="s">
        <v>16</v>
      </c>
      <c r="C20" s="10"/>
      <c r="D20" s="56">
        <v>1195640.6330300001</v>
      </c>
      <c r="E20" s="56">
        <v>1082072.95043</v>
      </c>
      <c r="F20" s="62">
        <v>10.49538134696649</v>
      </c>
      <c r="G20" s="62">
        <v>3.002809435360084</v>
      </c>
      <c r="H20" s="62">
        <v>25.488229283315817</v>
      </c>
      <c r="I20" s="56"/>
    </row>
    <row r="21" spans="1:9" ht="15" customHeight="1">
      <c r="A21" s="368"/>
      <c r="B21" s="86" t="s">
        <v>837</v>
      </c>
      <c r="C21" s="86"/>
      <c r="D21" s="337">
        <v>640936.67801</v>
      </c>
      <c r="E21" s="337">
        <v>525429.3485999999</v>
      </c>
      <c r="F21" s="338">
        <v>21.983417888202855</v>
      </c>
      <c r="G21" s="338">
        <v>3.054095061772381</v>
      </c>
      <c r="H21" s="338">
        <v>13.663253450834956</v>
      </c>
      <c r="I21" s="24"/>
    </row>
    <row r="22" spans="1:9" ht="15" customHeight="1">
      <c r="A22" s="274"/>
      <c r="B22" s="22" t="s">
        <v>864</v>
      </c>
      <c r="C22" s="51"/>
      <c r="D22" s="24">
        <v>171072.76715000003</v>
      </c>
      <c r="E22" s="24">
        <v>185359.23783000003</v>
      </c>
      <c r="F22" s="61">
        <v>-7.707450056038027</v>
      </c>
      <c r="G22" s="61">
        <v>-0.3777443368902477</v>
      </c>
      <c r="H22" s="61">
        <v>3.646866619278814</v>
      </c>
      <c r="I22" s="24"/>
    </row>
    <row r="23" spans="1:9" ht="15" customHeight="1">
      <c r="A23" s="368"/>
      <c r="B23" s="429" t="s">
        <v>865</v>
      </c>
      <c r="C23" s="86"/>
      <c r="D23" s="337">
        <v>326827.4479400001</v>
      </c>
      <c r="E23" s="337">
        <v>305703.79449000006</v>
      </c>
      <c r="F23" s="338">
        <v>6.909843394400858</v>
      </c>
      <c r="G23" s="338">
        <v>0.5585242600427652</v>
      </c>
      <c r="H23" s="338">
        <v>6.967187881583705</v>
      </c>
      <c r="I23" s="24"/>
    </row>
    <row r="24" spans="1:9" ht="15" customHeight="1">
      <c r="A24" s="274"/>
      <c r="B24" s="22" t="s">
        <v>866</v>
      </c>
      <c r="C24" s="51"/>
      <c r="D24" s="24">
        <v>56803.739929999996</v>
      </c>
      <c r="E24" s="24">
        <v>65580.56951</v>
      </c>
      <c r="F24" s="61">
        <v>-13.383277464008112</v>
      </c>
      <c r="G24" s="61">
        <v>-0.23206554956481484</v>
      </c>
      <c r="H24" s="61">
        <v>1.2109213316183391</v>
      </c>
      <c r="I24" s="24"/>
    </row>
    <row r="25" spans="1:9" s="37" customFormat="1" ht="15" customHeight="1">
      <c r="A25" s="369" t="s">
        <v>569</v>
      </c>
      <c r="B25" s="366" t="s">
        <v>838</v>
      </c>
      <c r="C25" s="366"/>
      <c r="D25" s="335">
        <v>228973.79639999993</v>
      </c>
      <c r="E25" s="335">
        <v>168008.33226</v>
      </c>
      <c r="F25" s="336">
        <v>36.28716702315294</v>
      </c>
      <c r="G25" s="336">
        <v>1.6119697678034544</v>
      </c>
      <c r="H25" s="336">
        <v>4.8811795628963335</v>
      </c>
      <c r="I25" s="56"/>
    </row>
    <row r="26" spans="1:9" s="37" customFormat="1" ht="15" customHeight="1" thickBot="1">
      <c r="A26" s="370" t="s">
        <v>578</v>
      </c>
      <c r="B26" s="284" t="s">
        <v>17</v>
      </c>
      <c r="C26" s="284"/>
      <c r="D26" s="371">
        <v>41518.88913000189</v>
      </c>
      <c r="E26" s="371">
        <v>14156.602830002084</v>
      </c>
      <c r="F26" s="286">
        <v>193.28285626556476</v>
      </c>
      <c r="G26" s="286">
        <v>0.7234781021644554</v>
      </c>
      <c r="H26" s="286">
        <v>0.8850844781447839</v>
      </c>
      <c r="I26" s="56"/>
    </row>
    <row r="27" spans="1:9" s="37" customFormat="1" ht="15" customHeight="1">
      <c r="A27" s="196"/>
      <c r="B27" s="10"/>
      <c r="C27" s="10"/>
      <c r="D27" s="56"/>
      <c r="E27" s="56"/>
      <c r="F27" s="62"/>
      <c r="G27" s="62"/>
      <c r="H27" s="62"/>
      <c r="I27" s="56"/>
    </row>
    <row r="28" spans="1:9" s="37" customFormat="1" ht="15" customHeight="1">
      <c r="A28" s="672" t="s">
        <v>18</v>
      </c>
      <c r="B28" s="673"/>
      <c r="C28" s="673"/>
      <c r="D28" s="673"/>
      <c r="E28" s="673"/>
      <c r="F28" s="673"/>
      <c r="G28" s="673"/>
      <c r="H28" s="62"/>
      <c r="I28" s="56"/>
    </row>
    <row r="29" spans="1:9" s="37" customFormat="1" ht="15" customHeight="1">
      <c r="A29" s="672" t="s">
        <v>19</v>
      </c>
      <c r="B29" s="673"/>
      <c r="C29" s="673"/>
      <c r="D29" s="673"/>
      <c r="E29" s="673"/>
      <c r="F29" s="673"/>
      <c r="G29" s="673"/>
      <c r="H29" s="62"/>
      <c r="I29" s="56"/>
    </row>
    <row r="30" spans="1:9" ht="14.25" customHeight="1">
      <c r="A30" s="205" t="s">
        <v>530</v>
      </c>
      <c r="B30" s="222"/>
      <c r="C30" s="222"/>
      <c r="D30" s="56"/>
      <c r="E30" s="56"/>
      <c r="F30" s="287"/>
      <c r="G30" s="287"/>
      <c r="H30" s="287"/>
      <c r="I30" s="221"/>
    </row>
    <row r="31" spans="1:8" ht="14.25" customHeight="1">
      <c r="A31" s="264" t="s">
        <v>781</v>
      </c>
      <c r="B31" s="22"/>
      <c r="C31" s="51"/>
      <c r="E31" s="265"/>
      <c r="F31" s="37"/>
      <c r="G31" s="37"/>
      <c r="H31" s="37"/>
    </row>
    <row r="32" spans="1:8" ht="14.25" customHeight="1">
      <c r="A32" s="364" t="s">
        <v>531</v>
      </c>
      <c r="B32" s="22"/>
      <c r="C32" s="51"/>
      <c r="E32" s="265"/>
      <c r="F32" s="37"/>
      <c r="G32" s="37"/>
      <c r="H32" s="37"/>
    </row>
    <row r="33" spans="1:8" ht="14.25" customHeight="1">
      <c r="A33" s="267" t="s">
        <v>20</v>
      </c>
      <c r="B33" s="22"/>
      <c r="C33" s="51"/>
      <c r="E33" s="265"/>
      <c r="F33" s="37"/>
      <c r="G33" s="37"/>
      <c r="H33" s="37"/>
    </row>
    <row r="34" spans="1:8" ht="14.25" customHeight="1">
      <c r="A34" s="267" t="s">
        <v>21</v>
      </c>
      <c r="B34" s="22"/>
      <c r="C34" s="51"/>
      <c r="E34" s="268"/>
      <c r="F34" s="37"/>
      <c r="G34" s="37"/>
      <c r="H34" s="37"/>
    </row>
    <row r="35" spans="1:8" ht="14.25" customHeight="1">
      <c r="A35" s="267" t="s">
        <v>22</v>
      </c>
      <c r="B35" s="22"/>
      <c r="C35" s="51"/>
      <c r="E35" s="268"/>
      <c r="F35" s="37"/>
      <c r="G35" s="37"/>
      <c r="H35" s="37"/>
    </row>
    <row r="36" spans="1:8" ht="27.75" customHeight="1">
      <c r="A36" s="674" t="s">
        <v>23</v>
      </c>
      <c r="B36" s="675"/>
      <c r="C36" s="675"/>
      <c r="D36" s="675"/>
      <c r="E36" s="675"/>
      <c r="F36" s="675"/>
      <c r="G36" s="675"/>
      <c r="H36" s="37"/>
    </row>
    <row r="37" spans="1:8" ht="14.25" customHeight="1">
      <c r="A37" s="267" t="s">
        <v>24</v>
      </c>
      <c r="B37" s="267"/>
      <c r="C37" s="267"/>
      <c r="D37" s="267"/>
      <c r="E37" s="267"/>
      <c r="F37" s="267"/>
      <c r="G37" s="267"/>
      <c r="H37" s="37"/>
    </row>
    <row r="38" spans="1:8" ht="14.25" customHeight="1">
      <c r="A38" s="267" t="s">
        <v>25</v>
      </c>
      <c r="B38" s="22"/>
      <c r="C38" s="51"/>
      <c r="E38" s="268"/>
      <c r="F38" s="37"/>
      <c r="G38" s="37"/>
      <c r="H38" s="37"/>
    </row>
    <row r="39" spans="1:8" ht="12.75">
      <c r="A39" s="264"/>
      <c r="B39" s="264"/>
      <c r="C39" s="264"/>
      <c r="E39" s="268"/>
      <c r="F39" s="37"/>
      <c r="G39" s="37"/>
      <c r="H39" s="37"/>
    </row>
    <row r="40" spans="1:8" ht="14.25" customHeight="1">
      <c r="A40" s="365"/>
      <c r="E40" s="268"/>
      <c r="F40" s="37"/>
      <c r="G40" s="37"/>
      <c r="H40" s="37"/>
    </row>
  </sheetData>
  <sheetProtection/>
  <mergeCells count="6">
    <mergeCell ref="A28:G28"/>
    <mergeCell ref="A29:G29"/>
    <mergeCell ref="A36:G36"/>
    <mergeCell ref="H14:H15"/>
    <mergeCell ref="D12:H12"/>
    <mergeCell ref="D13:H1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N40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5.421875" style="1" customWidth="1"/>
    <col min="2" max="2" width="1.1484375" style="1" customWidth="1"/>
    <col min="3" max="3" width="11.00390625" style="1" customWidth="1"/>
    <col min="4" max="4" width="10.28125" style="1" customWidth="1"/>
    <col min="5" max="5" width="8.7109375" style="1" customWidth="1"/>
    <col min="6" max="6" width="0.85546875" style="1" customWidth="1"/>
    <col min="7" max="7" width="11.00390625" style="1" bestFit="1" customWidth="1"/>
    <col min="8" max="8" width="2.00390625" style="1" customWidth="1"/>
    <col min="9" max="9" width="10.00390625" style="1" bestFit="1" customWidth="1"/>
    <col min="10" max="10" width="2.00390625" style="1" customWidth="1"/>
    <col min="11" max="11" width="7.7109375" style="1" customWidth="1"/>
    <col min="12" max="16384" width="11.421875" style="103" customWidth="1"/>
  </cols>
  <sheetData>
    <row r="1" ht="6" customHeight="1"/>
    <row r="2" ht="12.75"/>
    <row r="3" ht="12.75"/>
    <row r="4" ht="12.75"/>
    <row r="5" ht="6.75" customHeight="1"/>
    <row r="6" spans="1:11" s="416" customFormat="1" ht="6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1" s="417" customFormat="1" ht="14.25">
      <c r="A7" s="679" t="s">
        <v>1073</v>
      </c>
      <c r="B7" s="679"/>
      <c r="C7" s="679"/>
      <c r="D7" s="679"/>
      <c r="E7" s="679"/>
      <c r="F7" s="679"/>
      <c r="G7" s="679"/>
      <c r="H7" s="679"/>
      <c r="I7" s="679"/>
      <c r="J7" s="679"/>
      <c r="K7" s="679"/>
    </row>
    <row r="8" spans="1:11" s="417" customFormat="1" ht="14.25">
      <c r="A8" s="588" t="s">
        <v>1072</v>
      </c>
      <c r="B8" s="462"/>
      <c r="C8" s="589"/>
      <c r="D8" s="462"/>
      <c r="F8" s="590"/>
      <c r="G8" s="590"/>
      <c r="H8" s="462"/>
      <c r="I8" s="462"/>
      <c r="J8" s="462"/>
      <c r="K8" s="462"/>
    </row>
    <row r="9" spans="1:11" s="417" customFormat="1" ht="27.75" customHeight="1">
      <c r="A9" s="588"/>
      <c r="B9" s="462"/>
      <c r="C9" s="589"/>
      <c r="D9" s="462"/>
      <c r="F9" s="590"/>
      <c r="G9" s="583" t="s">
        <v>901</v>
      </c>
      <c r="H9" s="462"/>
      <c r="I9" s="462"/>
      <c r="J9" s="462"/>
      <c r="K9" s="462"/>
    </row>
    <row r="10" spans="1:11" s="7" customFormat="1" ht="10.5" customHeight="1">
      <c r="A10" s="100"/>
      <c r="B10" s="100"/>
      <c r="C10" s="100"/>
      <c r="D10" s="100"/>
      <c r="E10" s="100"/>
      <c r="F10" s="100"/>
      <c r="H10" s="100"/>
      <c r="I10" s="100"/>
      <c r="J10" s="100"/>
      <c r="K10" s="100"/>
    </row>
    <row r="11" spans="1:11" ht="12.75">
      <c r="A11" s="646" t="s">
        <v>361</v>
      </c>
      <c r="B11" s="46"/>
      <c r="C11" s="650" t="s">
        <v>914</v>
      </c>
      <c r="D11" s="650"/>
      <c r="E11" s="650"/>
      <c r="F11" s="650"/>
      <c r="G11" s="650"/>
      <c r="H11" s="650"/>
      <c r="I11" s="650"/>
      <c r="J11" s="650"/>
      <c r="K11" s="650"/>
    </row>
    <row r="12" spans="1:11" ht="12.75">
      <c r="A12" s="649"/>
      <c r="B12" s="98"/>
      <c r="C12" s="101" t="s">
        <v>823</v>
      </c>
      <c r="D12" s="45"/>
      <c r="E12" s="102"/>
      <c r="F12" s="97"/>
      <c r="G12" s="680" t="s">
        <v>824</v>
      </c>
      <c r="H12" s="680"/>
      <c r="I12" s="680"/>
      <c r="J12" s="680"/>
      <c r="K12" s="680"/>
    </row>
    <row r="13" spans="1:11" ht="12.75" customHeight="1">
      <c r="A13" s="649"/>
      <c r="B13" s="98"/>
      <c r="C13" s="676" t="s">
        <v>967</v>
      </c>
      <c r="D13" s="676" t="s">
        <v>825</v>
      </c>
      <c r="E13" s="98" t="s">
        <v>472</v>
      </c>
      <c r="F13" s="98"/>
      <c r="G13" s="676" t="s">
        <v>967</v>
      </c>
      <c r="I13" s="676" t="s">
        <v>825</v>
      </c>
      <c r="J13" s="99"/>
      <c r="K13" s="98" t="s">
        <v>472</v>
      </c>
    </row>
    <row r="14" spans="1:11" ht="13.5" customHeight="1" hidden="1">
      <c r="A14" s="649"/>
      <c r="B14" s="98"/>
      <c r="C14" s="677"/>
      <c r="D14" s="677"/>
      <c r="E14" s="98" t="s">
        <v>476</v>
      </c>
      <c r="F14" s="98"/>
      <c r="G14" s="677"/>
      <c r="I14" s="677"/>
      <c r="J14" s="90"/>
      <c r="K14" s="98" t="s">
        <v>476</v>
      </c>
    </row>
    <row r="15" spans="1:11" ht="10.5" customHeight="1">
      <c r="A15" s="647"/>
      <c r="B15" s="91"/>
      <c r="C15" s="678"/>
      <c r="D15" s="678"/>
      <c r="E15" s="91" t="s">
        <v>476</v>
      </c>
      <c r="F15" s="91"/>
      <c r="G15" s="678"/>
      <c r="H15" s="92"/>
      <c r="I15" s="678"/>
      <c r="J15" s="93"/>
      <c r="K15" s="91" t="s">
        <v>476</v>
      </c>
    </row>
    <row r="16" spans="1:11" s="1" customFormat="1" ht="12.75">
      <c r="A16" s="94" t="s">
        <v>826</v>
      </c>
      <c r="B16" s="95">
        <v>0</v>
      </c>
      <c r="C16" s="95"/>
      <c r="D16" s="95"/>
      <c r="E16" s="94"/>
      <c r="F16" s="94"/>
      <c r="G16" s="94"/>
      <c r="H16" s="94"/>
      <c r="I16" s="94"/>
      <c r="J16" s="94"/>
      <c r="K16" s="94"/>
    </row>
    <row r="17" spans="1:11" s="1" customFormat="1" ht="13.5">
      <c r="A17" s="96" t="s">
        <v>835</v>
      </c>
      <c r="B17" s="88">
        <v>0</v>
      </c>
      <c r="C17" s="87">
        <v>4690952.124370002</v>
      </c>
      <c r="D17" s="87">
        <v>3782047.6139000016</v>
      </c>
      <c r="E17" s="88">
        <v>24.03207477160101</v>
      </c>
      <c r="F17" s="87">
        <v>0</v>
      </c>
      <c r="G17" s="87">
        <v>10363487.349899998</v>
      </c>
      <c r="H17" s="87"/>
      <c r="I17" s="87">
        <v>11120540.48037</v>
      </c>
      <c r="J17" s="87"/>
      <c r="K17" s="88">
        <v>-6.8077008649566455</v>
      </c>
    </row>
    <row r="18" spans="1:11" s="1" customFormat="1" ht="12.75">
      <c r="A18" s="22"/>
      <c r="B18" s="399"/>
      <c r="C18" s="404"/>
      <c r="D18" s="404"/>
      <c r="E18" s="399"/>
      <c r="F18" s="404"/>
      <c r="G18" s="404"/>
      <c r="H18" s="404"/>
      <c r="I18" s="404"/>
      <c r="J18" s="404"/>
      <c r="K18" s="399"/>
    </row>
    <row r="19" spans="1:14" s="1" customFormat="1" ht="12.75">
      <c r="A19" s="84"/>
      <c r="B19" s="88"/>
      <c r="C19" s="87"/>
      <c r="D19" s="87"/>
      <c r="E19" s="88"/>
      <c r="F19" s="87"/>
      <c r="G19" s="87"/>
      <c r="H19" s="87"/>
      <c r="I19" s="87"/>
      <c r="J19" s="87"/>
      <c r="K19" s="88"/>
      <c r="M19" s="431"/>
      <c r="N19" s="431"/>
    </row>
    <row r="20" spans="1:14" s="1" customFormat="1" ht="14.25" customHeight="1">
      <c r="A20" s="85" t="s">
        <v>827</v>
      </c>
      <c r="B20" s="399">
        <v>0</v>
      </c>
      <c r="C20" s="404">
        <v>3454756.317799999</v>
      </c>
      <c r="D20" s="404">
        <v>2710517.7101</v>
      </c>
      <c r="E20" s="399">
        <v>27.45743386685129</v>
      </c>
      <c r="F20" s="404">
        <v>0</v>
      </c>
      <c r="G20" s="404">
        <v>9808088.78698</v>
      </c>
      <c r="H20" s="404"/>
      <c r="I20" s="404">
        <v>10577991.171810001</v>
      </c>
      <c r="J20" s="404"/>
      <c r="K20" s="399">
        <v>-7.2783421003580155</v>
      </c>
      <c r="N20" s="31"/>
    </row>
    <row r="21" spans="1:14" s="1" customFormat="1" ht="12.75">
      <c r="A21" s="86" t="s">
        <v>828</v>
      </c>
      <c r="B21" s="88"/>
      <c r="C21" s="87"/>
      <c r="D21" s="87"/>
      <c r="E21" s="88"/>
      <c r="F21" s="87"/>
      <c r="G21" s="87"/>
      <c r="H21" s="87"/>
      <c r="I21" s="87"/>
      <c r="J21" s="87"/>
      <c r="K21" s="88"/>
      <c r="N21" s="31"/>
    </row>
    <row r="22" spans="1:11" s="1" customFormat="1" ht="12" customHeight="1">
      <c r="A22" s="85" t="s">
        <v>829</v>
      </c>
      <c r="B22" s="399">
        <v>0</v>
      </c>
      <c r="C22" s="404">
        <v>193362.67488999953</v>
      </c>
      <c r="D22" s="404">
        <v>283057.70357999956</v>
      </c>
      <c r="E22" s="399">
        <v>-31.687895279151046</v>
      </c>
      <c r="F22" s="404">
        <v>0</v>
      </c>
      <c r="G22" s="404">
        <v>33001.15779</v>
      </c>
      <c r="H22" s="407" t="s">
        <v>965</v>
      </c>
      <c r="I22" s="404">
        <v>52879.05963</v>
      </c>
      <c r="J22" s="407" t="s">
        <v>911</v>
      </c>
      <c r="K22" s="399">
        <v>-37.59125441921177</v>
      </c>
    </row>
    <row r="23" spans="1:11" s="1" customFormat="1" ht="13.5">
      <c r="A23" s="96" t="s">
        <v>834</v>
      </c>
      <c r="B23" s="88">
        <v>0</v>
      </c>
      <c r="C23" s="87">
        <v>2538144.5772999995</v>
      </c>
      <c r="D23" s="87">
        <v>1635120.3135600004</v>
      </c>
      <c r="E23" s="88">
        <v>55.22677788608264</v>
      </c>
      <c r="F23" s="87">
        <v>0</v>
      </c>
      <c r="G23" s="87">
        <v>3468121.23719</v>
      </c>
      <c r="H23" s="87"/>
      <c r="I23" s="87">
        <v>2828958.2551800003</v>
      </c>
      <c r="J23" s="87"/>
      <c r="K23" s="88">
        <v>22.593581253440263</v>
      </c>
    </row>
    <row r="24" spans="1:11" s="1" customFormat="1" ht="13.5" customHeight="1">
      <c r="A24" s="85" t="s">
        <v>830</v>
      </c>
      <c r="B24" s="399">
        <v>0</v>
      </c>
      <c r="C24" s="404">
        <v>655648.8798199997</v>
      </c>
      <c r="D24" s="404">
        <v>710357.58084</v>
      </c>
      <c r="E24" s="399">
        <v>-7.701572066747997</v>
      </c>
      <c r="F24" s="404">
        <v>0</v>
      </c>
      <c r="G24" s="404">
        <v>6296165.85</v>
      </c>
      <c r="H24" s="404"/>
      <c r="I24" s="404">
        <v>7685148.51</v>
      </c>
      <c r="J24" s="404"/>
      <c r="K24" s="399">
        <v>-18.073595561525458</v>
      </c>
    </row>
    <row r="25" spans="1:11" s="1" customFormat="1" ht="12.75">
      <c r="A25" s="96" t="s">
        <v>831</v>
      </c>
      <c r="B25" s="88">
        <v>0</v>
      </c>
      <c r="C25" s="87">
        <v>67600.18579</v>
      </c>
      <c r="D25" s="87">
        <v>81982.11211999999</v>
      </c>
      <c r="E25" s="88">
        <v>-17.542761412329412</v>
      </c>
      <c r="F25" s="87">
        <v>0</v>
      </c>
      <c r="G25" s="87">
        <v>10800.542</v>
      </c>
      <c r="H25" s="87"/>
      <c r="I25" s="87">
        <v>11005.347</v>
      </c>
      <c r="J25" s="87"/>
      <c r="K25" s="88">
        <v>-1.86095904109157</v>
      </c>
    </row>
    <row r="26" spans="1:11" s="1" customFormat="1" ht="12.75">
      <c r="A26" s="85"/>
      <c r="B26" s="399"/>
      <c r="C26" s="404"/>
      <c r="D26" s="404"/>
      <c r="E26" s="399"/>
      <c r="F26" s="404"/>
      <c r="G26" s="404"/>
      <c r="H26" s="404"/>
      <c r="I26" s="404"/>
      <c r="J26" s="404"/>
      <c r="K26" s="399"/>
    </row>
    <row r="27" spans="1:11" s="1" customFormat="1" ht="12.75">
      <c r="A27" s="96"/>
      <c r="B27" s="88"/>
      <c r="C27" s="87"/>
      <c r="D27" s="87"/>
      <c r="E27" s="88"/>
      <c r="F27" s="87"/>
      <c r="G27" s="87"/>
      <c r="H27" s="87"/>
      <c r="I27" s="87"/>
      <c r="J27" s="87"/>
      <c r="K27" s="88"/>
    </row>
    <row r="28" spans="1:11" s="1" customFormat="1" ht="12.75">
      <c r="A28" s="85" t="s">
        <v>832</v>
      </c>
      <c r="B28" s="399">
        <v>0</v>
      </c>
      <c r="C28" s="404">
        <v>1236195.8065700028</v>
      </c>
      <c r="D28" s="404">
        <v>1071529.9038000018</v>
      </c>
      <c r="E28" s="399">
        <v>15.367364194507394</v>
      </c>
      <c r="F28" s="404">
        <v>0</v>
      </c>
      <c r="G28" s="404">
        <v>555398.5629199988</v>
      </c>
      <c r="H28" s="404"/>
      <c r="I28" s="404">
        <v>542549.3085599999</v>
      </c>
      <c r="J28" s="404"/>
      <c r="K28" s="399">
        <v>2.3683108903230554</v>
      </c>
    </row>
    <row r="29" spans="1:11" s="1" customFormat="1" ht="12.75">
      <c r="A29" s="96"/>
      <c r="B29" s="88"/>
      <c r="C29" s="87"/>
      <c r="D29" s="87"/>
      <c r="E29" s="88"/>
      <c r="F29" s="87"/>
      <c r="G29" s="87"/>
      <c r="H29" s="87"/>
      <c r="I29" s="87"/>
      <c r="J29" s="87"/>
      <c r="K29" s="88"/>
    </row>
    <row r="30" spans="1:11" s="1" customFormat="1" ht="13.5">
      <c r="A30" s="82" t="s">
        <v>966</v>
      </c>
      <c r="B30" s="406">
        <v>0</v>
      </c>
      <c r="C30" s="405">
        <v>1026327.0102200027</v>
      </c>
      <c r="D30" s="405">
        <v>920624.4118800018</v>
      </c>
      <c r="E30" s="406">
        <v>11.481620189078656</v>
      </c>
      <c r="F30" s="405">
        <v>0</v>
      </c>
      <c r="G30" s="405">
        <v>555393.7981899987</v>
      </c>
      <c r="H30" s="405"/>
      <c r="I30" s="405">
        <v>542545.4371199999</v>
      </c>
      <c r="J30" s="405"/>
      <c r="K30" s="406">
        <v>2.3681631419115723</v>
      </c>
    </row>
    <row r="31" spans="5:11" s="1" customFormat="1" ht="11.25" customHeight="1">
      <c r="E31" s="83"/>
      <c r="F31" s="83"/>
      <c r="G31" s="76"/>
      <c r="H31" s="76"/>
      <c r="I31" s="76"/>
      <c r="J31" s="76"/>
      <c r="K31" s="83"/>
    </row>
    <row r="32" spans="1:11" s="397" customFormat="1" ht="14.25" customHeight="1">
      <c r="A32" s="398" t="s">
        <v>530</v>
      </c>
      <c r="B32" s="472"/>
      <c r="C32" s="473"/>
      <c r="D32" s="473"/>
      <c r="E32" s="474"/>
      <c r="F32" s="474"/>
      <c r="G32" s="473"/>
      <c r="K32" s="475"/>
    </row>
    <row r="33" spans="1:11" s="397" customFormat="1" ht="14.25" customHeight="1">
      <c r="A33" s="398" t="s">
        <v>833</v>
      </c>
      <c r="B33" s="472"/>
      <c r="C33" s="473"/>
      <c r="D33" s="473"/>
      <c r="F33" s="80"/>
      <c r="K33" s="475"/>
    </row>
    <row r="34" spans="1:11" ht="14.25" customHeight="1">
      <c r="A34" s="396" t="s">
        <v>839</v>
      </c>
      <c r="B34" s="78"/>
      <c r="D34" s="470"/>
      <c r="E34" s="402"/>
      <c r="F34" s="471"/>
      <c r="G34" s="470"/>
      <c r="H34" s="470"/>
      <c r="I34" s="78"/>
      <c r="J34" s="78"/>
      <c r="K34" s="79"/>
    </row>
    <row r="35" spans="1:11" ht="14.25" customHeight="1">
      <c r="A35" s="396" t="s">
        <v>840</v>
      </c>
      <c r="B35" s="78"/>
      <c r="D35" s="470"/>
      <c r="E35" s="402"/>
      <c r="F35" s="471"/>
      <c r="G35" s="470"/>
      <c r="H35" s="470"/>
      <c r="I35" s="78"/>
      <c r="J35" s="78"/>
      <c r="K35" s="79"/>
    </row>
    <row r="36" spans="1:11" ht="14.25" customHeight="1">
      <c r="A36" s="476" t="s">
        <v>0</v>
      </c>
      <c r="B36" s="78"/>
      <c r="D36" s="78"/>
      <c r="I36" s="78"/>
      <c r="J36" s="78"/>
      <c r="K36" s="78"/>
    </row>
    <row r="37" spans="1:7" ht="13.5">
      <c r="A37" s="477" t="s">
        <v>912</v>
      </c>
      <c r="B37" s="77"/>
      <c r="C37" s="103"/>
      <c r="D37" s="77"/>
      <c r="E37" s="77"/>
      <c r="F37" s="77"/>
      <c r="G37" s="77"/>
    </row>
    <row r="38" spans="1:7" ht="13.5">
      <c r="A38" s="477" t="s">
        <v>913</v>
      </c>
      <c r="B38" s="77"/>
      <c r="C38" s="103"/>
      <c r="D38" s="77"/>
      <c r="E38" s="77"/>
      <c r="F38" s="77"/>
      <c r="G38" s="77"/>
    </row>
    <row r="39" ht="12.75">
      <c r="A39" s="586" t="s">
        <v>1066</v>
      </c>
    </row>
    <row r="40" ht="12.75">
      <c r="A40" s="587" t="s">
        <v>1067</v>
      </c>
    </row>
  </sheetData>
  <sheetProtection/>
  <mergeCells count="8">
    <mergeCell ref="C13:C15"/>
    <mergeCell ref="D13:D15"/>
    <mergeCell ref="G13:G15"/>
    <mergeCell ref="I13:I15"/>
    <mergeCell ref="A7:K7"/>
    <mergeCell ref="A11:A15"/>
    <mergeCell ref="C11:K11"/>
    <mergeCell ref="G12:K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47"/>
  <sheetViews>
    <sheetView zoomScale="85" zoomScaleNormal="85" zoomScalePageLayoutView="0" workbookViewId="0" topLeftCell="A1">
      <selection activeCell="A10" sqref="A10"/>
    </sheetView>
  </sheetViews>
  <sheetFormatPr defaultColWidth="11.421875" defaultRowHeight="12.75"/>
  <cols>
    <col min="1" max="1" width="18.421875" style="591" customWidth="1"/>
    <col min="2" max="2" width="18.140625" style="591" customWidth="1"/>
    <col min="3" max="3" width="49.8515625" style="591" customWidth="1"/>
    <col min="4" max="5" width="17.28125" style="592" customWidth="1"/>
    <col min="6" max="8" width="16.8515625" style="592" customWidth="1"/>
    <col min="9" max="9" width="13.57421875" style="593" customWidth="1"/>
    <col min="10" max="10" width="2.28125" style="594" customWidth="1"/>
    <col min="11" max="11" width="17.421875" style="592" bestFit="1" customWidth="1"/>
    <col min="12" max="13" width="17.421875" style="592" customWidth="1"/>
    <col min="14" max="16384" width="11.421875" style="591" customWidth="1"/>
  </cols>
  <sheetData>
    <row r="1" ht="12.75"/>
    <row r="2" spans="6:7" ht="12.75">
      <c r="F2" s="681"/>
      <c r="G2" s="681"/>
    </row>
    <row r="3" spans="6:7" ht="12.75">
      <c r="F3" s="681"/>
      <c r="G3" s="681"/>
    </row>
    <row r="4" spans="6:7" ht="12.75">
      <c r="F4" s="681"/>
      <c r="G4" s="681"/>
    </row>
    <row r="5" ht="12.75"/>
    <row r="6" spans="1:13" ht="15">
      <c r="A6" s="595" t="s">
        <v>1087</v>
      </c>
      <c r="B6" s="595"/>
      <c r="C6" s="595"/>
      <c r="D6" s="596"/>
      <c r="E6" s="595"/>
      <c r="F6" s="596"/>
      <c r="G6" s="596"/>
      <c r="H6" s="596"/>
      <c r="I6" s="597"/>
      <c r="J6" s="595"/>
      <c r="K6" s="598"/>
      <c r="L6" s="598"/>
      <c r="M6" s="599"/>
    </row>
    <row r="7" spans="1:13" ht="15">
      <c r="A7" s="682" t="s">
        <v>1095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</row>
    <row r="8" spans="1:13" ht="15">
      <c r="A8" s="595" t="s">
        <v>1086</v>
      </c>
      <c r="B8" s="595"/>
      <c r="C8" s="595"/>
      <c r="D8" s="596"/>
      <c r="E8" s="595"/>
      <c r="F8" s="601"/>
      <c r="G8" s="595"/>
      <c r="H8" s="595"/>
      <c r="I8" s="597"/>
      <c r="J8" s="595"/>
      <c r="K8" s="598"/>
      <c r="L8" s="598"/>
      <c r="M8" s="595"/>
    </row>
    <row r="9" spans="1:13" ht="15">
      <c r="A9" s="595"/>
      <c r="B9" s="595"/>
      <c r="C9" s="595"/>
      <c r="D9" s="596"/>
      <c r="E9" s="595"/>
      <c r="F9" s="595"/>
      <c r="G9" s="595"/>
      <c r="H9" s="583" t="s">
        <v>901</v>
      </c>
      <c r="I9" s="597"/>
      <c r="J9" s="595"/>
      <c r="K9" s="598"/>
      <c r="L9" s="598"/>
      <c r="M9" s="595"/>
    </row>
    <row r="10" spans="1:13" ht="15">
      <c r="A10" s="602"/>
      <c r="B10" s="602"/>
      <c r="C10" s="602"/>
      <c r="D10" s="603"/>
      <c r="E10" s="602"/>
      <c r="F10" s="602"/>
      <c r="G10" s="602"/>
      <c r="H10" s="602"/>
      <c r="I10" s="604"/>
      <c r="J10" s="595"/>
      <c r="K10" s="598"/>
      <c r="L10" s="598"/>
      <c r="M10" s="595"/>
    </row>
    <row r="11" spans="1:13" ht="50.25" customHeight="1">
      <c r="A11" s="605" t="s">
        <v>1075</v>
      </c>
      <c r="B11" s="605" t="s">
        <v>1076</v>
      </c>
      <c r="C11" s="605" t="s">
        <v>1077</v>
      </c>
      <c r="D11" s="683" t="s">
        <v>1096</v>
      </c>
      <c r="E11" s="683"/>
      <c r="F11" s="683"/>
      <c r="G11" s="683"/>
      <c r="H11" s="683"/>
      <c r="I11" s="606"/>
      <c r="J11" s="607"/>
      <c r="K11" s="598"/>
      <c r="L11" s="598"/>
      <c r="M11" s="595"/>
    </row>
    <row r="12" spans="1:13" s="612" customFormat="1" ht="34.5" customHeight="1">
      <c r="A12" s="608"/>
      <c r="B12" s="608"/>
      <c r="C12" s="608"/>
      <c r="D12" s="608" t="s">
        <v>1133</v>
      </c>
      <c r="E12" s="608" t="s">
        <v>1134</v>
      </c>
      <c r="F12" s="608" t="s">
        <v>1135</v>
      </c>
      <c r="G12" s="608" t="s">
        <v>1136</v>
      </c>
      <c r="H12" s="608" t="s">
        <v>1137</v>
      </c>
      <c r="I12" s="610" t="s">
        <v>1088</v>
      </c>
      <c r="J12" s="609"/>
      <c r="K12" s="611"/>
      <c r="L12" s="611"/>
      <c r="M12" s="611"/>
    </row>
    <row r="13" spans="1:14" ht="12.75">
      <c r="A13" s="684" t="s">
        <v>494</v>
      </c>
      <c r="B13" s="368">
        <v>27</v>
      </c>
      <c r="C13" s="613" t="s">
        <v>393</v>
      </c>
      <c r="D13" s="614">
        <v>1235937.1851599992</v>
      </c>
      <c r="E13" s="614">
        <v>981457.6173000009</v>
      </c>
      <c r="F13" s="614">
        <v>905714.2552300001</v>
      </c>
      <c r="G13" s="614">
        <v>456381.80483999936</v>
      </c>
      <c r="H13" s="614">
        <v>715651.3905</v>
      </c>
      <c r="I13" s="615">
        <v>25.92873735700112</v>
      </c>
      <c r="J13" s="613"/>
      <c r="K13" s="616"/>
      <c r="L13" s="594"/>
      <c r="M13" s="594"/>
      <c r="N13" s="594"/>
    </row>
    <row r="14" spans="1:14" ht="12.75">
      <c r="A14" s="684"/>
      <c r="B14" s="274">
        <v>71</v>
      </c>
      <c r="C14" s="421" t="s">
        <v>437</v>
      </c>
      <c r="D14" s="617">
        <v>137264.55101</v>
      </c>
      <c r="E14" s="617">
        <v>101902.80881000002</v>
      </c>
      <c r="F14" s="617">
        <v>98192.41411000001</v>
      </c>
      <c r="G14" s="617">
        <v>40989.69503000001</v>
      </c>
      <c r="H14" s="617">
        <v>46311.53588</v>
      </c>
      <c r="I14" s="26">
        <v>34.70144013982255</v>
      </c>
      <c r="J14" s="421"/>
      <c r="K14" s="616"/>
      <c r="L14" s="594"/>
      <c r="M14" s="594"/>
      <c r="N14" s="594"/>
    </row>
    <row r="15" spans="1:14" ht="12.75">
      <c r="A15" s="684"/>
      <c r="B15" s="368">
        <v>6</v>
      </c>
      <c r="C15" s="613" t="s">
        <v>372</v>
      </c>
      <c r="D15" s="614">
        <v>104957.91802000003</v>
      </c>
      <c r="E15" s="614">
        <v>87186.3389299998</v>
      </c>
      <c r="F15" s="614">
        <v>49632.181060000104</v>
      </c>
      <c r="G15" s="614">
        <v>24049.701839999983</v>
      </c>
      <c r="H15" s="614">
        <v>49881.80789999991</v>
      </c>
      <c r="I15" s="615">
        <v>20.383444594764644</v>
      </c>
      <c r="J15" s="613"/>
      <c r="K15" s="616"/>
      <c r="L15" s="594"/>
      <c r="M15" s="594"/>
      <c r="N15" s="594"/>
    </row>
    <row r="16" spans="1:14" ht="12.75">
      <c r="A16" s="684"/>
      <c r="B16" s="274">
        <v>9</v>
      </c>
      <c r="C16" s="421" t="s">
        <v>375</v>
      </c>
      <c r="D16" s="617">
        <v>101141.44357999999</v>
      </c>
      <c r="E16" s="617">
        <v>132801.52918999986</v>
      </c>
      <c r="F16" s="617">
        <v>49968.720739999975</v>
      </c>
      <c r="G16" s="617">
        <v>79309.22372999998</v>
      </c>
      <c r="H16" s="617">
        <v>60370.37892000004</v>
      </c>
      <c r="I16" s="26">
        <v>-23.84015139216026</v>
      </c>
      <c r="J16" s="421"/>
      <c r="K16" s="616"/>
      <c r="L16" s="594"/>
      <c r="M16" s="594"/>
      <c r="N16" s="594"/>
    </row>
    <row r="17" spans="1:14" ht="12.75">
      <c r="A17" s="684"/>
      <c r="B17" s="368">
        <v>8</v>
      </c>
      <c r="C17" s="613" t="s">
        <v>374</v>
      </c>
      <c r="D17" s="614">
        <v>18970.007369999992</v>
      </c>
      <c r="E17" s="614">
        <v>18699.453870000012</v>
      </c>
      <c r="F17" s="614">
        <v>19732.87996</v>
      </c>
      <c r="G17" s="614">
        <v>16984.728829999993</v>
      </c>
      <c r="H17" s="614">
        <v>13444.906070000012</v>
      </c>
      <c r="I17" s="615">
        <v>1.446852415481703</v>
      </c>
      <c r="J17" s="613"/>
      <c r="K17" s="616"/>
      <c r="L17" s="594"/>
      <c r="M17" s="594"/>
      <c r="N17" s="594"/>
    </row>
    <row r="18" spans="1:14" ht="12.75">
      <c r="A18" s="684"/>
      <c r="B18" s="274">
        <v>21</v>
      </c>
      <c r="C18" s="421" t="s">
        <v>387</v>
      </c>
      <c r="D18" s="617">
        <v>11466.2632</v>
      </c>
      <c r="E18" s="617">
        <v>8160.215620000001</v>
      </c>
      <c r="F18" s="617">
        <v>6352.13693</v>
      </c>
      <c r="G18" s="617">
        <v>4707.806600000001</v>
      </c>
      <c r="H18" s="617">
        <v>5526.0757300000005</v>
      </c>
      <c r="I18" s="26">
        <v>40.51421842208622</v>
      </c>
      <c r="J18" s="421"/>
      <c r="K18" s="616"/>
      <c r="L18" s="594"/>
      <c r="M18" s="594"/>
      <c r="N18" s="594"/>
    </row>
    <row r="19" spans="1:14" ht="12.75">
      <c r="A19" s="684"/>
      <c r="B19" s="368">
        <v>39</v>
      </c>
      <c r="C19" s="613" t="s">
        <v>405</v>
      </c>
      <c r="D19" s="614">
        <v>10277.241989999995</v>
      </c>
      <c r="E19" s="614">
        <v>10908.040990000007</v>
      </c>
      <c r="F19" s="614">
        <v>8056.264189999996</v>
      </c>
      <c r="G19" s="614">
        <v>7902.132999999997</v>
      </c>
      <c r="H19" s="614">
        <v>10463.091739999993</v>
      </c>
      <c r="I19" s="615">
        <v>-5.782880726046957</v>
      </c>
      <c r="J19" s="613"/>
      <c r="K19" s="616"/>
      <c r="L19" s="594"/>
      <c r="M19" s="594"/>
      <c r="N19" s="594"/>
    </row>
    <row r="20" spans="1:14" ht="12.75">
      <c r="A20" s="684"/>
      <c r="B20" s="274">
        <v>62</v>
      </c>
      <c r="C20" s="421" t="s">
        <v>428</v>
      </c>
      <c r="D20" s="617">
        <v>7525.901249999997</v>
      </c>
      <c r="E20" s="617">
        <v>7757.472199999997</v>
      </c>
      <c r="F20" s="617">
        <v>7048.545880000004</v>
      </c>
      <c r="G20" s="617">
        <v>11509.866559999993</v>
      </c>
      <c r="H20" s="617">
        <v>13352.542420000002</v>
      </c>
      <c r="I20" s="26">
        <v>-2.9851341265522024</v>
      </c>
      <c r="J20" s="421"/>
      <c r="K20" s="616"/>
      <c r="L20" s="594"/>
      <c r="M20" s="594"/>
      <c r="N20" s="594"/>
    </row>
    <row r="21" spans="1:14" ht="12.75">
      <c r="A21" s="684"/>
      <c r="B21" s="368"/>
      <c r="C21" s="613" t="s">
        <v>1078</v>
      </c>
      <c r="D21" s="614">
        <v>69995.71308999928</v>
      </c>
      <c r="E21" s="614">
        <v>73995.71560999937</v>
      </c>
      <c r="F21" s="614">
        <v>94847.49695000006</v>
      </c>
      <c r="G21" s="614">
        <v>70530.24193999998</v>
      </c>
      <c r="H21" s="614">
        <v>97120.12211</v>
      </c>
      <c r="I21" s="615">
        <v>-5.405721786761875</v>
      </c>
      <c r="J21" s="613"/>
      <c r="K21" s="616"/>
      <c r="L21" s="594"/>
      <c r="M21" s="594"/>
      <c r="N21" s="594"/>
    </row>
    <row r="22" spans="1:14" ht="12.75">
      <c r="A22" s="685"/>
      <c r="B22" s="618"/>
      <c r="C22" s="619" t="s">
        <v>479</v>
      </c>
      <c r="D22" s="620">
        <v>1697536.2246699985</v>
      </c>
      <c r="E22" s="620">
        <v>1422869.1925199998</v>
      </c>
      <c r="F22" s="620">
        <v>1239544.8950500006</v>
      </c>
      <c r="G22" s="620">
        <v>712365.2023699994</v>
      </c>
      <c r="H22" s="620">
        <v>1012121.8512699999</v>
      </c>
      <c r="I22" s="621">
        <v>19.303744405593903</v>
      </c>
      <c r="J22" s="622"/>
      <c r="K22" s="616"/>
      <c r="L22" s="594"/>
      <c r="M22" s="594"/>
      <c r="N22" s="594"/>
    </row>
    <row r="23" spans="1:14" ht="12.75">
      <c r="A23" s="684" t="s">
        <v>525</v>
      </c>
      <c r="B23" s="368">
        <v>27</v>
      </c>
      <c r="C23" s="613" t="s">
        <v>393</v>
      </c>
      <c r="D23" s="614">
        <v>377999.4073700001</v>
      </c>
      <c r="E23" s="614">
        <v>130825.45609</v>
      </c>
      <c r="F23" s="614">
        <v>107778.31342</v>
      </c>
      <c r="G23" s="614">
        <v>37.912639999999996</v>
      </c>
      <c r="H23" s="614">
        <v>2090.31592</v>
      </c>
      <c r="I23" s="615">
        <v>188.93414069961995</v>
      </c>
      <c r="J23" s="613"/>
      <c r="K23" s="616"/>
      <c r="L23" s="594"/>
      <c r="M23" s="594"/>
      <c r="N23" s="594"/>
    </row>
    <row r="24" spans="1:14" ht="12.75">
      <c r="A24" s="684"/>
      <c r="B24" s="274">
        <v>72</v>
      </c>
      <c r="C24" s="421" t="s">
        <v>438</v>
      </c>
      <c r="D24" s="617">
        <v>40379.90971</v>
      </c>
      <c r="E24" s="617">
        <v>38622.732879999996</v>
      </c>
      <c r="F24" s="617">
        <v>24510.90771</v>
      </c>
      <c r="G24" s="617">
        <v>18818.13229</v>
      </c>
      <c r="H24" s="617">
        <v>52365.80822</v>
      </c>
      <c r="I24" s="26">
        <v>4.549592167544225</v>
      </c>
      <c r="J24" s="421"/>
      <c r="K24" s="616"/>
      <c r="L24" s="594"/>
      <c r="M24" s="594"/>
      <c r="N24" s="594"/>
    </row>
    <row r="25" spans="1:14" ht="12.75">
      <c r="A25" s="684"/>
      <c r="B25" s="368">
        <v>74</v>
      </c>
      <c r="C25" s="613" t="s">
        <v>440</v>
      </c>
      <c r="D25" s="614">
        <v>23547.09557000001</v>
      </c>
      <c r="E25" s="614">
        <v>11495.23053</v>
      </c>
      <c r="F25" s="614">
        <v>16464.5326</v>
      </c>
      <c r="G25" s="614">
        <v>1456.7913399999998</v>
      </c>
      <c r="H25" s="614">
        <v>8567.29915</v>
      </c>
      <c r="I25" s="615">
        <v>104.84230836908677</v>
      </c>
      <c r="J25" s="613"/>
      <c r="K25" s="616"/>
      <c r="L25" s="594"/>
      <c r="M25" s="594"/>
      <c r="N25" s="594"/>
    </row>
    <row r="26" spans="1:14" ht="12.75">
      <c r="A26" s="684"/>
      <c r="B26" s="274">
        <v>41</v>
      </c>
      <c r="C26" s="421" t="s">
        <v>407</v>
      </c>
      <c r="D26" s="617">
        <v>3819.86721</v>
      </c>
      <c r="E26" s="617">
        <v>2422.69716</v>
      </c>
      <c r="F26" s="617">
        <v>2155.6474299999995</v>
      </c>
      <c r="G26" s="617">
        <v>223.60254999999998</v>
      </c>
      <c r="H26" s="617">
        <v>585.65308</v>
      </c>
      <c r="I26" s="26">
        <v>57.67002467613409</v>
      </c>
      <c r="J26" s="421"/>
      <c r="K26" s="616"/>
      <c r="L26" s="594"/>
      <c r="M26" s="594"/>
      <c r="N26" s="594"/>
    </row>
    <row r="27" spans="1:14" ht="12.75">
      <c r="A27" s="684"/>
      <c r="B27" s="368">
        <v>76</v>
      </c>
      <c r="C27" s="613" t="s">
        <v>442</v>
      </c>
      <c r="D27" s="614">
        <v>1347.82354</v>
      </c>
      <c r="E27" s="614">
        <v>569.01399</v>
      </c>
      <c r="F27" s="614">
        <v>885.4600499999998</v>
      </c>
      <c r="G27" s="614">
        <v>9.999999999999999E-32</v>
      </c>
      <c r="H27" s="614">
        <v>745.8536700000001</v>
      </c>
      <c r="I27" s="615">
        <v>136.87001790588664</v>
      </c>
      <c r="J27" s="613"/>
      <c r="K27" s="616"/>
      <c r="L27" s="594"/>
      <c r="M27" s="594"/>
      <c r="N27" s="594"/>
    </row>
    <row r="28" spans="1:14" ht="12.75">
      <c r="A28" s="684"/>
      <c r="B28" s="274">
        <v>38</v>
      </c>
      <c r="C28" s="421" t="s">
        <v>404</v>
      </c>
      <c r="D28" s="617">
        <v>1176.43142</v>
      </c>
      <c r="E28" s="617">
        <v>270.5208</v>
      </c>
      <c r="F28" s="617">
        <v>637.9966</v>
      </c>
      <c r="G28" s="617">
        <v>327.618</v>
      </c>
      <c r="H28" s="617">
        <v>9.999999999999999E-32</v>
      </c>
      <c r="I28" s="26">
        <v>334.8765122681878</v>
      </c>
      <c r="J28" s="421"/>
      <c r="K28" s="616"/>
      <c r="L28" s="594"/>
      <c r="M28" s="594"/>
      <c r="N28" s="594"/>
    </row>
    <row r="29" spans="1:14" ht="12.75">
      <c r="A29" s="684"/>
      <c r="B29" s="368">
        <v>26</v>
      </c>
      <c r="C29" s="613" t="s">
        <v>392</v>
      </c>
      <c r="D29" s="614">
        <v>725.595</v>
      </c>
      <c r="E29" s="614">
        <v>10.02933</v>
      </c>
      <c r="F29" s="614">
        <v>9.999999999999999E-32</v>
      </c>
      <c r="G29" s="614">
        <v>636.12</v>
      </c>
      <c r="H29" s="614">
        <v>9.999999999999999E-32</v>
      </c>
      <c r="I29" s="615" t="s">
        <v>970</v>
      </c>
      <c r="J29" s="613"/>
      <c r="K29" s="616"/>
      <c r="L29" s="594"/>
      <c r="M29" s="594"/>
      <c r="N29" s="594"/>
    </row>
    <row r="30" spans="1:14" ht="12.75">
      <c r="A30" s="684"/>
      <c r="B30" s="274">
        <v>44</v>
      </c>
      <c r="C30" s="421" t="s">
        <v>410</v>
      </c>
      <c r="D30" s="617">
        <v>301.91207999999995</v>
      </c>
      <c r="E30" s="617">
        <v>263.90152</v>
      </c>
      <c r="F30" s="617">
        <v>853.4570399999999</v>
      </c>
      <c r="G30" s="617">
        <v>257.8602</v>
      </c>
      <c r="H30" s="617">
        <v>309.08296</v>
      </c>
      <c r="I30" s="26">
        <v>14.403312265878544</v>
      </c>
      <c r="J30" s="421"/>
      <c r="K30" s="616"/>
      <c r="L30" s="594"/>
      <c r="M30" s="594"/>
      <c r="N30" s="594"/>
    </row>
    <row r="31" spans="1:14" ht="12.75">
      <c r="A31" s="684"/>
      <c r="B31" s="368"/>
      <c r="C31" s="613" t="s">
        <v>1078</v>
      </c>
      <c r="D31" s="614">
        <v>1368.310850000009</v>
      </c>
      <c r="E31" s="614">
        <v>2574.848960000003</v>
      </c>
      <c r="F31" s="614">
        <v>3509.842459999927</v>
      </c>
      <c r="G31" s="614">
        <v>3525.572200000006</v>
      </c>
      <c r="H31" s="614">
        <v>1625.939549999981</v>
      </c>
      <c r="I31" s="615">
        <v>-46.858597484490616</v>
      </c>
      <c r="J31" s="613"/>
      <c r="K31" s="616"/>
      <c r="L31" s="594"/>
      <c r="M31" s="594"/>
      <c r="N31" s="594"/>
    </row>
    <row r="32" spans="1:14" ht="12.75">
      <c r="A32" s="685"/>
      <c r="B32" s="618"/>
      <c r="C32" s="619" t="s">
        <v>479</v>
      </c>
      <c r="D32" s="620">
        <v>450666.35275</v>
      </c>
      <c r="E32" s="620">
        <v>187054.43126000004</v>
      </c>
      <c r="F32" s="620">
        <v>156796.15730999998</v>
      </c>
      <c r="G32" s="620">
        <v>25283.609220000002</v>
      </c>
      <c r="H32" s="620">
        <v>66289.95254999997</v>
      </c>
      <c r="I32" s="621">
        <v>140.9279212014963</v>
      </c>
      <c r="J32" s="622"/>
      <c r="K32" s="616"/>
      <c r="L32" s="594"/>
      <c r="M32" s="594"/>
      <c r="N32" s="594"/>
    </row>
    <row r="33" spans="1:14" ht="12.75">
      <c r="A33" s="684" t="s">
        <v>1079</v>
      </c>
      <c r="B33" s="368">
        <v>27</v>
      </c>
      <c r="C33" s="613" t="s">
        <v>393</v>
      </c>
      <c r="D33" s="614">
        <v>327626.16383000003</v>
      </c>
      <c r="E33" s="614">
        <v>104627.85907000002</v>
      </c>
      <c r="F33" s="614">
        <v>9185.818449999999</v>
      </c>
      <c r="G33" s="614">
        <v>2317.38232</v>
      </c>
      <c r="H33" s="614">
        <v>553.301</v>
      </c>
      <c r="I33" s="615">
        <v>213.13472983405467</v>
      </c>
      <c r="J33" s="613"/>
      <c r="K33" s="616"/>
      <c r="L33" s="594"/>
      <c r="M33" s="594"/>
      <c r="N33" s="594"/>
    </row>
    <row r="34" spans="1:14" ht="12.75">
      <c r="A34" s="684"/>
      <c r="B34" s="274">
        <v>39</v>
      </c>
      <c r="C34" s="421" t="s">
        <v>405</v>
      </c>
      <c r="D34" s="617">
        <v>2305.6354200000005</v>
      </c>
      <c r="E34" s="617">
        <v>2668.65562</v>
      </c>
      <c r="F34" s="617">
        <v>1587.7327400000004</v>
      </c>
      <c r="G34" s="617">
        <v>2524.8527900000017</v>
      </c>
      <c r="H34" s="617">
        <v>3646.9499799999985</v>
      </c>
      <c r="I34" s="26">
        <v>-13.603111517251499</v>
      </c>
      <c r="J34" s="421"/>
      <c r="K34" s="616"/>
      <c r="L34" s="594"/>
      <c r="M34" s="594"/>
      <c r="N34" s="594"/>
    </row>
    <row r="35" spans="1:14" ht="12.75">
      <c r="A35" s="684"/>
      <c r="B35" s="368">
        <v>30</v>
      </c>
      <c r="C35" s="613" t="s">
        <v>396</v>
      </c>
      <c r="D35" s="614">
        <v>2225.6401699999997</v>
      </c>
      <c r="E35" s="614">
        <v>851.1141600000002</v>
      </c>
      <c r="F35" s="614">
        <v>739.8021400000002</v>
      </c>
      <c r="G35" s="614">
        <v>584.9474</v>
      </c>
      <c r="H35" s="614">
        <v>1672.0483500000007</v>
      </c>
      <c r="I35" s="615">
        <v>161.4972555503012</v>
      </c>
      <c r="J35" s="613"/>
      <c r="K35" s="616"/>
      <c r="L35" s="594"/>
      <c r="M35" s="594"/>
      <c r="N35" s="594"/>
    </row>
    <row r="36" spans="1:14" ht="12.75">
      <c r="A36" s="684"/>
      <c r="B36" s="274">
        <v>94</v>
      </c>
      <c r="C36" s="421" t="s">
        <v>459</v>
      </c>
      <c r="D36" s="617">
        <v>1974.6003700000008</v>
      </c>
      <c r="E36" s="617">
        <v>1219.15994</v>
      </c>
      <c r="F36" s="617">
        <v>969.0343800000002</v>
      </c>
      <c r="G36" s="617">
        <v>923.7676000000002</v>
      </c>
      <c r="H36" s="617">
        <v>566.7676299999999</v>
      </c>
      <c r="I36" s="26">
        <v>61.964013515732866</v>
      </c>
      <c r="J36" s="421"/>
      <c r="K36" s="616"/>
      <c r="L36" s="594"/>
      <c r="M36" s="594"/>
      <c r="N36" s="594"/>
    </row>
    <row r="37" spans="1:14" ht="12.75">
      <c r="A37" s="684"/>
      <c r="B37" s="368">
        <v>89</v>
      </c>
      <c r="C37" s="613" t="s">
        <v>454</v>
      </c>
      <c r="D37" s="614">
        <v>1650</v>
      </c>
      <c r="E37" s="614">
        <v>9.999999999999999E-34</v>
      </c>
      <c r="F37" s="614">
        <v>57.55465</v>
      </c>
      <c r="G37" s="614">
        <v>152.89</v>
      </c>
      <c r="H37" s="614">
        <v>82.5</v>
      </c>
      <c r="I37" s="615" t="s">
        <v>971</v>
      </c>
      <c r="J37" s="613"/>
      <c r="K37" s="616"/>
      <c r="L37" s="594"/>
      <c r="M37" s="594"/>
      <c r="N37" s="594"/>
    </row>
    <row r="38" spans="1:14" ht="12.75">
      <c r="A38" s="684"/>
      <c r="B38" s="274">
        <v>33</v>
      </c>
      <c r="C38" s="421" t="s">
        <v>399</v>
      </c>
      <c r="D38" s="617">
        <v>1268.2107600000004</v>
      </c>
      <c r="E38" s="617">
        <v>993.23682</v>
      </c>
      <c r="F38" s="617">
        <v>356.77243999999996</v>
      </c>
      <c r="G38" s="617">
        <v>755.8492399999998</v>
      </c>
      <c r="H38" s="617">
        <v>391.32695</v>
      </c>
      <c r="I38" s="26">
        <v>27.684630136848988</v>
      </c>
      <c r="J38" s="421"/>
      <c r="K38" s="616"/>
      <c r="L38" s="594"/>
      <c r="M38" s="594"/>
      <c r="N38" s="594"/>
    </row>
    <row r="39" spans="1:14" ht="12.75">
      <c r="A39" s="684"/>
      <c r="B39" s="368">
        <v>84</v>
      </c>
      <c r="C39" s="613" t="s">
        <v>1089</v>
      </c>
      <c r="D39" s="614">
        <v>1256.2331700000002</v>
      </c>
      <c r="E39" s="614">
        <v>462.0135399999999</v>
      </c>
      <c r="F39" s="614">
        <v>444.6377900000001</v>
      </c>
      <c r="G39" s="614">
        <v>500.3414999999999</v>
      </c>
      <c r="H39" s="614">
        <v>675.0944499999999</v>
      </c>
      <c r="I39" s="615">
        <v>171.90397277101454</v>
      </c>
      <c r="J39" s="613"/>
      <c r="K39" s="616"/>
      <c r="L39" s="594"/>
      <c r="M39" s="594"/>
      <c r="N39" s="594"/>
    </row>
    <row r="40" spans="1:14" ht="12.75">
      <c r="A40" s="684"/>
      <c r="B40" s="274">
        <v>87</v>
      </c>
      <c r="C40" s="421" t="s">
        <v>1090</v>
      </c>
      <c r="D40" s="617">
        <v>1227.8872700000002</v>
      </c>
      <c r="E40" s="617">
        <v>150.8638</v>
      </c>
      <c r="F40" s="617">
        <v>48.681909999999995</v>
      </c>
      <c r="G40" s="617">
        <v>21.75159</v>
      </c>
      <c r="H40" s="617">
        <v>3.481</v>
      </c>
      <c r="I40" s="26" t="s">
        <v>970</v>
      </c>
      <c r="J40" s="421"/>
      <c r="K40" s="616"/>
      <c r="L40" s="594"/>
      <c r="M40" s="594"/>
      <c r="N40" s="594"/>
    </row>
    <row r="41" spans="1:14" ht="12.75">
      <c r="A41" s="684"/>
      <c r="B41" s="368"/>
      <c r="C41" s="613" t="s">
        <v>1078</v>
      </c>
      <c r="D41" s="614">
        <v>12850.282119999873</v>
      </c>
      <c r="E41" s="614">
        <v>15362.94547999998</v>
      </c>
      <c r="F41" s="614">
        <v>17840.052350000005</v>
      </c>
      <c r="G41" s="614">
        <v>16634.879649999995</v>
      </c>
      <c r="H41" s="614">
        <v>13349.094460000004</v>
      </c>
      <c r="I41" s="615">
        <v>-16.355349065523804</v>
      </c>
      <c r="J41" s="613"/>
      <c r="K41" s="616"/>
      <c r="L41" s="594"/>
      <c r="M41" s="594"/>
      <c r="N41" s="594"/>
    </row>
    <row r="42" spans="1:14" ht="12.75">
      <c r="A42" s="685"/>
      <c r="B42" s="618"/>
      <c r="C42" s="619" t="s">
        <v>479</v>
      </c>
      <c r="D42" s="620">
        <v>352384.65310999996</v>
      </c>
      <c r="E42" s="620">
        <v>126335.84843000001</v>
      </c>
      <c r="F42" s="620">
        <v>31230.086850000003</v>
      </c>
      <c r="G42" s="620">
        <v>24416.662089999998</v>
      </c>
      <c r="H42" s="620">
        <v>20940.563820000003</v>
      </c>
      <c r="I42" s="621">
        <v>178.9268901021777</v>
      </c>
      <c r="J42" s="622"/>
      <c r="K42" s="616"/>
      <c r="L42" s="594"/>
      <c r="M42" s="594"/>
      <c r="N42" s="594"/>
    </row>
    <row r="43" spans="1:14" ht="12.75">
      <c r="A43" s="684" t="s">
        <v>505</v>
      </c>
      <c r="B43" s="368">
        <v>27</v>
      </c>
      <c r="C43" s="613" t="s">
        <v>393</v>
      </c>
      <c r="D43" s="614">
        <v>259262.04650000005</v>
      </c>
      <c r="E43" s="614">
        <v>17054.96142</v>
      </c>
      <c r="F43" s="614">
        <v>22479.238529999995</v>
      </c>
      <c r="G43" s="614">
        <v>32263.601930000008</v>
      </c>
      <c r="H43" s="614">
        <v>6321.53805</v>
      </c>
      <c r="I43" s="615" t="s">
        <v>970</v>
      </c>
      <c r="J43" s="613"/>
      <c r="K43" s="616"/>
      <c r="L43" s="594"/>
      <c r="M43" s="594"/>
      <c r="N43" s="594"/>
    </row>
    <row r="44" spans="1:14" ht="12.75">
      <c r="A44" s="684"/>
      <c r="B44" s="274">
        <v>72</v>
      </c>
      <c r="C44" s="421" t="s">
        <v>438</v>
      </c>
      <c r="D44" s="617">
        <v>7811.44278</v>
      </c>
      <c r="E44" s="617">
        <v>3705.33389</v>
      </c>
      <c r="F44" s="617">
        <v>5474.160809999999</v>
      </c>
      <c r="G44" s="617">
        <v>7759.621139999998</v>
      </c>
      <c r="H44" s="617">
        <v>24096.190139999995</v>
      </c>
      <c r="I44" s="26">
        <v>110.81616426205522</v>
      </c>
      <c r="J44" s="421"/>
      <c r="K44" s="616"/>
      <c r="L44" s="594"/>
      <c r="M44" s="594"/>
      <c r="N44" s="594"/>
    </row>
    <row r="45" spans="1:14" ht="12.75">
      <c r="A45" s="684"/>
      <c r="B45" s="368">
        <v>9</v>
      </c>
      <c r="C45" s="613" t="s">
        <v>375</v>
      </c>
      <c r="D45" s="614">
        <v>4415.89192</v>
      </c>
      <c r="E45" s="614">
        <v>8242.0236</v>
      </c>
      <c r="F45" s="614">
        <v>3764.782850000001</v>
      </c>
      <c r="G45" s="614">
        <v>5249.3680399999985</v>
      </c>
      <c r="H45" s="614">
        <v>9015.08321</v>
      </c>
      <c r="I45" s="615">
        <v>-46.422236403205645</v>
      </c>
      <c r="J45" s="613"/>
      <c r="K45" s="616"/>
      <c r="L45" s="594"/>
      <c r="M45" s="594"/>
      <c r="N45" s="594"/>
    </row>
    <row r="46" spans="1:14" ht="12.75">
      <c r="A46" s="684"/>
      <c r="B46" s="274">
        <v>6</v>
      </c>
      <c r="C46" s="421" t="s">
        <v>372</v>
      </c>
      <c r="D46" s="617">
        <v>1335.9794799999997</v>
      </c>
      <c r="E46" s="617">
        <v>4321.760790000001</v>
      </c>
      <c r="F46" s="617">
        <v>1959.0073599999994</v>
      </c>
      <c r="G46" s="617">
        <v>1481.0761099999997</v>
      </c>
      <c r="H46" s="617">
        <v>3510.8322399999997</v>
      </c>
      <c r="I46" s="26">
        <v>-69.08714885166054</v>
      </c>
      <c r="J46" s="421"/>
      <c r="K46" s="616"/>
      <c r="L46" s="594"/>
      <c r="M46" s="594"/>
      <c r="N46" s="594"/>
    </row>
    <row r="47" spans="1:14" ht="12.75">
      <c r="A47" s="684"/>
      <c r="B47" s="368">
        <v>39</v>
      </c>
      <c r="C47" s="613" t="s">
        <v>405</v>
      </c>
      <c r="D47" s="614">
        <v>649.84691</v>
      </c>
      <c r="E47" s="614">
        <v>995.83053</v>
      </c>
      <c r="F47" s="614">
        <v>1312.5548499999998</v>
      </c>
      <c r="G47" s="614">
        <v>561.24263</v>
      </c>
      <c r="H47" s="614">
        <v>2420.93535</v>
      </c>
      <c r="I47" s="615">
        <v>-34.74322282527329</v>
      </c>
      <c r="J47" s="613"/>
      <c r="K47" s="616"/>
      <c r="L47" s="594"/>
      <c r="M47" s="594"/>
      <c r="N47" s="594"/>
    </row>
    <row r="48" spans="1:14" ht="12.75">
      <c r="A48" s="684"/>
      <c r="B48" s="274">
        <v>22</v>
      </c>
      <c r="C48" s="421" t="s">
        <v>388</v>
      </c>
      <c r="D48" s="617">
        <v>645.95725</v>
      </c>
      <c r="E48" s="617">
        <v>214.76405</v>
      </c>
      <c r="F48" s="617">
        <v>764.04835</v>
      </c>
      <c r="G48" s="617">
        <v>399.2052800000001</v>
      </c>
      <c r="H48" s="617">
        <v>186.09230000000002</v>
      </c>
      <c r="I48" s="26">
        <v>200.77531598049117</v>
      </c>
      <c r="J48" s="421"/>
      <c r="K48" s="616"/>
      <c r="L48" s="594"/>
      <c r="M48" s="594"/>
      <c r="N48" s="594"/>
    </row>
    <row r="49" spans="1:14" ht="12.75">
      <c r="A49" s="684"/>
      <c r="B49" s="368">
        <v>41</v>
      </c>
      <c r="C49" s="613" t="s">
        <v>407</v>
      </c>
      <c r="D49" s="614">
        <v>548.85801</v>
      </c>
      <c r="E49" s="614">
        <v>169.84131</v>
      </c>
      <c r="F49" s="614">
        <v>93.12816000000001</v>
      </c>
      <c r="G49" s="614">
        <v>203.09187</v>
      </c>
      <c r="H49" s="614">
        <v>104.325</v>
      </c>
      <c r="I49" s="615">
        <v>223.15931265485415</v>
      </c>
      <c r="J49" s="613"/>
      <c r="K49" s="616"/>
      <c r="L49" s="594"/>
      <c r="M49" s="594"/>
      <c r="N49" s="594"/>
    </row>
    <row r="50" spans="1:14" ht="12.75">
      <c r="A50" s="684"/>
      <c r="B50" s="274">
        <v>62</v>
      </c>
      <c r="C50" s="421" t="s">
        <v>428</v>
      </c>
      <c r="D50" s="617">
        <v>336.28638</v>
      </c>
      <c r="E50" s="617">
        <v>470.55884000000003</v>
      </c>
      <c r="F50" s="617">
        <v>149.43402999999995</v>
      </c>
      <c r="G50" s="617">
        <v>118.20219999999998</v>
      </c>
      <c r="H50" s="617">
        <v>304.90955999999994</v>
      </c>
      <c r="I50" s="26">
        <v>-28.534680168796744</v>
      </c>
      <c r="J50" s="421"/>
      <c r="K50" s="616"/>
      <c r="L50" s="594"/>
      <c r="M50" s="594"/>
      <c r="N50" s="594"/>
    </row>
    <row r="51" spans="1:14" ht="12.75">
      <c r="A51" s="684"/>
      <c r="B51" s="368"/>
      <c r="C51" s="613" t="s">
        <v>1078</v>
      </c>
      <c r="D51" s="614">
        <v>2733.5185999998357</v>
      </c>
      <c r="E51" s="614">
        <v>7544.1950099999885</v>
      </c>
      <c r="F51" s="614">
        <v>6183.397380000009</v>
      </c>
      <c r="G51" s="614">
        <v>4188.39580999998</v>
      </c>
      <c r="H51" s="614">
        <v>8773.261739999987</v>
      </c>
      <c r="I51" s="615">
        <v>-63.766596749202535</v>
      </c>
      <c r="J51" s="613"/>
      <c r="K51" s="616"/>
      <c r="L51" s="594"/>
      <c r="M51" s="594"/>
      <c r="N51" s="594"/>
    </row>
    <row r="52" spans="1:14" ht="12.75">
      <c r="A52" s="685"/>
      <c r="B52" s="618"/>
      <c r="C52" s="619" t="s">
        <v>479</v>
      </c>
      <c r="D52" s="620">
        <v>277739.8278299999</v>
      </c>
      <c r="E52" s="620">
        <v>42719.26943999999</v>
      </c>
      <c r="F52" s="620">
        <v>42179.75232</v>
      </c>
      <c r="G52" s="620">
        <v>52223.80500999999</v>
      </c>
      <c r="H52" s="620">
        <v>54733.167589999975</v>
      </c>
      <c r="I52" s="621">
        <v>550.1511647339631</v>
      </c>
      <c r="J52" s="622"/>
      <c r="K52" s="616"/>
      <c r="L52" s="594"/>
      <c r="M52" s="594"/>
      <c r="N52" s="594"/>
    </row>
    <row r="53" spans="1:14" ht="12.75">
      <c r="A53" s="684" t="s">
        <v>484</v>
      </c>
      <c r="B53" s="368">
        <v>27</v>
      </c>
      <c r="C53" s="613" t="s">
        <v>393</v>
      </c>
      <c r="D53" s="614">
        <v>94401.30826999998</v>
      </c>
      <c r="E53" s="614">
        <v>2314.58154</v>
      </c>
      <c r="F53" s="614">
        <v>4080.5709299999994</v>
      </c>
      <c r="G53" s="614">
        <v>16686.070560000004</v>
      </c>
      <c r="H53" s="614">
        <v>7927.94061</v>
      </c>
      <c r="I53" s="615" t="s">
        <v>970</v>
      </c>
      <c r="J53" s="613"/>
      <c r="K53" s="616"/>
      <c r="L53" s="594"/>
      <c r="M53" s="594"/>
      <c r="N53" s="594"/>
    </row>
    <row r="54" spans="1:14" ht="12.75">
      <c r="A54" s="684"/>
      <c r="B54" s="274">
        <v>17</v>
      </c>
      <c r="C54" s="421" t="s">
        <v>383</v>
      </c>
      <c r="D54" s="617">
        <v>12088.88936</v>
      </c>
      <c r="E54" s="617">
        <v>3914.6681600000006</v>
      </c>
      <c r="F54" s="617">
        <v>10705.3255</v>
      </c>
      <c r="G54" s="617">
        <v>8222.793290000001</v>
      </c>
      <c r="H54" s="617">
        <v>4944.6365000000005</v>
      </c>
      <c r="I54" s="26">
        <v>208.81006680269923</v>
      </c>
      <c r="J54" s="421"/>
      <c r="K54" s="616"/>
      <c r="L54" s="594"/>
      <c r="M54" s="594"/>
      <c r="N54" s="594"/>
    </row>
    <row r="55" spans="1:14" ht="12.75">
      <c r="A55" s="684"/>
      <c r="B55" s="368">
        <v>39</v>
      </c>
      <c r="C55" s="613" t="s">
        <v>405</v>
      </c>
      <c r="D55" s="614">
        <v>9914.239059999985</v>
      </c>
      <c r="E55" s="614">
        <v>12069.404339999997</v>
      </c>
      <c r="F55" s="614">
        <v>11907.32062</v>
      </c>
      <c r="G55" s="614">
        <v>9753.370020000004</v>
      </c>
      <c r="H55" s="614">
        <v>15817.689389999985</v>
      </c>
      <c r="I55" s="615">
        <v>-17.856434495755835</v>
      </c>
      <c r="J55" s="613"/>
      <c r="K55" s="616"/>
      <c r="L55" s="594"/>
      <c r="M55" s="594"/>
      <c r="N55" s="594"/>
    </row>
    <row r="56" spans="1:14" ht="12.75">
      <c r="A56" s="684"/>
      <c r="B56" s="274">
        <v>48</v>
      </c>
      <c r="C56" s="421" t="s">
        <v>414</v>
      </c>
      <c r="D56" s="617">
        <v>9693.39768</v>
      </c>
      <c r="E56" s="617">
        <v>9083.417330000006</v>
      </c>
      <c r="F56" s="617">
        <v>8563.52076</v>
      </c>
      <c r="G56" s="617">
        <v>7959.487020000001</v>
      </c>
      <c r="H56" s="617">
        <v>6247.4511799999955</v>
      </c>
      <c r="I56" s="26">
        <v>6.715317901175788</v>
      </c>
      <c r="J56" s="421"/>
      <c r="K56" s="616"/>
      <c r="L56" s="594"/>
      <c r="M56" s="594"/>
      <c r="N56" s="594"/>
    </row>
    <row r="57" spans="1:14" ht="12.75">
      <c r="A57" s="684"/>
      <c r="B57" s="368">
        <v>33</v>
      </c>
      <c r="C57" s="613" t="s">
        <v>399</v>
      </c>
      <c r="D57" s="614">
        <v>8670.485060000006</v>
      </c>
      <c r="E57" s="614">
        <v>6139.5279800000035</v>
      </c>
      <c r="F57" s="614">
        <v>5510.3018200000015</v>
      </c>
      <c r="G57" s="614">
        <v>4462.958689999998</v>
      </c>
      <c r="H57" s="614">
        <v>4180.66099</v>
      </c>
      <c r="I57" s="615">
        <v>41.22396849146701</v>
      </c>
      <c r="J57" s="613"/>
      <c r="K57" s="616"/>
      <c r="L57" s="594"/>
      <c r="M57" s="594"/>
      <c r="N57" s="594"/>
    </row>
    <row r="58" spans="1:14" ht="12.75">
      <c r="A58" s="684"/>
      <c r="B58" s="274">
        <v>84</v>
      </c>
      <c r="C58" s="421" t="s">
        <v>1089</v>
      </c>
      <c r="D58" s="617">
        <v>4992.29785</v>
      </c>
      <c r="E58" s="617">
        <v>3058.50026</v>
      </c>
      <c r="F58" s="617">
        <v>3492.4849900000004</v>
      </c>
      <c r="G58" s="617">
        <v>3838.346599999999</v>
      </c>
      <c r="H58" s="617">
        <v>1627.4649900000002</v>
      </c>
      <c r="I58" s="26">
        <v>63.22698792250554</v>
      </c>
      <c r="J58" s="421"/>
      <c r="K58" s="616"/>
      <c r="L58" s="594"/>
      <c r="M58" s="594"/>
      <c r="N58" s="594"/>
    </row>
    <row r="59" spans="1:14" ht="12.75">
      <c r="A59" s="684"/>
      <c r="B59" s="368">
        <v>38</v>
      </c>
      <c r="C59" s="613" t="s">
        <v>404</v>
      </c>
      <c r="D59" s="614">
        <v>3630.678770000002</v>
      </c>
      <c r="E59" s="614">
        <v>3842.4642799999997</v>
      </c>
      <c r="F59" s="614">
        <v>2478.5525099999995</v>
      </c>
      <c r="G59" s="614">
        <v>2944.4189800000004</v>
      </c>
      <c r="H59" s="614">
        <v>2080.6801200000004</v>
      </c>
      <c r="I59" s="615">
        <v>-5.511710573403117</v>
      </c>
      <c r="J59" s="613"/>
      <c r="K59" s="616"/>
      <c r="L59" s="594"/>
      <c r="M59" s="594"/>
      <c r="N59" s="594"/>
    </row>
    <row r="60" spans="1:14" ht="12.75">
      <c r="A60" s="684"/>
      <c r="B60" s="274">
        <v>30</v>
      </c>
      <c r="C60" s="421" t="s">
        <v>396</v>
      </c>
      <c r="D60" s="617">
        <v>3280.113630000002</v>
      </c>
      <c r="E60" s="617">
        <v>1942.1710500000004</v>
      </c>
      <c r="F60" s="617">
        <v>1595.4494999999993</v>
      </c>
      <c r="G60" s="617">
        <v>2315.038719999999</v>
      </c>
      <c r="H60" s="617">
        <v>2076.3143599999994</v>
      </c>
      <c r="I60" s="26">
        <v>68.88901881222056</v>
      </c>
      <c r="J60" s="421"/>
      <c r="K60" s="616"/>
      <c r="L60" s="594"/>
      <c r="M60" s="594"/>
      <c r="N60" s="594"/>
    </row>
    <row r="61" spans="1:14" ht="12.75">
      <c r="A61" s="684"/>
      <c r="B61" s="368"/>
      <c r="C61" s="613" t="s">
        <v>1078</v>
      </c>
      <c r="D61" s="614">
        <v>29653.79349000001</v>
      </c>
      <c r="E61" s="614">
        <v>26497.623709999985</v>
      </c>
      <c r="F61" s="614">
        <v>24166.88528000001</v>
      </c>
      <c r="G61" s="614">
        <v>22058.684060000007</v>
      </c>
      <c r="H61" s="614">
        <v>18012.298530000036</v>
      </c>
      <c r="I61" s="615">
        <v>11.911142729409786</v>
      </c>
      <c r="J61" s="613"/>
      <c r="K61" s="616"/>
      <c r="L61" s="594"/>
      <c r="M61" s="594"/>
      <c r="N61" s="594"/>
    </row>
    <row r="62" spans="1:14" ht="12.75">
      <c r="A62" s="685"/>
      <c r="B62" s="618"/>
      <c r="C62" s="619" t="s">
        <v>479</v>
      </c>
      <c r="D62" s="620">
        <v>176325.20317</v>
      </c>
      <c r="E62" s="620">
        <v>68862.35865</v>
      </c>
      <c r="F62" s="620">
        <v>72500.41191000001</v>
      </c>
      <c r="G62" s="620">
        <v>78241.16794000001</v>
      </c>
      <c r="H62" s="620">
        <v>62915.13667000001</v>
      </c>
      <c r="I62" s="621">
        <v>156.05455088489046</v>
      </c>
      <c r="J62" s="622"/>
      <c r="K62" s="616"/>
      <c r="L62" s="594"/>
      <c r="M62" s="594"/>
      <c r="N62" s="594"/>
    </row>
    <row r="63" spans="1:14" ht="12.75">
      <c r="A63" s="684" t="s">
        <v>517</v>
      </c>
      <c r="B63" s="368">
        <v>27</v>
      </c>
      <c r="C63" s="613" t="s">
        <v>393</v>
      </c>
      <c r="D63" s="614">
        <v>143674.07814</v>
      </c>
      <c r="E63" s="614">
        <v>131155.80633</v>
      </c>
      <c r="F63" s="614">
        <v>113433.84877999999</v>
      </c>
      <c r="G63" s="614">
        <v>141254.15550999998</v>
      </c>
      <c r="H63" s="614">
        <v>15574.48336</v>
      </c>
      <c r="I63" s="615">
        <v>9.544580724472752</v>
      </c>
      <c r="J63" s="613"/>
      <c r="K63" s="616"/>
      <c r="L63" s="594"/>
      <c r="M63" s="594"/>
      <c r="N63" s="594"/>
    </row>
    <row r="64" spans="1:14" ht="12.75">
      <c r="A64" s="684"/>
      <c r="B64" s="274">
        <v>72</v>
      </c>
      <c r="C64" s="421" t="s">
        <v>438</v>
      </c>
      <c r="D64" s="617">
        <v>6184.522390000001</v>
      </c>
      <c r="E64" s="617">
        <v>15573.37196</v>
      </c>
      <c r="F64" s="617">
        <v>5766.440149999999</v>
      </c>
      <c r="G64" s="617">
        <v>9583.205800000002</v>
      </c>
      <c r="H64" s="617">
        <v>11943.295110000001</v>
      </c>
      <c r="I64" s="26">
        <v>-60.287840000965346</v>
      </c>
      <c r="J64" s="421"/>
      <c r="K64" s="616"/>
      <c r="L64" s="594"/>
      <c r="M64" s="594"/>
      <c r="N64" s="594"/>
    </row>
    <row r="65" spans="1:14" ht="12.75">
      <c r="A65" s="684"/>
      <c r="B65" s="368">
        <v>8</v>
      </c>
      <c r="C65" s="613" t="s">
        <v>374</v>
      </c>
      <c r="D65" s="614">
        <v>2680.0996199999963</v>
      </c>
      <c r="E65" s="614">
        <v>3267.695679999999</v>
      </c>
      <c r="F65" s="614">
        <v>1937.2241999999999</v>
      </c>
      <c r="G65" s="614">
        <v>1090.9794499999998</v>
      </c>
      <c r="H65" s="614">
        <v>1768.4610899999996</v>
      </c>
      <c r="I65" s="615">
        <v>-17.98197009582002</v>
      </c>
      <c r="J65" s="613"/>
      <c r="K65" s="616"/>
      <c r="L65" s="594"/>
      <c r="M65" s="594"/>
      <c r="N65" s="594"/>
    </row>
    <row r="66" spans="1:14" ht="12.75">
      <c r="A66" s="684"/>
      <c r="B66" s="274">
        <v>6</v>
      </c>
      <c r="C66" s="421" t="s">
        <v>372</v>
      </c>
      <c r="D66" s="617">
        <v>2124.0856099999987</v>
      </c>
      <c r="E66" s="617">
        <v>1965.4491300000004</v>
      </c>
      <c r="F66" s="617">
        <v>2337.3565399999998</v>
      </c>
      <c r="G66" s="617">
        <v>1485.29497</v>
      </c>
      <c r="H66" s="617">
        <v>1656.2032700000002</v>
      </c>
      <c r="I66" s="26">
        <v>8.071258501612721</v>
      </c>
      <c r="J66" s="421"/>
      <c r="K66" s="616"/>
      <c r="L66" s="594"/>
      <c r="M66" s="594"/>
      <c r="N66" s="594"/>
    </row>
    <row r="67" spans="1:14" ht="12.75">
      <c r="A67" s="684"/>
      <c r="B67" s="368">
        <v>15</v>
      </c>
      <c r="C67" s="613" t="s">
        <v>381</v>
      </c>
      <c r="D67" s="614">
        <v>1828.2541800000001</v>
      </c>
      <c r="E67" s="614">
        <v>9.999999999999999E-34</v>
      </c>
      <c r="F67" s="614">
        <v>25.202589999999997</v>
      </c>
      <c r="G67" s="614">
        <v>9.999999999999999E-32</v>
      </c>
      <c r="H67" s="614">
        <v>853.4298200000001</v>
      </c>
      <c r="I67" s="615" t="s">
        <v>971</v>
      </c>
      <c r="J67" s="613"/>
      <c r="K67" s="616"/>
      <c r="L67" s="594"/>
      <c r="M67" s="594"/>
      <c r="N67" s="594"/>
    </row>
    <row r="68" spans="1:14" ht="12.75">
      <c r="A68" s="684"/>
      <c r="B68" s="274">
        <v>9</v>
      </c>
      <c r="C68" s="421" t="s">
        <v>375</v>
      </c>
      <c r="D68" s="617">
        <v>916.3810699999999</v>
      </c>
      <c r="E68" s="617">
        <v>6.226979999999999</v>
      </c>
      <c r="F68" s="617">
        <v>301.8962</v>
      </c>
      <c r="G68" s="617">
        <v>1807.2367500000003</v>
      </c>
      <c r="H68" s="617">
        <v>3675.876150000001</v>
      </c>
      <c r="I68" s="26" t="s">
        <v>970</v>
      </c>
      <c r="J68" s="421"/>
      <c r="K68" s="616"/>
      <c r="L68" s="594"/>
      <c r="M68" s="594"/>
      <c r="N68" s="594"/>
    </row>
    <row r="69" spans="1:14" ht="12.75">
      <c r="A69" s="684"/>
      <c r="B69" s="368">
        <v>85</v>
      </c>
      <c r="C69" s="613" t="s">
        <v>1091</v>
      </c>
      <c r="D69" s="614">
        <v>839.7519</v>
      </c>
      <c r="E69" s="614">
        <v>9.999999999999999E-34</v>
      </c>
      <c r="F69" s="614">
        <v>857.8374699999999</v>
      </c>
      <c r="G69" s="614">
        <v>538.15763</v>
      </c>
      <c r="H69" s="614">
        <v>521.8297899999998</v>
      </c>
      <c r="I69" s="615" t="s">
        <v>971</v>
      </c>
      <c r="J69" s="613"/>
      <c r="K69" s="616"/>
      <c r="L69" s="594"/>
      <c r="M69" s="594"/>
      <c r="N69" s="594"/>
    </row>
    <row r="70" spans="1:14" ht="12.75">
      <c r="A70" s="684"/>
      <c r="B70" s="274">
        <v>61</v>
      </c>
      <c r="C70" s="421" t="s">
        <v>427</v>
      </c>
      <c r="D70" s="617">
        <v>486.78684</v>
      </c>
      <c r="E70" s="617">
        <v>4.776</v>
      </c>
      <c r="F70" s="617">
        <v>6.4318800000000005</v>
      </c>
      <c r="G70" s="617">
        <v>9.999999999999999E-32</v>
      </c>
      <c r="H70" s="617">
        <v>9.999999999999999E-32</v>
      </c>
      <c r="I70" s="26" t="s">
        <v>970</v>
      </c>
      <c r="J70" s="421"/>
      <c r="K70" s="616"/>
      <c r="L70" s="594"/>
      <c r="M70" s="594"/>
      <c r="N70" s="594"/>
    </row>
    <row r="71" spans="1:14" ht="12.75">
      <c r="A71" s="684"/>
      <c r="B71" s="368"/>
      <c r="C71" s="613" t="s">
        <v>1078</v>
      </c>
      <c r="D71" s="614">
        <v>1056.4792500000622</v>
      </c>
      <c r="E71" s="614">
        <v>2826.8622500000056</v>
      </c>
      <c r="F71" s="614">
        <v>2558.032009999981</v>
      </c>
      <c r="G71" s="614">
        <v>1799.0308400000213</v>
      </c>
      <c r="H71" s="614">
        <v>3780.7422799999913</v>
      </c>
      <c r="I71" s="615">
        <v>-62.62714074589025</v>
      </c>
      <c r="J71" s="613"/>
      <c r="K71" s="616"/>
      <c r="L71" s="594"/>
      <c r="M71" s="594"/>
      <c r="N71" s="594"/>
    </row>
    <row r="72" spans="1:14" ht="12.75">
      <c r="A72" s="685"/>
      <c r="B72" s="618"/>
      <c r="C72" s="619" t="s">
        <v>479</v>
      </c>
      <c r="D72" s="620">
        <v>159790.43900000004</v>
      </c>
      <c r="E72" s="620">
        <v>154800.18833</v>
      </c>
      <c r="F72" s="620">
        <v>127224.26981999996</v>
      </c>
      <c r="G72" s="620">
        <v>157558.06095</v>
      </c>
      <c r="H72" s="620">
        <v>39774.320869999996</v>
      </c>
      <c r="I72" s="621">
        <v>3.223672221484586</v>
      </c>
      <c r="J72" s="622"/>
      <c r="K72" s="616"/>
      <c r="L72" s="594"/>
      <c r="M72" s="594"/>
      <c r="N72" s="594"/>
    </row>
    <row r="73" spans="1:14" ht="12.75">
      <c r="A73" s="684" t="s">
        <v>483</v>
      </c>
      <c r="B73" s="368">
        <v>87</v>
      </c>
      <c r="C73" s="613" t="s">
        <v>1090</v>
      </c>
      <c r="D73" s="614">
        <v>21529.103980000004</v>
      </c>
      <c r="E73" s="614">
        <v>22744.249539999993</v>
      </c>
      <c r="F73" s="614">
        <v>7006.450229999999</v>
      </c>
      <c r="G73" s="614">
        <v>14340.956150000002</v>
      </c>
      <c r="H73" s="614">
        <v>9243.510579999995</v>
      </c>
      <c r="I73" s="615">
        <v>-5.342649612874373</v>
      </c>
      <c r="J73" s="613"/>
      <c r="K73" s="616"/>
      <c r="L73" s="594"/>
      <c r="M73" s="594"/>
      <c r="N73" s="594"/>
    </row>
    <row r="74" spans="1:14" ht="12.75">
      <c r="A74" s="684"/>
      <c r="B74" s="274">
        <v>39</v>
      </c>
      <c r="C74" s="421" t="s">
        <v>405</v>
      </c>
      <c r="D74" s="617">
        <v>16640.638069999997</v>
      </c>
      <c r="E74" s="617">
        <v>10098.86718000001</v>
      </c>
      <c r="F74" s="617">
        <v>8957.592969999994</v>
      </c>
      <c r="G74" s="617">
        <v>8412.820280000002</v>
      </c>
      <c r="H74" s="617">
        <v>11449.581490000002</v>
      </c>
      <c r="I74" s="26">
        <v>64.777274256616</v>
      </c>
      <c r="J74" s="421"/>
      <c r="K74" s="616"/>
      <c r="L74" s="594"/>
      <c r="M74" s="594"/>
      <c r="N74" s="594"/>
    </row>
    <row r="75" spans="1:14" ht="12.75">
      <c r="A75" s="684"/>
      <c r="B75" s="368">
        <v>27</v>
      </c>
      <c r="C75" s="613" t="s">
        <v>393</v>
      </c>
      <c r="D75" s="614">
        <v>15136.869550000003</v>
      </c>
      <c r="E75" s="614">
        <v>12056.989069999998</v>
      </c>
      <c r="F75" s="614">
        <v>8231.68219</v>
      </c>
      <c r="G75" s="614">
        <v>5832.57919</v>
      </c>
      <c r="H75" s="614">
        <v>4038.6366800000005</v>
      </c>
      <c r="I75" s="615">
        <v>25.54435823171901</v>
      </c>
      <c r="J75" s="613"/>
      <c r="K75" s="616"/>
      <c r="L75" s="594"/>
      <c r="M75" s="594"/>
      <c r="N75" s="594"/>
    </row>
    <row r="76" spans="1:14" ht="12.75">
      <c r="A76" s="684"/>
      <c r="B76" s="274">
        <v>48</v>
      </c>
      <c r="C76" s="421" t="s">
        <v>414</v>
      </c>
      <c r="D76" s="617">
        <v>11853.257679999992</v>
      </c>
      <c r="E76" s="617">
        <v>12075.198870000007</v>
      </c>
      <c r="F76" s="617">
        <v>8602.186549999999</v>
      </c>
      <c r="G76" s="617">
        <v>12447.67151000001</v>
      </c>
      <c r="H76" s="617">
        <v>11602.90006999999</v>
      </c>
      <c r="I76" s="26">
        <v>-1.8379920065036193</v>
      </c>
      <c r="J76" s="421"/>
      <c r="K76" s="616"/>
      <c r="L76" s="594"/>
      <c r="M76" s="594"/>
      <c r="N76" s="594"/>
    </row>
    <row r="77" spans="1:14" ht="12.75">
      <c r="A77" s="684"/>
      <c r="B77" s="368">
        <v>30</v>
      </c>
      <c r="C77" s="613" t="s">
        <v>396</v>
      </c>
      <c r="D77" s="614">
        <v>10217.548550000003</v>
      </c>
      <c r="E77" s="614">
        <v>9344.025579999998</v>
      </c>
      <c r="F77" s="614">
        <v>5100.622860000005</v>
      </c>
      <c r="G77" s="614">
        <v>7850.277509999999</v>
      </c>
      <c r="H77" s="614">
        <v>5562.090879999998</v>
      </c>
      <c r="I77" s="615">
        <v>9.34846509698881</v>
      </c>
      <c r="J77" s="613"/>
      <c r="K77" s="616"/>
      <c r="L77" s="594"/>
      <c r="M77" s="594"/>
      <c r="N77" s="594"/>
    </row>
    <row r="78" spans="1:14" ht="12.75">
      <c r="A78" s="684"/>
      <c r="B78" s="274">
        <v>33</v>
      </c>
      <c r="C78" s="421" t="s">
        <v>399</v>
      </c>
      <c r="D78" s="617">
        <v>8834.630590000012</v>
      </c>
      <c r="E78" s="617">
        <v>7752.529050000007</v>
      </c>
      <c r="F78" s="617">
        <v>4631.62985</v>
      </c>
      <c r="G78" s="617">
        <v>7950.3539300000075</v>
      </c>
      <c r="H78" s="617">
        <v>5327.823400000005</v>
      </c>
      <c r="I78" s="26">
        <v>13.958045600616021</v>
      </c>
      <c r="J78" s="421"/>
      <c r="K78" s="616"/>
      <c r="L78" s="594"/>
      <c r="M78" s="594"/>
      <c r="N78" s="594"/>
    </row>
    <row r="79" spans="1:14" ht="12.75">
      <c r="A79" s="684"/>
      <c r="B79" s="368">
        <v>38</v>
      </c>
      <c r="C79" s="613" t="s">
        <v>404</v>
      </c>
      <c r="D79" s="614">
        <v>6976.210960000001</v>
      </c>
      <c r="E79" s="614">
        <v>4919.927120000002</v>
      </c>
      <c r="F79" s="614">
        <v>2472.307280000001</v>
      </c>
      <c r="G79" s="614">
        <v>1991.3574300000005</v>
      </c>
      <c r="H79" s="614">
        <v>4161.021769999998</v>
      </c>
      <c r="I79" s="615">
        <v>41.79500610163507</v>
      </c>
      <c r="J79" s="613"/>
      <c r="K79" s="616"/>
      <c r="L79" s="594"/>
      <c r="M79" s="594"/>
      <c r="N79" s="594"/>
    </row>
    <row r="80" spans="1:14" ht="12.75">
      <c r="A80" s="684"/>
      <c r="B80" s="274">
        <v>84</v>
      </c>
      <c r="C80" s="421" t="s">
        <v>1089</v>
      </c>
      <c r="D80" s="617">
        <v>5588.273279999998</v>
      </c>
      <c r="E80" s="617">
        <v>3799.3719099999994</v>
      </c>
      <c r="F80" s="617">
        <v>6260.249950000003</v>
      </c>
      <c r="G80" s="617">
        <v>4153.906099999999</v>
      </c>
      <c r="H80" s="617">
        <v>3481.5679600000008</v>
      </c>
      <c r="I80" s="26">
        <v>47.08413422996536</v>
      </c>
      <c r="J80" s="421"/>
      <c r="K80" s="616"/>
      <c r="L80" s="594"/>
      <c r="M80" s="594"/>
      <c r="N80" s="594"/>
    </row>
    <row r="81" spans="1:14" ht="12.75">
      <c r="A81" s="684"/>
      <c r="B81" s="368"/>
      <c r="C81" s="613" t="s">
        <v>1078</v>
      </c>
      <c r="D81" s="614">
        <v>54027.48359999996</v>
      </c>
      <c r="E81" s="614">
        <v>51633.96390999998</v>
      </c>
      <c r="F81" s="614">
        <v>34911.548170000024</v>
      </c>
      <c r="G81" s="614">
        <v>42040.07338999996</v>
      </c>
      <c r="H81" s="614">
        <v>41390.135379999985</v>
      </c>
      <c r="I81" s="615">
        <v>4.635552858525416</v>
      </c>
      <c r="J81" s="613"/>
      <c r="K81" s="616"/>
      <c r="L81" s="594"/>
      <c r="M81" s="594"/>
      <c r="N81" s="594"/>
    </row>
    <row r="82" spans="1:14" ht="12.75">
      <c r="A82" s="685"/>
      <c r="B82" s="618"/>
      <c r="C82" s="619" t="s">
        <v>479</v>
      </c>
      <c r="D82" s="620">
        <v>150804.01625999997</v>
      </c>
      <c r="E82" s="620">
        <v>134425.12223</v>
      </c>
      <c r="F82" s="620">
        <v>86174.27005000002</v>
      </c>
      <c r="G82" s="620">
        <v>105019.99548999999</v>
      </c>
      <c r="H82" s="620">
        <v>96257.26820999998</v>
      </c>
      <c r="I82" s="621">
        <v>12.184399581185312</v>
      </c>
      <c r="J82" s="622"/>
      <c r="K82" s="616"/>
      <c r="L82" s="594"/>
      <c r="M82" s="594"/>
      <c r="N82" s="594"/>
    </row>
    <row r="83" spans="1:14" ht="12.75">
      <c r="A83" s="684" t="s">
        <v>493</v>
      </c>
      <c r="B83" s="368">
        <v>27</v>
      </c>
      <c r="C83" s="613" t="s">
        <v>393</v>
      </c>
      <c r="D83" s="614">
        <v>44899.71106</v>
      </c>
      <c r="E83" s="614">
        <v>14233.543980000002</v>
      </c>
      <c r="F83" s="614">
        <v>8206.0493</v>
      </c>
      <c r="G83" s="614">
        <v>39169.01021</v>
      </c>
      <c r="H83" s="614">
        <v>631.45594</v>
      </c>
      <c r="I83" s="615">
        <v>215.44997593775653</v>
      </c>
      <c r="J83" s="613"/>
      <c r="K83" s="616"/>
      <c r="L83" s="594"/>
      <c r="M83" s="594"/>
      <c r="N83" s="594"/>
    </row>
    <row r="84" spans="1:14" ht="12.75">
      <c r="A84" s="684"/>
      <c r="B84" s="274">
        <v>48</v>
      </c>
      <c r="C84" s="421" t="s">
        <v>414</v>
      </c>
      <c r="D84" s="617">
        <v>7178.550789999997</v>
      </c>
      <c r="E84" s="617">
        <v>5525.597200000004</v>
      </c>
      <c r="F84" s="617">
        <v>12843.894390000001</v>
      </c>
      <c r="G84" s="617">
        <v>23992.293840000013</v>
      </c>
      <c r="H84" s="617">
        <v>17937.478229999982</v>
      </c>
      <c r="I84" s="26">
        <v>29.914478565321257</v>
      </c>
      <c r="J84" s="421"/>
      <c r="K84" s="616"/>
      <c r="L84" s="594"/>
      <c r="M84" s="594"/>
      <c r="N84" s="594"/>
    </row>
    <row r="85" spans="1:14" ht="12.75">
      <c r="A85" s="684"/>
      <c r="B85" s="368">
        <v>39</v>
      </c>
      <c r="C85" s="613" t="s">
        <v>405</v>
      </c>
      <c r="D85" s="614">
        <v>7054.893079999996</v>
      </c>
      <c r="E85" s="614">
        <v>3618.974080000001</v>
      </c>
      <c r="F85" s="614">
        <v>5006.239220000005</v>
      </c>
      <c r="G85" s="614">
        <v>15673.53588</v>
      </c>
      <c r="H85" s="614">
        <v>21225.404080000022</v>
      </c>
      <c r="I85" s="615">
        <v>94.94179632256427</v>
      </c>
      <c r="J85" s="613"/>
      <c r="K85" s="616"/>
      <c r="L85" s="594"/>
      <c r="M85" s="594"/>
      <c r="N85" s="594"/>
    </row>
    <row r="86" spans="1:14" ht="12.75">
      <c r="A86" s="684"/>
      <c r="B86" s="274">
        <v>17</v>
      </c>
      <c r="C86" s="421" t="s">
        <v>383</v>
      </c>
      <c r="D86" s="617">
        <v>6973.794419999996</v>
      </c>
      <c r="E86" s="617">
        <v>2080.932349999999</v>
      </c>
      <c r="F86" s="617">
        <v>5290.313579999998</v>
      </c>
      <c r="G86" s="617">
        <v>6347.981880000002</v>
      </c>
      <c r="H86" s="617">
        <v>6564.612609999997</v>
      </c>
      <c r="I86" s="26">
        <v>235.12835820924204</v>
      </c>
      <c r="J86" s="421"/>
      <c r="K86" s="616"/>
      <c r="L86" s="594"/>
      <c r="M86" s="594"/>
      <c r="N86" s="594"/>
    </row>
    <row r="87" spans="1:14" ht="12.75">
      <c r="A87" s="684"/>
      <c r="B87" s="368">
        <v>85</v>
      </c>
      <c r="C87" s="613" t="s">
        <v>1091</v>
      </c>
      <c r="D87" s="614">
        <v>6084.7899099999995</v>
      </c>
      <c r="E87" s="614">
        <v>2924.175859999998</v>
      </c>
      <c r="F87" s="614">
        <v>7695.23352</v>
      </c>
      <c r="G87" s="614">
        <v>8445.200739999998</v>
      </c>
      <c r="H87" s="614">
        <v>20067.0576</v>
      </c>
      <c r="I87" s="615">
        <v>108.08563510951092</v>
      </c>
      <c r="J87" s="613"/>
      <c r="K87" s="616"/>
      <c r="L87" s="594"/>
      <c r="M87" s="594"/>
      <c r="N87" s="594"/>
    </row>
    <row r="88" spans="1:14" ht="12.75">
      <c r="A88" s="684"/>
      <c r="B88" s="274">
        <v>30</v>
      </c>
      <c r="C88" s="421" t="s">
        <v>396</v>
      </c>
      <c r="D88" s="617">
        <v>5828.653039999999</v>
      </c>
      <c r="E88" s="617">
        <v>1686.1642299999994</v>
      </c>
      <c r="F88" s="617">
        <v>916.4615699999999</v>
      </c>
      <c r="G88" s="617">
        <v>6758.885160000001</v>
      </c>
      <c r="H88" s="617">
        <v>6418.971089999997</v>
      </c>
      <c r="I88" s="26">
        <v>245.675286920302</v>
      </c>
      <c r="J88" s="421"/>
      <c r="K88" s="616"/>
      <c r="L88" s="594"/>
      <c r="M88" s="594"/>
      <c r="N88" s="594"/>
    </row>
    <row r="89" spans="1:14" ht="12.75">
      <c r="A89" s="684"/>
      <c r="B89" s="368">
        <v>33</v>
      </c>
      <c r="C89" s="613" t="s">
        <v>399</v>
      </c>
      <c r="D89" s="614">
        <v>4216.997839999998</v>
      </c>
      <c r="E89" s="614">
        <v>6074.367729999997</v>
      </c>
      <c r="F89" s="614">
        <v>5231.113830000001</v>
      </c>
      <c r="G89" s="614">
        <v>15370.449110000003</v>
      </c>
      <c r="H89" s="614">
        <v>13151.701779999985</v>
      </c>
      <c r="I89" s="615">
        <v>-30.577172350413495</v>
      </c>
      <c r="J89" s="613"/>
      <c r="K89" s="616"/>
      <c r="L89" s="594"/>
      <c r="M89" s="594"/>
      <c r="N89" s="594"/>
    </row>
    <row r="90" spans="1:14" ht="12.75">
      <c r="A90" s="684"/>
      <c r="B90" s="274">
        <v>96</v>
      </c>
      <c r="C90" s="421" t="s">
        <v>461</v>
      </c>
      <c r="D90" s="617">
        <v>3898.6036600000016</v>
      </c>
      <c r="E90" s="617">
        <v>274.87638000000004</v>
      </c>
      <c r="F90" s="617">
        <v>147.08164000000002</v>
      </c>
      <c r="G90" s="617">
        <v>3535.9530700000005</v>
      </c>
      <c r="H90" s="617">
        <v>1214.6922300000003</v>
      </c>
      <c r="I90" s="26" t="s">
        <v>970</v>
      </c>
      <c r="J90" s="421"/>
      <c r="K90" s="616"/>
      <c r="L90" s="594"/>
      <c r="M90" s="594"/>
      <c r="N90" s="594"/>
    </row>
    <row r="91" spans="1:14" ht="12.75">
      <c r="A91" s="684"/>
      <c r="B91" s="368"/>
      <c r="C91" s="613" t="s">
        <v>1078</v>
      </c>
      <c r="D91" s="614">
        <v>50104.12946999997</v>
      </c>
      <c r="E91" s="614">
        <v>40314.16603999999</v>
      </c>
      <c r="F91" s="614">
        <v>50487.14562999999</v>
      </c>
      <c r="G91" s="614">
        <v>296834.1653700002</v>
      </c>
      <c r="H91" s="614">
        <v>349696.1545899999</v>
      </c>
      <c r="I91" s="615">
        <v>24.284176982072037</v>
      </c>
      <c r="J91" s="613"/>
      <c r="K91" s="616"/>
      <c r="L91" s="594"/>
      <c r="M91" s="594"/>
      <c r="N91" s="594"/>
    </row>
    <row r="92" spans="1:14" ht="12.75">
      <c r="A92" s="685"/>
      <c r="B92" s="618"/>
      <c r="C92" s="619" t="s">
        <v>479</v>
      </c>
      <c r="D92" s="620">
        <v>136240.12326999995</v>
      </c>
      <c r="E92" s="620">
        <v>76732.79784999999</v>
      </c>
      <c r="F92" s="620">
        <v>95823.53267999999</v>
      </c>
      <c r="G92" s="620">
        <v>416127.4752600002</v>
      </c>
      <c r="H92" s="620">
        <v>436907.52814999985</v>
      </c>
      <c r="I92" s="621">
        <v>77.55135624837635</v>
      </c>
      <c r="J92" s="622"/>
      <c r="K92" s="616"/>
      <c r="L92" s="594"/>
      <c r="M92" s="594"/>
      <c r="N92" s="594"/>
    </row>
    <row r="93" spans="1:14" ht="12.75">
      <c r="A93" s="684" t="s">
        <v>487</v>
      </c>
      <c r="B93" s="368">
        <v>27</v>
      </c>
      <c r="C93" s="613" t="s">
        <v>393</v>
      </c>
      <c r="D93" s="614">
        <v>60669.86252999999</v>
      </c>
      <c r="E93" s="614">
        <v>59282.094090000006</v>
      </c>
      <c r="F93" s="614">
        <v>17843.754749999996</v>
      </c>
      <c r="G93" s="614">
        <v>13799.51059</v>
      </c>
      <c r="H93" s="614">
        <v>9907.073509999998</v>
      </c>
      <c r="I93" s="615">
        <v>2.340957183282222</v>
      </c>
      <c r="J93" s="613"/>
      <c r="K93" s="616"/>
      <c r="L93" s="594"/>
      <c r="M93" s="594"/>
      <c r="N93" s="594"/>
    </row>
    <row r="94" spans="1:14" ht="12.75">
      <c r="A94" s="684"/>
      <c r="B94" s="274">
        <v>39</v>
      </c>
      <c r="C94" s="421" t="s">
        <v>405</v>
      </c>
      <c r="D94" s="617">
        <v>26130.811589999998</v>
      </c>
      <c r="E94" s="617">
        <v>16012.190700000001</v>
      </c>
      <c r="F94" s="617">
        <v>19893.230219999998</v>
      </c>
      <c r="G94" s="617">
        <v>7909.32867</v>
      </c>
      <c r="H94" s="617">
        <v>7824.2064900000005</v>
      </c>
      <c r="I94" s="26">
        <v>63.19323245382029</v>
      </c>
      <c r="J94" s="421"/>
      <c r="K94" s="616"/>
      <c r="L94" s="594"/>
      <c r="M94" s="594"/>
      <c r="N94" s="594"/>
    </row>
    <row r="95" spans="1:14" ht="12.75">
      <c r="A95" s="684"/>
      <c r="B95" s="368">
        <v>40</v>
      </c>
      <c r="C95" s="613" t="s">
        <v>406</v>
      </c>
      <c r="D95" s="614">
        <v>5152.306569999999</v>
      </c>
      <c r="E95" s="614">
        <v>2659.9488199999996</v>
      </c>
      <c r="F95" s="614">
        <v>3412.883609999999</v>
      </c>
      <c r="G95" s="614">
        <v>7079.48162</v>
      </c>
      <c r="H95" s="614">
        <v>2657.8826500000005</v>
      </c>
      <c r="I95" s="615">
        <v>93.69946260845722</v>
      </c>
      <c r="J95" s="613"/>
      <c r="K95" s="616"/>
      <c r="L95" s="594"/>
      <c r="M95" s="594"/>
      <c r="N95" s="594"/>
    </row>
    <row r="96" spans="1:14" ht="12.75">
      <c r="A96" s="684"/>
      <c r="B96" s="274">
        <v>90</v>
      </c>
      <c r="C96" s="421" t="s">
        <v>1092</v>
      </c>
      <c r="D96" s="617">
        <v>2032.2497700000001</v>
      </c>
      <c r="E96" s="617">
        <v>914.62312</v>
      </c>
      <c r="F96" s="617">
        <v>625.8784499999999</v>
      </c>
      <c r="G96" s="617">
        <v>715.915</v>
      </c>
      <c r="H96" s="617">
        <v>592.11127</v>
      </c>
      <c r="I96" s="26">
        <v>122.19532018827604</v>
      </c>
      <c r="J96" s="421"/>
      <c r="K96" s="616"/>
      <c r="L96" s="594"/>
      <c r="M96" s="594"/>
      <c r="N96" s="594"/>
    </row>
    <row r="97" spans="1:14" ht="12.75">
      <c r="A97" s="684"/>
      <c r="B97" s="368">
        <v>74</v>
      </c>
      <c r="C97" s="613" t="s">
        <v>440</v>
      </c>
      <c r="D97" s="614">
        <v>1925.8319099999999</v>
      </c>
      <c r="E97" s="614">
        <v>9.999999999999999E-34</v>
      </c>
      <c r="F97" s="614">
        <v>9.999999999999999E-32</v>
      </c>
      <c r="G97" s="614">
        <v>9.999999999999999E-32</v>
      </c>
      <c r="H97" s="614">
        <v>653.36911</v>
      </c>
      <c r="I97" s="615" t="s">
        <v>971</v>
      </c>
      <c r="J97" s="613"/>
      <c r="K97" s="616"/>
      <c r="L97" s="594"/>
      <c r="M97" s="594"/>
      <c r="N97" s="594"/>
    </row>
    <row r="98" spans="1:14" ht="12.75">
      <c r="A98" s="684"/>
      <c r="B98" s="274">
        <v>72</v>
      </c>
      <c r="C98" s="421" t="s">
        <v>438</v>
      </c>
      <c r="D98" s="617">
        <v>1894.5475699999997</v>
      </c>
      <c r="E98" s="617">
        <v>4797.26107</v>
      </c>
      <c r="F98" s="617">
        <v>2981.1175200000007</v>
      </c>
      <c r="G98" s="617">
        <v>3527.6691800000003</v>
      </c>
      <c r="H98" s="617">
        <v>4353.0569000000005</v>
      </c>
      <c r="I98" s="26">
        <v>-60.50772425441504</v>
      </c>
      <c r="J98" s="421"/>
      <c r="K98" s="616"/>
      <c r="L98" s="594"/>
      <c r="M98" s="594"/>
      <c r="N98" s="594"/>
    </row>
    <row r="99" spans="1:14" ht="12.75">
      <c r="A99" s="684"/>
      <c r="B99" s="368">
        <v>85</v>
      </c>
      <c r="C99" s="613" t="s">
        <v>1091</v>
      </c>
      <c r="D99" s="614">
        <v>1748.1433700000007</v>
      </c>
      <c r="E99" s="614">
        <v>1967.2415600000006</v>
      </c>
      <c r="F99" s="614">
        <v>168.45713</v>
      </c>
      <c r="G99" s="614">
        <v>224.23569</v>
      </c>
      <c r="H99" s="614">
        <v>260.78703</v>
      </c>
      <c r="I99" s="615">
        <v>-11.137330282916547</v>
      </c>
      <c r="J99" s="613"/>
      <c r="K99" s="616"/>
      <c r="L99" s="594"/>
      <c r="M99" s="594"/>
      <c r="N99" s="594"/>
    </row>
    <row r="100" spans="1:14" ht="12.75">
      <c r="A100" s="684"/>
      <c r="B100" s="274">
        <v>70</v>
      </c>
      <c r="C100" s="421" t="s">
        <v>436</v>
      </c>
      <c r="D100" s="617">
        <v>1645.3380100000004</v>
      </c>
      <c r="E100" s="617">
        <v>3028.0081999999975</v>
      </c>
      <c r="F100" s="617">
        <v>1012.3201099999999</v>
      </c>
      <c r="G100" s="617">
        <v>307.10364000000004</v>
      </c>
      <c r="H100" s="617">
        <v>134.33247</v>
      </c>
      <c r="I100" s="26">
        <v>-45.66269635597414</v>
      </c>
      <c r="J100" s="421"/>
      <c r="K100" s="616"/>
      <c r="L100" s="594"/>
      <c r="M100" s="594"/>
      <c r="N100" s="594"/>
    </row>
    <row r="101" spans="1:14" ht="12.75">
      <c r="A101" s="684"/>
      <c r="B101" s="368"/>
      <c r="C101" s="613" t="s">
        <v>1078</v>
      </c>
      <c r="D101" s="614">
        <v>11037.497130000047</v>
      </c>
      <c r="E101" s="614">
        <v>35748.72353000003</v>
      </c>
      <c r="F101" s="614">
        <v>7985.09691</v>
      </c>
      <c r="G101" s="614">
        <v>12022.433149999997</v>
      </c>
      <c r="H101" s="614">
        <v>6170.19168</v>
      </c>
      <c r="I101" s="615">
        <v>-69.12477974007247</v>
      </c>
      <c r="J101" s="613"/>
      <c r="K101" s="616"/>
      <c r="L101" s="594"/>
      <c r="M101" s="594"/>
      <c r="N101" s="594"/>
    </row>
    <row r="102" spans="1:14" ht="12.75">
      <c r="A102" s="685"/>
      <c r="B102" s="618"/>
      <c r="C102" s="619" t="s">
        <v>479</v>
      </c>
      <c r="D102" s="620">
        <v>112236.58845000002</v>
      </c>
      <c r="E102" s="620">
        <v>124410.09109000003</v>
      </c>
      <c r="F102" s="620">
        <v>53922.73869999999</v>
      </c>
      <c r="G102" s="620">
        <v>45585.67754</v>
      </c>
      <c r="H102" s="620">
        <v>32553.01111</v>
      </c>
      <c r="I102" s="621">
        <v>-9.784980087502326</v>
      </c>
      <c r="J102" s="622"/>
      <c r="K102" s="616"/>
      <c r="L102" s="594"/>
      <c r="M102" s="594"/>
      <c r="N102" s="594"/>
    </row>
    <row r="103" spans="1:14" ht="12.75">
      <c r="A103" s="684" t="s">
        <v>488</v>
      </c>
      <c r="B103" s="368">
        <v>27</v>
      </c>
      <c r="C103" s="613" t="s">
        <v>393</v>
      </c>
      <c r="D103" s="614">
        <v>72725.13789000001</v>
      </c>
      <c r="E103" s="614">
        <v>39548.910639999995</v>
      </c>
      <c r="F103" s="614">
        <v>94814.60162999999</v>
      </c>
      <c r="G103" s="614">
        <v>47844.132600000004</v>
      </c>
      <c r="H103" s="614">
        <v>13432.162339999999</v>
      </c>
      <c r="I103" s="615">
        <v>83.8865766796757</v>
      </c>
      <c r="J103" s="613"/>
      <c r="K103" s="616"/>
      <c r="L103" s="594"/>
      <c r="M103" s="594"/>
      <c r="N103" s="594"/>
    </row>
    <row r="104" spans="1:14" ht="12.75">
      <c r="A104" s="684"/>
      <c r="B104" s="274">
        <v>17</v>
      </c>
      <c r="C104" s="421" t="s">
        <v>383</v>
      </c>
      <c r="D104" s="617">
        <v>9204.468519999999</v>
      </c>
      <c r="E104" s="617">
        <v>12958.51209000001</v>
      </c>
      <c r="F104" s="617">
        <v>8030.975300000002</v>
      </c>
      <c r="G104" s="617">
        <v>4035.5737000000004</v>
      </c>
      <c r="H104" s="617">
        <v>4313.26757</v>
      </c>
      <c r="I104" s="26">
        <v>-28.96971152187279</v>
      </c>
      <c r="J104" s="421"/>
      <c r="K104" s="616"/>
      <c r="L104" s="594"/>
      <c r="M104" s="594"/>
      <c r="N104" s="594"/>
    </row>
    <row r="105" spans="1:14" ht="12.75">
      <c r="A105" s="684"/>
      <c r="B105" s="368">
        <v>39</v>
      </c>
      <c r="C105" s="613" t="s">
        <v>405</v>
      </c>
      <c r="D105" s="614">
        <v>3301.916440000001</v>
      </c>
      <c r="E105" s="614">
        <v>3518.0773900000004</v>
      </c>
      <c r="F105" s="614">
        <v>3285.4513599999996</v>
      </c>
      <c r="G105" s="614">
        <v>3369.59798</v>
      </c>
      <c r="H105" s="614">
        <v>5033.545869999999</v>
      </c>
      <c r="I105" s="615">
        <v>-6.144292067435153</v>
      </c>
      <c r="J105" s="613"/>
      <c r="K105" s="616"/>
      <c r="L105" s="594"/>
      <c r="M105" s="594"/>
      <c r="N105" s="594"/>
    </row>
    <row r="106" spans="1:14" ht="12.75">
      <c r="A106" s="684"/>
      <c r="B106" s="274">
        <v>62</v>
      </c>
      <c r="C106" s="421" t="s">
        <v>428</v>
      </c>
      <c r="D106" s="617">
        <v>2140.93415</v>
      </c>
      <c r="E106" s="617">
        <v>383.3166099999999</v>
      </c>
      <c r="F106" s="617">
        <v>564.93597</v>
      </c>
      <c r="G106" s="617">
        <v>734.99153</v>
      </c>
      <c r="H106" s="617">
        <v>778.67436</v>
      </c>
      <c r="I106" s="26">
        <v>458.5289273011155</v>
      </c>
      <c r="J106" s="421"/>
      <c r="K106" s="616"/>
      <c r="L106" s="594"/>
      <c r="M106" s="594"/>
      <c r="N106" s="594"/>
    </row>
    <row r="107" spans="1:14" ht="12.75">
      <c r="A107" s="684"/>
      <c r="B107" s="368">
        <v>30</v>
      </c>
      <c r="C107" s="613" t="s">
        <v>396</v>
      </c>
      <c r="D107" s="614">
        <v>2042.6654200000003</v>
      </c>
      <c r="E107" s="614">
        <v>1265.1072000000004</v>
      </c>
      <c r="F107" s="614">
        <v>1436.9772800000003</v>
      </c>
      <c r="G107" s="614">
        <v>1386.0774</v>
      </c>
      <c r="H107" s="614">
        <v>1092.60691</v>
      </c>
      <c r="I107" s="615">
        <v>61.46184449823695</v>
      </c>
      <c r="J107" s="613"/>
      <c r="K107" s="616"/>
      <c r="L107" s="594"/>
      <c r="M107" s="594"/>
      <c r="N107" s="594"/>
    </row>
    <row r="108" spans="1:14" ht="12.75">
      <c r="A108" s="684"/>
      <c r="B108" s="274">
        <v>48</v>
      </c>
      <c r="C108" s="421" t="s">
        <v>414</v>
      </c>
      <c r="D108" s="617">
        <v>1858.7888499999997</v>
      </c>
      <c r="E108" s="617">
        <v>2036.633279999999</v>
      </c>
      <c r="F108" s="617">
        <v>1954.8276300000011</v>
      </c>
      <c r="G108" s="617">
        <v>1420.1872200000005</v>
      </c>
      <c r="H108" s="617">
        <v>1861.612160000001</v>
      </c>
      <c r="I108" s="26">
        <v>-8.732275552327195</v>
      </c>
      <c r="J108" s="421"/>
      <c r="K108" s="616"/>
      <c r="L108" s="594"/>
      <c r="M108" s="594"/>
      <c r="N108" s="594"/>
    </row>
    <row r="109" spans="1:14" ht="12.75">
      <c r="A109" s="684"/>
      <c r="B109" s="368">
        <v>85</v>
      </c>
      <c r="C109" s="613" t="s">
        <v>1091</v>
      </c>
      <c r="D109" s="614">
        <v>1702.66666</v>
      </c>
      <c r="E109" s="614">
        <v>791.96938</v>
      </c>
      <c r="F109" s="614">
        <v>2947.3306300000004</v>
      </c>
      <c r="G109" s="614">
        <v>1085.6071900000002</v>
      </c>
      <c r="H109" s="614">
        <v>1774.5842399999997</v>
      </c>
      <c r="I109" s="615">
        <v>114.99147605933958</v>
      </c>
      <c r="J109" s="613"/>
      <c r="K109" s="616"/>
      <c r="L109" s="594"/>
      <c r="M109" s="594"/>
      <c r="N109" s="594"/>
    </row>
    <row r="110" spans="1:14" ht="12.75">
      <c r="A110" s="684"/>
      <c r="B110" s="274">
        <v>15</v>
      </c>
      <c r="C110" s="421" t="s">
        <v>381</v>
      </c>
      <c r="D110" s="617">
        <v>946.6114099999998</v>
      </c>
      <c r="E110" s="617">
        <v>867.2498200000001</v>
      </c>
      <c r="F110" s="617">
        <v>897.1597800000001</v>
      </c>
      <c r="G110" s="617">
        <v>817.4712299999999</v>
      </c>
      <c r="H110" s="617">
        <v>1303.33889</v>
      </c>
      <c r="I110" s="26">
        <v>9.150949146348575</v>
      </c>
      <c r="J110" s="421"/>
      <c r="K110" s="616"/>
      <c r="L110" s="594"/>
      <c r="M110" s="594"/>
      <c r="N110" s="594"/>
    </row>
    <row r="111" spans="1:14" ht="12.75">
      <c r="A111" s="684"/>
      <c r="B111" s="368"/>
      <c r="C111" s="613" t="s">
        <v>1078</v>
      </c>
      <c r="D111" s="614">
        <v>8863.118089999974</v>
      </c>
      <c r="E111" s="614">
        <v>8917.53843999999</v>
      </c>
      <c r="F111" s="614">
        <v>9679.227320000005</v>
      </c>
      <c r="G111" s="614">
        <v>8275.643519999976</v>
      </c>
      <c r="H111" s="614">
        <v>7796.723799999982</v>
      </c>
      <c r="I111" s="615">
        <v>-0.610262017553076</v>
      </c>
      <c r="J111" s="613"/>
      <c r="K111" s="616"/>
      <c r="L111" s="594"/>
      <c r="M111" s="594"/>
      <c r="N111" s="594"/>
    </row>
    <row r="112" spans="1:14" ht="12.75">
      <c r="A112" s="685"/>
      <c r="B112" s="618"/>
      <c r="C112" s="619" t="s">
        <v>479</v>
      </c>
      <c r="D112" s="620">
        <v>102786.30742999999</v>
      </c>
      <c r="E112" s="620">
        <v>70287.31485</v>
      </c>
      <c r="F112" s="620">
        <v>123611.48690000002</v>
      </c>
      <c r="G112" s="620">
        <v>68969.28236999999</v>
      </c>
      <c r="H112" s="620">
        <v>37386.51613999998</v>
      </c>
      <c r="I112" s="621">
        <v>46.23735114843414</v>
      </c>
      <c r="J112" s="622"/>
      <c r="K112" s="616"/>
      <c r="L112" s="594"/>
      <c r="M112" s="594"/>
      <c r="N112" s="594"/>
    </row>
    <row r="113" spans="1:14" ht="12.75">
      <c r="A113" s="684" t="s">
        <v>1081</v>
      </c>
      <c r="B113" s="368">
        <v>27</v>
      </c>
      <c r="C113" s="613" t="s">
        <v>393</v>
      </c>
      <c r="D113" s="614">
        <v>73394.19432999998</v>
      </c>
      <c r="E113" s="614">
        <v>112822.05117000002</v>
      </c>
      <c r="F113" s="614">
        <v>35364.60639</v>
      </c>
      <c r="G113" s="614">
        <v>54528.134920000004</v>
      </c>
      <c r="H113" s="614">
        <v>25187.00977</v>
      </c>
      <c r="I113" s="615">
        <v>-34.94694204822621</v>
      </c>
      <c r="J113" s="613"/>
      <c r="K113" s="616"/>
      <c r="L113" s="594"/>
      <c r="M113" s="594"/>
      <c r="N113" s="594"/>
    </row>
    <row r="114" spans="1:14" ht="12.75">
      <c r="A114" s="684"/>
      <c r="B114" s="274">
        <v>9</v>
      </c>
      <c r="C114" s="421" t="s">
        <v>375</v>
      </c>
      <c r="D114" s="617">
        <v>9672.32226</v>
      </c>
      <c r="E114" s="617">
        <v>12087.813809999998</v>
      </c>
      <c r="F114" s="617">
        <v>6172.806269999999</v>
      </c>
      <c r="G114" s="617">
        <v>6008.505840000002</v>
      </c>
      <c r="H114" s="617">
        <v>12465.34512</v>
      </c>
      <c r="I114" s="26">
        <v>-19.982865288690256</v>
      </c>
      <c r="J114" s="421"/>
      <c r="K114" s="616"/>
      <c r="L114" s="594"/>
      <c r="M114" s="594"/>
      <c r="N114" s="594"/>
    </row>
    <row r="115" spans="1:14" ht="12.75">
      <c r="A115" s="684"/>
      <c r="B115" s="368">
        <v>8</v>
      </c>
      <c r="C115" s="613" t="s">
        <v>374</v>
      </c>
      <c r="D115" s="614">
        <v>7343.546869999999</v>
      </c>
      <c r="E115" s="614">
        <v>14678.809310000002</v>
      </c>
      <c r="F115" s="614">
        <v>6331.18854</v>
      </c>
      <c r="G115" s="614">
        <v>7232.005960000001</v>
      </c>
      <c r="H115" s="614">
        <v>1318.0663999999995</v>
      </c>
      <c r="I115" s="615">
        <v>-49.97178098773192</v>
      </c>
      <c r="J115" s="613"/>
      <c r="K115" s="616"/>
      <c r="L115" s="594"/>
      <c r="M115" s="594"/>
      <c r="N115" s="594"/>
    </row>
    <row r="116" spans="1:14" ht="12.75">
      <c r="A116" s="684"/>
      <c r="B116" s="274">
        <v>6</v>
      </c>
      <c r="C116" s="421" t="s">
        <v>372</v>
      </c>
      <c r="D116" s="617">
        <v>4179.912610000002</v>
      </c>
      <c r="E116" s="617">
        <v>4042.471880000002</v>
      </c>
      <c r="F116" s="617">
        <v>4079.224629999995</v>
      </c>
      <c r="G116" s="617">
        <v>2446.83664</v>
      </c>
      <c r="H116" s="617">
        <v>3238.0231999999987</v>
      </c>
      <c r="I116" s="26">
        <v>3.399918022435333</v>
      </c>
      <c r="J116" s="421"/>
      <c r="K116" s="616"/>
      <c r="L116" s="594"/>
      <c r="M116" s="594"/>
      <c r="N116" s="594"/>
    </row>
    <row r="117" spans="1:14" ht="12.75">
      <c r="A117" s="684"/>
      <c r="B117" s="368">
        <v>21</v>
      </c>
      <c r="C117" s="613" t="s">
        <v>387</v>
      </c>
      <c r="D117" s="614">
        <v>1146.23184</v>
      </c>
      <c r="E117" s="614">
        <v>1590.66233</v>
      </c>
      <c r="F117" s="614">
        <v>657.0224599999999</v>
      </c>
      <c r="G117" s="614">
        <v>1091.7041600000002</v>
      </c>
      <c r="H117" s="614">
        <v>596.77951</v>
      </c>
      <c r="I117" s="615">
        <v>-27.939964480079194</v>
      </c>
      <c r="J117" s="613"/>
      <c r="K117" s="616"/>
      <c r="L117" s="594"/>
      <c r="M117" s="594"/>
      <c r="N117" s="594"/>
    </row>
    <row r="118" spans="1:14" ht="12.75">
      <c r="A118" s="684"/>
      <c r="B118" s="274">
        <v>48</v>
      </c>
      <c r="C118" s="421" t="s">
        <v>414</v>
      </c>
      <c r="D118" s="617">
        <v>299.55006999999995</v>
      </c>
      <c r="E118" s="617">
        <v>269.39436</v>
      </c>
      <c r="F118" s="617">
        <v>332.1907</v>
      </c>
      <c r="G118" s="617">
        <v>264.87071000000003</v>
      </c>
      <c r="H118" s="617">
        <v>378.56789999999995</v>
      </c>
      <c r="I118" s="26">
        <v>11.193890621912029</v>
      </c>
      <c r="J118" s="421"/>
      <c r="K118" s="616"/>
      <c r="L118" s="594"/>
      <c r="M118" s="594"/>
      <c r="N118" s="594"/>
    </row>
    <row r="119" spans="1:14" ht="12.75">
      <c r="A119" s="684"/>
      <c r="B119" s="368">
        <v>12</v>
      </c>
      <c r="C119" s="613" t="s">
        <v>378</v>
      </c>
      <c r="D119" s="614">
        <v>277.28593</v>
      </c>
      <c r="E119" s="614">
        <v>7.6845799999999995</v>
      </c>
      <c r="F119" s="614">
        <v>20.913619999999998</v>
      </c>
      <c r="G119" s="614">
        <v>8.05581</v>
      </c>
      <c r="H119" s="614">
        <v>41.335469999999994</v>
      </c>
      <c r="I119" s="615" t="s">
        <v>970</v>
      </c>
      <c r="J119" s="613"/>
      <c r="K119" s="616"/>
      <c r="L119" s="594"/>
      <c r="M119" s="594"/>
      <c r="N119" s="594"/>
    </row>
    <row r="120" spans="1:14" ht="12.75">
      <c r="A120" s="684"/>
      <c r="B120" s="274">
        <v>42</v>
      </c>
      <c r="C120" s="421" t="s">
        <v>408</v>
      </c>
      <c r="D120" s="617">
        <v>250.47157</v>
      </c>
      <c r="E120" s="617">
        <v>171.41358000000002</v>
      </c>
      <c r="F120" s="617">
        <v>155.70975000000004</v>
      </c>
      <c r="G120" s="617">
        <v>113.32390000000001</v>
      </c>
      <c r="H120" s="617">
        <v>4.53122</v>
      </c>
      <c r="I120" s="26">
        <v>46.12119413176015</v>
      </c>
      <c r="J120" s="421"/>
      <c r="K120" s="616"/>
      <c r="L120" s="594"/>
      <c r="M120" s="594"/>
      <c r="N120" s="594"/>
    </row>
    <row r="121" spans="1:14" ht="12.75">
      <c r="A121" s="684"/>
      <c r="B121" s="368"/>
      <c r="C121" s="613" t="s">
        <v>1078</v>
      </c>
      <c r="D121" s="614">
        <v>1318.6179000000266</v>
      </c>
      <c r="E121" s="614">
        <v>1508.893619999988</v>
      </c>
      <c r="F121" s="614">
        <v>5056.13529999998</v>
      </c>
      <c r="G121" s="614">
        <v>4387.984310000014</v>
      </c>
      <c r="H121" s="614">
        <v>2433.475330000023</v>
      </c>
      <c r="I121" s="615">
        <v>-12.610280637276661</v>
      </c>
      <c r="J121" s="613"/>
      <c r="K121" s="616"/>
      <c r="L121" s="594"/>
      <c r="M121" s="594"/>
      <c r="N121" s="594"/>
    </row>
    <row r="122" spans="1:14" ht="12.75">
      <c r="A122" s="685"/>
      <c r="B122" s="618"/>
      <c r="C122" s="619" t="s">
        <v>479</v>
      </c>
      <c r="D122" s="620">
        <v>97882.13338</v>
      </c>
      <c r="E122" s="620">
        <v>147179.19464</v>
      </c>
      <c r="F122" s="620">
        <v>58169.79765999998</v>
      </c>
      <c r="G122" s="620">
        <v>76081.42225000002</v>
      </c>
      <c r="H122" s="620">
        <v>45663.133920000015</v>
      </c>
      <c r="I122" s="621">
        <v>-33.49458554966313</v>
      </c>
      <c r="J122" s="622"/>
      <c r="K122" s="616"/>
      <c r="L122" s="594"/>
      <c r="M122" s="594"/>
      <c r="N122" s="594"/>
    </row>
    <row r="123" spans="1:14" ht="12.75">
      <c r="A123" s="684" t="s">
        <v>1082</v>
      </c>
      <c r="B123" s="368">
        <v>27</v>
      </c>
      <c r="C123" s="613" t="s">
        <v>393</v>
      </c>
      <c r="D123" s="614">
        <v>86395.8241</v>
      </c>
      <c r="E123" s="614">
        <v>90056.94389</v>
      </c>
      <c r="F123" s="614">
        <v>63319.0438</v>
      </c>
      <c r="G123" s="614">
        <v>4.859</v>
      </c>
      <c r="H123" s="614">
        <v>44014.004519999995</v>
      </c>
      <c r="I123" s="615">
        <v>-4.065338697782006</v>
      </c>
      <c r="J123" s="613"/>
      <c r="K123" s="616"/>
      <c r="L123" s="594"/>
      <c r="M123" s="594"/>
      <c r="N123" s="594"/>
    </row>
    <row r="124" spans="1:14" ht="12.75">
      <c r="A124" s="684"/>
      <c r="B124" s="274">
        <v>17</v>
      </c>
      <c r="C124" s="421" t="s">
        <v>383</v>
      </c>
      <c r="D124" s="617">
        <v>1111.04935</v>
      </c>
      <c r="E124" s="617">
        <v>9.999999999999999E-34</v>
      </c>
      <c r="F124" s="617">
        <v>956.9038400000002</v>
      </c>
      <c r="G124" s="617">
        <v>72.8135</v>
      </c>
      <c r="H124" s="617">
        <v>188.62546000000003</v>
      </c>
      <c r="I124" s="26" t="s">
        <v>971</v>
      </c>
      <c r="J124" s="421"/>
      <c r="K124" s="616"/>
      <c r="L124" s="594"/>
      <c r="M124" s="594"/>
      <c r="N124" s="594"/>
    </row>
    <row r="125" spans="1:14" ht="12.75">
      <c r="A125" s="684"/>
      <c r="B125" s="368">
        <v>28</v>
      </c>
      <c r="C125" s="613" t="s">
        <v>394</v>
      </c>
      <c r="D125" s="614">
        <v>277.60172</v>
      </c>
      <c r="E125" s="614">
        <v>15.96</v>
      </c>
      <c r="F125" s="614">
        <v>118.3772</v>
      </c>
      <c r="G125" s="614">
        <v>210</v>
      </c>
      <c r="H125" s="614">
        <v>24.59</v>
      </c>
      <c r="I125" s="615" t="s">
        <v>970</v>
      </c>
      <c r="J125" s="613"/>
      <c r="K125" s="616"/>
      <c r="L125" s="594"/>
      <c r="M125" s="594"/>
      <c r="N125" s="594"/>
    </row>
    <row r="126" spans="1:14" ht="12.75">
      <c r="A126" s="684"/>
      <c r="B126" s="274">
        <v>15</v>
      </c>
      <c r="C126" s="421" t="s">
        <v>381</v>
      </c>
      <c r="D126" s="617">
        <v>275.77565999999996</v>
      </c>
      <c r="E126" s="617">
        <v>347.88763</v>
      </c>
      <c r="F126" s="617">
        <v>158.5462</v>
      </c>
      <c r="G126" s="617">
        <v>155.24404</v>
      </c>
      <c r="H126" s="617">
        <v>208.78771000000003</v>
      </c>
      <c r="I126" s="26">
        <v>-20.728523747740045</v>
      </c>
      <c r="J126" s="421"/>
      <c r="K126" s="616"/>
      <c r="L126" s="594"/>
      <c r="M126" s="594"/>
      <c r="N126" s="594"/>
    </row>
    <row r="127" spans="1:14" ht="12.75">
      <c r="A127" s="684"/>
      <c r="B127" s="368">
        <v>18</v>
      </c>
      <c r="C127" s="613" t="s">
        <v>384</v>
      </c>
      <c r="D127" s="614">
        <v>273.991</v>
      </c>
      <c r="E127" s="614">
        <v>76.8</v>
      </c>
      <c r="F127" s="614">
        <v>33.144800000000004</v>
      </c>
      <c r="G127" s="614">
        <v>178.05</v>
      </c>
      <c r="H127" s="614">
        <v>9.999999999999999E-32</v>
      </c>
      <c r="I127" s="615">
        <v>256.7591145833333</v>
      </c>
      <c r="J127" s="613"/>
      <c r="K127" s="616"/>
      <c r="L127" s="594"/>
      <c r="M127" s="594"/>
      <c r="N127" s="594"/>
    </row>
    <row r="128" spans="1:14" ht="12.75">
      <c r="A128" s="684"/>
      <c r="B128" s="274">
        <v>48</v>
      </c>
      <c r="C128" s="421" t="s">
        <v>414</v>
      </c>
      <c r="D128" s="617">
        <v>105.1026</v>
      </c>
      <c r="E128" s="617">
        <v>58.25201</v>
      </c>
      <c r="F128" s="617">
        <v>68.77803</v>
      </c>
      <c r="G128" s="617">
        <v>480.26959000000005</v>
      </c>
      <c r="H128" s="617">
        <v>445.46795000000003</v>
      </c>
      <c r="I128" s="26">
        <v>80.42742216105505</v>
      </c>
      <c r="J128" s="421"/>
      <c r="K128" s="616"/>
      <c r="L128" s="594"/>
      <c r="M128" s="594"/>
      <c r="N128" s="594"/>
    </row>
    <row r="129" spans="1:14" ht="12.75">
      <c r="A129" s="684"/>
      <c r="B129" s="368">
        <v>39</v>
      </c>
      <c r="C129" s="613" t="s">
        <v>405</v>
      </c>
      <c r="D129" s="614">
        <v>100.81817</v>
      </c>
      <c r="E129" s="614">
        <v>248.27737999999997</v>
      </c>
      <c r="F129" s="614">
        <v>538.4598399999999</v>
      </c>
      <c r="G129" s="614">
        <v>464.36141999999995</v>
      </c>
      <c r="H129" s="614">
        <v>562.14777</v>
      </c>
      <c r="I129" s="615">
        <v>-59.392929794893114</v>
      </c>
      <c r="J129" s="613"/>
      <c r="K129" s="616"/>
      <c r="L129" s="594"/>
      <c r="M129" s="594"/>
      <c r="N129" s="594"/>
    </row>
    <row r="130" spans="1:14" ht="12.75">
      <c r="A130" s="684"/>
      <c r="B130" s="274">
        <v>34</v>
      </c>
      <c r="C130" s="421" t="s">
        <v>400</v>
      </c>
      <c r="D130" s="617">
        <v>100.17578000000002</v>
      </c>
      <c r="E130" s="617">
        <v>9.999999999999999E-34</v>
      </c>
      <c r="F130" s="617">
        <v>28.79385</v>
      </c>
      <c r="G130" s="617">
        <v>22.525</v>
      </c>
      <c r="H130" s="617">
        <v>75.39058</v>
      </c>
      <c r="I130" s="26" t="s">
        <v>971</v>
      </c>
      <c r="J130" s="421"/>
      <c r="K130" s="616"/>
      <c r="L130" s="594"/>
      <c r="M130" s="594"/>
      <c r="N130" s="594"/>
    </row>
    <row r="131" spans="1:14" ht="12.75">
      <c r="A131" s="684"/>
      <c r="B131" s="368"/>
      <c r="C131" s="613" t="s">
        <v>1078</v>
      </c>
      <c r="D131" s="614">
        <v>457.0847900000226</v>
      </c>
      <c r="E131" s="614">
        <v>804.2889299999806</v>
      </c>
      <c r="F131" s="614">
        <v>583.642240000001</v>
      </c>
      <c r="G131" s="614">
        <v>850.2230400000005</v>
      </c>
      <c r="H131" s="614">
        <v>546.1985799999893</v>
      </c>
      <c r="I131" s="615">
        <v>-43.169081041556346</v>
      </c>
      <c r="J131" s="613"/>
      <c r="K131" s="616"/>
      <c r="L131" s="594"/>
      <c r="M131" s="594"/>
      <c r="N131" s="594"/>
    </row>
    <row r="132" spans="1:14" ht="12.75">
      <c r="A132" s="685"/>
      <c r="B132" s="618"/>
      <c r="C132" s="619" t="s">
        <v>479</v>
      </c>
      <c r="D132" s="620">
        <v>89097.42317000002</v>
      </c>
      <c r="E132" s="620">
        <v>91608.40983999998</v>
      </c>
      <c r="F132" s="620">
        <v>65805.68980000001</v>
      </c>
      <c r="G132" s="620">
        <v>2438.345590000001</v>
      </c>
      <c r="H132" s="620">
        <v>46065.21256999998</v>
      </c>
      <c r="I132" s="621">
        <v>-2.7410001706017595</v>
      </c>
      <c r="J132" s="622"/>
      <c r="K132" s="616"/>
      <c r="L132" s="594"/>
      <c r="M132" s="594"/>
      <c r="N132" s="594"/>
    </row>
    <row r="133" spans="1:14" ht="12.75">
      <c r="A133" s="684" t="s">
        <v>528</v>
      </c>
      <c r="B133" s="368">
        <v>71</v>
      </c>
      <c r="C133" s="613" t="s">
        <v>437</v>
      </c>
      <c r="D133" s="614">
        <v>71496.13804999998</v>
      </c>
      <c r="E133" s="614">
        <v>52864.072239999994</v>
      </c>
      <c r="F133" s="614">
        <v>55169.81768</v>
      </c>
      <c r="G133" s="614">
        <v>32692.31376</v>
      </c>
      <c r="H133" s="614">
        <v>37394.78006999999</v>
      </c>
      <c r="I133" s="615">
        <v>35.24523371073538</v>
      </c>
      <c r="J133" s="613"/>
      <c r="K133" s="616"/>
      <c r="L133" s="594"/>
      <c r="M133" s="594"/>
      <c r="N133" s="594"/>
    </row>
    <row r="134" spans="1:14" ht="12.75">
      <c r="A134" s="684"/>
      <c r="B134" s="274">
        <v>26</v>
      </c>
      <c r="C134" s="421" t="s">
        <v>392</v>
      </c>
      <c r="D134" s="617">
        <v>1460.71045</v>
      </c>
      <c r="E134" s="617">
        <v>2890.72987</v>
      </c>
      <c r="F134" s="617">
        <v>1093.7186399999998</v>
      </c>
      <c r="G134" s="617">
        <v>181.317</v>
      </c>
      <c r="H134" s="617">
        <v>15096.656990000001</v>
      </c>
      <c r="I134" s="26">
        <v>-49.46914738871813</v>
      </c>
      <c r="J134" s="421"/>
      <c r="K134" s="616"/>
      <c r="L134" s="594"/>
      <c r="M134" s="594"/>
      <c r="N134" s="594"/>
    </row>
    <row r="135" spans="1:14" ht="12.75">
      <c r="A135" s="684"/>
      <c r="B135" s="368">
        <v>27</v>
      </c>
      <c r="C135" s="613" t="s">
        <v>393</v>
      </c>
      <c r="D135" s="614">
        <v>1403.6552199999996</v>
      </c>
      <c r="E135" s="614">
        <v>9.999999999999999E-34</v>
      </c>
      <c r="F135" s="614">
        <v>9.999999999999999E-32</v>
      </c>
      <c r="G135" s="614">
        <v>9.999999999999999E-32</v>
      </c>
      <c r="H135" s="614">
        <v>71475.5559</v>
      </c>
      <c r="I135" s="615" t="s">
        <v>971</v>
      </c>
      <c r="J135" s="613"/>
      <c r="K135" s="616"/>
      <c r="L135" s="594"/>
      <c r="M135" s="594"/>
      <c r="N135" s="594"/>
    </row>
    <row r="136" spans="1:14" ht="12.75">
      <c r="A136" s="684"/>
      <c r="B136" s="274">
        <v>30</v>
      </c>
      <c r="C136" s="421" t="s">
        <v>396</v>
      </c>
      <c r="D136" s="617">
        <v>289.9165599999999</v>
      </c>
      <c r="E136" s="617">
        <v>234.09186</v>
      </c>
      <c r="F136" s="617">
        <v>96.31166</v>
      </c>
      <c r="G136" s="617">
        <v>159.29918000000006</v>
      </c>
      <c r="H136" s="617">
        <v>152.63478</v>
      </c>
      <c r="I136" s="26">
        <v>23.847347789026017</v>
      </c>
      <c r="J136" s="421"/>
      <c r="K136" s="616"/>
      <c r="L136" s="594"/>
      <c r="M136" s="594"/>
      <c r="N136" s="594"/>
    </row>
    <row r="137" spans="1:14" ht="12.75">
      <c r="A137" s="684"/>
      <c r="B137" s="368">
        <v>17</v>
      </c>
      <c r="C137" s="613" t="s">
        <v>383</v>
      </c>
      <c r="D137" s="614">
        <v>238.3576</v>
      </c>
      <c r="E137" s="614">
        <v>9.999999999999999E-34</v>
      </c>
      <c r="F137" s="614">
        <v>9.999999999999999E-32</v>
      </c>
      <c r="G137" s="614">
        <v>9.999999999999999E-32</v>
      </c>
      <c r="H137" s="614">
        <v>9.999999999999999E-32</v>
      </c>
      <c r="I137" s="615" t="s">
        <v>971</v>
      </c>
      <c r="J137" s="613"/>
      <c r="K137" s="616"/>
      <c r="L137" s="594"/>
      <c r="M137" s="594"/>
      <c r="N137" s="594"/>
    </row>
    <row r="138" spans="1:14" ht="12.75">
      <c r="A138" s="684"/>
      <c r="B138" s="274">
        <v>35</v>
      </c>
      <c r="C138" s="421" t="s">
        <v>401</v>
      </c>
      <c r="D138" s="617">
        <v>214.52294</v>
      </c>
      <c r="E138" s="617">
        <v>251.01090000000002</v>
      </c>
      <c r="F138" s="617">
        <v>457.30014</v>
      </c>
      <c r="G138" s="617">
        <v>251.21892</v>
      </c>
      <c r="H138" s="617">
        <v>9.999999999999999E-32</v>
      </c>
      <c r="I138" s="26">
        <v>-14.536404594382157</v>
      </c>
      <c r="J138" s="421"/>
      <c r="K138" s="616"/>
      <c r="L138" s="594"/>
      <c r="M138" s="594"/>
      <c r="N138" s="594"/>
    </row>
    <row r="139" spans="1:14" ht="12.75">
      <c r="A139" s="684"/>
      <c r="B139" s="368">
        <v>8</v>
      </c>
      <c r="C139" s="613" t="s">
        <v>374</v>
      </c>
      <c r="D139" s="614">
        <v>205.26309000000006</v>
      </c>
      <c r="E139" s="614">
        <v>26.717380000000002</v>
      </c>
      <c r="F139" s="614">
        <v>40.032</v>
      </c>
      <c r="G139" s="614">
        <v>30.2215</v>
      </c>
      <c r="H139" s="614">
        <v>12.6066</v>
      </c>
      <c r="I139" s="615" t="s">
        <v>970</v>
      </c>
      <c r="J139" s="613"/>
      <c r="K139" s="616"/>
      <c r="L139" s="594"/>
      <c r="M139" s="594"/>
      <c r="N139" s="594"/>
    </row>
    <row r="140" spans="1:14" ht="12.75">
      <c r="A140" s="684"/>
      <c r="B140" s="274">
        <v>6</v>
      </c>
      <c r="C140" s="421" t="s">
        <v>372</v>
      </c>
      <c r="D140" s="617">
        <v>111.89925</v>
      </c>
      <c r="E140" s="617">
        <v>43.234190000000005</v>
      </c>
      <c r="F140" s="617">
        <v>490.6144300000001</v>
      </c>
      <c r="G140" s="617">
        <v>6.0886499999999995</v>
      </c>
      <c r="H140" s="617">
        <v>111.5122</v>
      </c>
      <c r="I140" s="26">
        <v>158.82120146115835</v>
      </c>
      <c r="J140" s="421"/>
      <c r="K140" s="616"/>
      <c r="L140" s="594"/>
      <c r="M140" s="594"/>
      <c r="N140" s="594"/>
    </row>
    <row r="141" spans="1:14" ht="12.75">
      <c r="A141" s="684"/>
      <c r="B141" s="368"/>
      <c r="C141" s="613" t="s">
        <v>1078</v>
      </c>
      <c r="D141" s="614">
        <v>48.499290000021574</v>
      </c>
      <c r="E141" s="614">
        <v>5011.273049999989</v>
      </c>
      <c r="F141" s="614">
        <v>8076.495290000006</v>
      </c>
      <c r="G141" s="614">
        <v>4796.585180000002</v>
      </c>
      <c r="H141" s="614">
        <v>3168.0721500000072</v>
      </c>
      <c r="I141" s="615">
        <v>-99.03219622007981</v>
      </c>
      <c r="J141" s="613"/>
      <c r="K141" s="616"/>
      <c r="L141" s="594"/>
      <c r="M141" s="594"/>
      <c r="N141" s="594"/>
    </row>
    <row r="142" spans="1:14" ht="12.75">
      <c r="A142" s="685"/>
      <c r="B142" s="618"/>
      <c r="C142" s="619" t="s">
        <v>479</v>
      </c>
      <c r="D142" s="620">
        <v>75468.96244999999</v>
      </c>
      <c r="E142" s="620">
        <v>61321.12948999999</v>
      </c>
      <c r="F142" s="620">
        <v>65424.289840000005</v>
      </c>
      <c r="G142" s="620">
        <v>38117.04419</v>
      </c>
      <c r="H142" s="620">
        <v>127411.81869</v>
      </c>
      <c r="I142" s="621">
        <v>23.07170966625325</v>
      </c>
      <c r="J142" s="622"/>
      <c r="K142" s="616"/>
      <c r="L142" s="594"/>
      <c r="M142" s="594"/>
      <c r="N142" s="594"/>
    </row>
    <row r="143" spans="1:14" ht="12.75">
      <c r="A143" s="684" t="s">
        <v>490</v>
      </c>
      <c r="B143" s="368">
        <v>27</v>
      </c>
      <c r="C143" s="613" t="s">
        <v>393</v>
      </c>
      <c r="D143" s="614">
        <v>15799.453340000002</v>
      </c>
      <c r="E143" s="614">
        <v>4644.22945</v>
      </c>
      <c r="F143" s="614">
        <v>1160.84843</v>
      </c>
      <c r="G143" s="614">
        <v>11974.435819999999</v>
      </c>
      <c r="H143" s="614">
        <v>9604.734070000002</v>
      </c>
      <c r="I143" s="615">
        <v>240.1953652397601</v>
      </c>
      <c r="J143" s="613"/>
      <c r="K143" s="616"/>
      <c r="L143" s="594"/>
      <c r="M143" s="594"/>
      <c r="N143" s="594"/>
    </row>
    <row r="144" spans="1:14" ht="12.75">
      <c r="A144" s="684"/>
      <c r="B144" s="274">
        <v>17</v>
      </c>
      <c r="C144" s="421" t="s">
        <v>383</v>
      </c>
      <c r="D144" s="617">
        <v>10285.200829999996</v>
      </c>
      <c r="E144" s="617">
        <v>388.45086</v>
      </c>
      <c r="F144" s="617">
        <v>9223.934309999999</v>
      </c>
      <c r="G144" s="617">
        <v>45.121660000000006</v>
      </c>
      <c r="H144" s="617">
        <v>29.78283</v>
      </c>
      <c r="I144" s="26" t="s">
        <v>970</v>
      </c>
      <c r="J144" s="421"/>
      <c r="K144" s="616"/>
      <c r="L144" s="594"/>
      <c r="M144" s="594"/>
      <c r="N144" s="594"/>
    </row>
    <row r="145" spans="1:14" ht="12.75">
      <c r="A145" s="684"/>
      <c r="B145" s="368">
        <v>39</v>
      </c>
      <c r="C145" s="613" t="s">
        <v>405</v>
      </c>
      <c r="D145" s="614">
        <v>4299.33996</v>
      </c>
      <c r="E145" s="614">
        <v>4938.704469999999</v>
      </c>
      <c r="F145" s="614">
        <v>3668.7313599999998</v>
      </c>
      <c r="G145" s="614">
        <v>2410.547570000001</v>
      </c>
      <c r="H145" s="614">
        <v>6501.478599999995</v>
      </c>
      <c r="I145" s="615">
        <v>-12.945996543907368</v>
      </c>
      <c r="J145" s="613"/>
      <c r="K145" s="616"/>
      <c r="L145" s="594"/>
      <c r="M145" s="594"/>
      <c r="N145" s="594"/>
    </row>
    <row r="146" spans="1:14" ht="12.75">
      <c r="A146" s="684"/>
      <c r="B146" s="274">
        <v>33</v>
      </c>
      <c r="C146" s="421" t="s">
        <v>399</v>
      </c>
      <c r="D146" s="617">
        <v>3519.54199</v>
      </c>
      <c r="E146" s="617">
        <v>3272.820780000002</v>
      </c>
      <c r="F146" s="617">
        <v>1419.4481400000006</v>
      </c>
      <c r="G146" s="617">
        <v>2725.9378699999997</v>
      </c>
      <c r="H146" s="617">
        <v>1811.0540199999996</v>
      </c>
      <c r="I146" s="26">
        <v>7.538488251715325</v>
      </c>
      <c r="J146" s="421"/>
      <c r="K146" s="616"/>
      <c r="L146" s="594"/>
      <c r="M146" s="594"/>
      <c r="N146" s="594"/>
    </row>
    <row r="147" spans="1:14" ht="12.75">
      <c r="A147" s="684"/>
      <c r="B147" s="368">
        <v>61</v>
      </c>
      <c r="C147" s="613" t="s">
        <v>427</v>
      </c>
      <c r="D147" s="614">
        <v>2928.82987</v>
      </c>
      <c r="E147" s="614">
        <v>1797.0841000000023</v>
      </c>
      <c r="F147" s="614">
        <v>1976.9929500000005</v>
      </c>
      <c r="G147" s="614">
        <v>3210.210649999997</v>
      </c>
      <c r="H147" s="614">
        <v>3173.676569999999</v>
      </c>
      <c r="I147" s="615">
        <v>62.9767838911933</v>
      </c>
      <c r="J147" s="613"/>
      <c r="K147" s="616"/>
      <c r="L147" s="594"/>
      <c r="M147" s="594"/>
      <c r="N147" s="594"/>
    </row>
    <row r="148" spans="1:14" ht="12.75">
      <c r="A148" s="684"/>
      <c r="B148" s="274">
        <v>40</v>
      </c>
      <c r="C148" s="421" t="s">
        <v>406</v>
      </c>
      <c r="D148" s="617">
        <v>2379.2769</v>
      </c>
      <c r="E148" s="617">
        <v>476.45721999999995</v>
      </c>
      <c r="F148" s="617">
        <v>431.70935</v>
      </c>
      <c r="G148" s="617">
        <v>214.96185</v>
      </c>
      <c r="H148" s="617">
        <v>879.6118200000002</v>
      </c>
      <c r="I148" s="26">
        <v>399.3684217861155</v>
      </c>
      <c r="J148" s="421"/>
      <c r="K148" s="616"/>
      <c r="L148" s="594"/>
      <c r="M148" s="594"/>
      <c r="N148" s="594"/>
    </row>
    <row r="149" spans="1:14" ht="12.75">
      <c r="A149" s="684"/>
      <c r="B149" s="368">
        <v>62</v>
      </c>
      <c r="C149" s="613" t="s">
        <v>428</v>
      </c>
      <c r="D149" s="614">
        <v>2161.0677299999998</v>
      </c>
      <c r="E149" s="614">
        <v>2308.6805100000006</v>
      </c>
      <c r="F149" s="614">
        <v>2457.7701399999996</v>
      </c>
      <c r="G149" s="614">
        <v>3380.52084</v>
      </c>
      <c r="H149" s="614">
        <v>2878.9739299999997</v>
      </c>
      <c r="I149" s="615">
        <v>-6.393815833789873</v>
      </c>
      <c r="J149" s="613"/>
      <c r="K149" s="616"/>
      <c r="L149" s="594"/>
      <c r="M149" s="594"/>
      <c r="N149" s="594"/>
    </row>
    <row r="150" spans="1:14" ht="12.75">
      <c r="A150" s="684"/>
      <c r="B150" s="274">
        <v>21</v>
      </c>
      <c r="C150" s="421" t="s">
        <v>387</v>
      </c>
      <c r="D150" s="617">
        <v>1778.83374</v>
      </c>
      <c r="E150" s="617">
        <v>959.70748</v>
      </c>
      <c r="F150" s="617">
        <v>320.04664</v>
      </c>
      <c r="G150" s="617">
        <v>1338.9075099999998</v>
      </c>
      <c r="H150" s="617">
        <v>994.9504800000001</v>
      </c>
      <c r="I150" s="26">
        <v>85.35165944523011</v>
      </c>
      <c r="J150" s="421"/>
      <c r="K150" s="616"/>
      <c r="L150" s="594"/>
      <c r="M150" s="594"/>
      <c r="N150" s="594"/>
    </row>
    <row r="151" spans="1:14" ht="12.75">
      <c r="A151" s="684"/>
      <c r="B151" s="368"/>
      <c r="C151" s="613" t="s">
        <v>1078</v>
      </c>
      <c r="D151" s="614">
        <v>16678.41608999999</v>
      </c>
      <c r="E151" s="614">
        <v>20289.97637</v>
      </c>
      <c r="F151" s="614">
        <v>22690.422050000027</v>
      </c>
      <c r="G151" s="614">
        <v>25531.21535000001</v>
      </c>
      <c r="H151" s="614">
        <v>16708.935669999995</v>
      </c>
      <c r="I151" s="615">
        <v>-17.799726397611416</v>
      </c>
      <c r="J151" s="613"/>
      <c r="K151" s="616"/>
      <c r="L151" s="594"/>
      <c r="M151" s="594"/>
      <c r="N151" s="594"/>
    </row>
    <row r="152" spans="1:14" ht="12.75">
      <c r="A152" s="685"/>
      <c r="B152" s="618"/>
      <c r="C152" s="619" t="s">
        <v>479</v>
      </c>
      <c r="D152" s="620">
        <v>59829.96044999999</v>
      </c>
      <c r="E152" s="620">
        <v>39076.111240000006</v>
      </c>
      <c r="F152" s="620">
        <v>43349.90337000003</v>
      </c>
      <c r="G152" s="620">
        <v>50831.85912000001</v>
      </c>
      <c r="H152" s="620">
        <v>42583.19798999999</v>
      </c>
      <c r="I152" s="621">
        <v>53.11134744840076</v>
      </c>
      <c r="J152" s="622"/>
      <c r="K152" s="616"/>
      <c r="L152" s="594"/>
      <c r="M152" s="594"/>
      <c r="N152" s="594"/>
    </row>
    <row r="153" spans="1:14" ht="12.75">
      <c r="A153" s="684" t="s">
        <v>1083</v>
      </c>
      <c r="B153" s="368">
        <v>27</v>
      </c>
      <c r="C153" s="613" t="s">
        <v>393</v>
      </c>
      <c r="D153" s="614">
        <v>52313.07438000001</v>
      </c>
      <c r="E153" s="614">
        <v>41532.284329999995</v>
      </c>
      <c r="F153" s="614">
        <v>24790.656689999996</v>
      </c>
      <c r="G153" s="614">
        <v>9.999999999999999E-32</v>
      </c>
      <c r="H153" s="614">
        <v>23811.833220000004</v>
      </c>
      <c r="I153" s="615">
        <v>25.957613995753025</v>
      </c>
      <c r="J153" s="613"/>
      <c r="K153" s="616"/>
      <c r="L153" s="594"/>
      <c r="M153" s="594"/>
      <c r="N153" s="594"/>
    </row>
    <row r="154" spans="1:14" ht="12.75">
      <c r="A154" s="684"/>
      <c r="B154" s="274">
        <v>9</v>
      </c>
      <c r="C154" s="421" t="s">
        <v>375</v>
      </c>
      <c r="D154" s="617">
        <v>1286.97687</v>
      </c>
      <c r="E154" s="617">
        <v>1221.1518700000001</v>
      </c>
      <c r="F154" s="617">
        <v>768.44263</v>
      </c>
      <c r="G154" s="617">
        <v>638.56449</v>
      </c>
      <c r="H154" s="617">
        <v>1270.3629899999999</v>
      </c>
      <c r="I154" s="26">
        <v>5.390402423901608</v>
      </c>
      <c r="J154" s="421"/>
      <c r="K154" s="616"/>
      <c r="L154" s="594"/>
      <c r="M154" s="594"/>
      <c r="N154" s="594"/>
    </row>
    <row r="155" spans="1:14" ht="12.75">
      <c r="A155" s="684"/>
      <c r="B155" s="368">
        <v>84</v>
      </c>
      <c r="C155" s="613" t="s">
        <v>1089</v>
      </c>
      <c r="D155" s="614">
        <v>800</v>
      </c>
      <c r="E155" s="614">
        <v>1600</v>
      </c>
      <c r="F155" s="614">
        <v>9.999999999999999E-32</v>
      </c>
      <c r="G155" s="614">
        <v>6.3</v>
      </c>
      <c r="H155" s="614">
        <v>1.5</v>
      </c>
      <c r="I155" s="615">
        <v>-50</v>
      </c>
      <c r="J155" s="613"/>
      <c r="K155" s="616"/>
      <c r="L155" s="594"/>
      <c r="M155" s="594"/>
      <c r="N155" s="594"/>
    </row>
    <row r="156" spans="1:14" ht="12.75">
      <c r="A156" s="684"/>
      <c r="B156" s="274">
        <v>93</v>
      </c>
      <c r="C156" s="421" t="s">
        <v>458</v>
      </c>
      <c r="D156" s="617">
        <v>582.8359</v>
      </c>
      <c r="E156" s="617">
        <v>45.67295</v>
      </c>
      <c r="F156" s="617">
        <v>154.60988</v>
      </c>
      <c r="G156" s="617">
        <v>37.445</v>
      </c>
      <c r="H156" s="617">
        <v>9.999999999999999E-32</v>
      </c>
      <c r="I156" s="26" t="s">
        <v>970</v>
      </c>
      <c r="J156" s="421"/>
      <c r="K156" s="616"/>
      <c r="L156" s="594"/>
      <c r="M156" s="594"/>
      <c r="N156" s="594"/>
    </row>
    <row r="157" spans="1:14" ht="12.75">
      <c r="A157" s="684"/>
      <c r="B157" s="368">
        <v>48</v>
      </c>
      <c r="C157" s="613" t="s">
        <v>414</v>
      </c>
      <c r="D157" s="614">
        <v>130.1685</v>
      </c>
      <c r="E157" s="614">
        <v>51.0255</v>
      </c>
      <c r="F157" s="614">
        <v>117.8096</v>
      </c>
      <c r="G157" s="614">
        <v>30.0265</v>
      </c>
      <c r="H157" s="614">
        <v>75.05433000000001</v>
      </c>
      <c r="I157" s="615">
        <v>155.104800540906</v>
      </c>
      <c r="J157" s="613"/>
      <c r="K157" s="616"/>
      <c r="L157" s="594"/>
      <c r="M157" s="594"/>
      <c r="N157" s="594"/>
    </row>
    <row r="158" spans="1:14" ht="12.75">
      <c r="A158" s="684"/>
      <c r="B158" s="274">
        <v>44</v>
      </c>
      <c r="C158" s="421" t="s">
        <v>410</v>
      </c>
      <c r="D158" s="617">
        <v>129.31912</v>
      </c>
      <c r="E158" s="617">
        <v>40.167</v>
      </c>
      <c r="F158" s="617">
        <v>30.36</v>
      </c>
      <c r="G158" s="617">
        <v>118.95079000000001</v>
      </c>
      <c r="H158" s="617">
        <v>31.939799999999998</v>
      </c>
      <c r="I158" s="26">
        <v>221.95364353822788</v>
      </c>
      <c r="J158" s="421"/>
      <c r="K158" s="616"/>
      <c r="L158" s="594"/>
      <c r="M158" s="594"/>
      <c r="N158" s="594"/>
    </row>
    <row r="159" spans="1:14" ht="12.75">
      <c r="A159" s="684"/>
      <c r="B159" s="368">
        <v>85</v>
      </c>
      <c r="C159" s="613" t="s">
        <v>1091</v>
      </c>
      <c r="D159" s="614">
        <v>23.262</v>
      </c>
      <c r="E159" s="614">
        <v>9.999999999999999E-34</v>
      </c>
      <c r="F159" s="614">
        <v>9.999999999999999E-32</v>
      </c>
      <c r="G159" s="614">
        <v>9.999999999999999E-32</v>
      </c>
      <c r="H159" s="614">
        <v>9.999999999999999E-32</v>
      </c>
      <c r="I159" s="615" t="s">
        <v>971</v>
      </c>
      <c r="J159" s="613"/>
      <c r="K159" s="616"/>
      <c r="L159" s="594"/>
      <c r="M159" s="594"/>
      <c r="N159" s="594"/>
    </row>
    <row r="160" spans="1:14" ht="12.75">
      <c r="A160" s="684"/>
      <c r="B160" s="274">
        <v>17</v>
      </c>
      <c r="C160" s="421" t="s">
        <v>383</v>
      </c>
      <c r="D160" s="617">
        <v>17.53075</v>
      </c>
      <c r="E160" s="617">
        <v>226.33968</v>
      </c>
      <c r="F160" s="617">
        <v>68.16539999999999</v>
      </c>
      <c r="G160" s="617">
        <v>9.999999999999999E-32</v>
      </c>
      <c r="H160" s="617">
        <v>9.999999999999999E-32</v>
      </c>
      <c r="I160" s="26">
        <v>-92.25467226957288</v>
      </c>
      <c r="J160" s="421"/>
      <c r="K160" s="616"/>
      <c r="L160" s="594"/>
      <c r="M160" s="594"/>
      <c r="N160" s="594"/>
    </row>
    <row r="161" spans="1:14" ht="12.75">
      <c r="A161" s="684"/>
      <c r="B161" s="368"/>
      <c r="C161" s="613" t="s">
        <v>1078</v>
      </c>
      <c r="D161" s="614">
        <v>15.607290000007197</v>
      </c>
      <c r="E161" s="614">
        <v>198.37036999998963</v>
      </c>
      <c r="F161" s="614">
        <v>177.3743299999951</v>
      </c>
      <c r="G161" s="614">
        <v>1581.7606500000002</v>
      </c>
      <c r="H161" s="614">
        <v>104.86346000000049</v>
      </c>
      <c r="I161" s="615">
        <v>-92.13224737141539</v>
      </c>
      <c r="J161" s="613"/>
      <c r="K161" s="616"/>
      <c r="L161" s="594"/>
      <c r="M161" s="594"/>
      <c r="N161" s="594"/>
    </row>
    <row r="162" spans="1:14" ht="12.75">
      <c r="A162" s="685"/>
      <c r="B162" s="618"/>
      <c r="C162" s="619" t="s">
        <v>479</v>
      </c>
      <c r="D162" s="620">
        <v>55298.77481000002</v>
      </c>
      <c r="E162" s="620">
        <v>44915.01169999999</v>
      </c>
      <c r="F162" s="620">
        <v>26107.418529999995</v>
      </c>
      <c r="G162" s="620">
        <v>2413.04743</v>
      </c>
      <c r="H162" s="620">
        <v>25295.553800000005</v>
      </c>
      <c r="I162" s="621">
        <v>23.118691762469325</v>
      </c>
      <c r="J162" s="622"/>
      <c r="K162" s="616"/>
      <c r="L162" s="594"/>
      <c r="M162" s="594"/>
      <c r="N162" s="594"/>
    </row>
    <row r="163" spans="1:14" ht="12.75">
      <c r="A163" s="684" t="s">
        <v>497</v>
      </c>
      <c r="B163" s="368">
        <v>27</v>
      </c>
      <c r="C163" s="613" t="s">
        <v>393</v>
      </c>
      <c r="D163" s="614">
        <v>20139.468149999997</v>
      </c>
      <c r="E163" s="614">
        <v>1407.5163300000002</v>
      </c>
      <c r="F163" s="614">
        <v>9.999999999999999E-32</v>
      </c>
      <c r="G163" s="614">
        <v>11168.064380000002</v>
      </c>
      <c r="H163" s="614">
        <v>3699.80572</v>
      </c>
      <c r="I163" s="615" t="s">
        <v>970</v>
      </c>
      <c r="J163" s="613"/>
      <c r="K163" s="616"/>
      <c r="L163" s="594"/>
      <c r="M163" s="594"/>
      <c r="N163" s="594"/>
    </row>
    <row r="164" spans="1:14" ht="12.75">
      <c r="A164" s="684"/>
      <c r="B164" s="274">
        <v>8</v>
      </c>
      <c r="C164" s="421" t="s">
        <v>374</v>
      </c>
      <c r="D164" s="617">
        <v>13317.375199999999</v>
      </c>
      <c r="E164" s="617">
        <v>13270.36635</v>
      </c>
      <c r="F164" s="617">
        <v>6440.5674800000015</v>
      </c>
      <c r="G164" s="617">
        <v>6424.87787</v>
      </c>
      <c r="H164" s="617">
        <v>16221.270689999994</v>
      </c>
      <c r="I164" s="26">
        <v>0.3542392784054327</v>
      </c>
      <c r="J164" s="421"/>
      <c r="K164" s="616"/>
      <c r="L164" s="594"/>
      <c r="M164" s="594"/>
      <c r="N164" s="594"/>
    </row>
    <row r="165" spans="1:14" ht="12.75">
      <c r="A165" s="684"/>
      <c r="B165" s="368">
        <v>9</v>
      </c>
      <c r="C165" s="613" t="s">
        <v>375</v>
      </c>
      <c r="D165" s="614">
        <v>8153.5810500000025</v>
      </c>
      <c r="E165" s="614">
        <v>9924.219840000002</v>
      </c>
      <c r="F165" s="614">
        <v>7924.727930000001</v>
      </c>
      <c r="G165" s="614">
        <v>17373.10401000001</v>
      </c>
      <c r="H165" s="614">
        <v>30582.343470000018</v>
      </c>
      <c r="I165" s="615">
        <v>-17.84159176788247</v>
      </c>
      <c r="J165" s="613"/>
      <c r="K165" s="616"/>
      <c r="L165" s="594"/>
      <c r="M165" s="594"/>
      <c r="N165" s="594"/>
    </row>
    <row r="166" spans="1:14" ht="12.75">
      <c r="A166" s="684"/>
      <c r="B166" s="274">
        <v>17</v>
      </c>
      <c r="C166" s="421" t="s">
        <v>383</v>
      </c>
      <c r="D166" s="617">
        <v>907.7247600000001</v>
      </c>
      <c r="E166" s="617">
        <v>110.9235</v>
      </c>
      <c r="F166" s="617">
        <v>44.85</v>
      </c>
      <c r="G166" s="617">
        <v>295.4</v>
      </c>
      <c r="H166" s="617">
        <v>89.55</v>
      </c>
      <c r="I166" s="26">
        <v>718.3340410282761</v>
      </c>
      <c r="J166" s="421"/>
      <c r="K166" s="616"/>
      <c r="L166" s="594"/>
      <c r="M166" s="594"/>
      <c r="N166" s="594"/>
    </row>
    <row r="167" spans="1:14" ht="12.75">
      <c r="A167" s="684"/>
      <c r="B167" s="368">
        <v>24</v>
      </c>
      <c r="C167" s="613" t="s">
        <v>390</v>
      </c>
      <c r="D167" s="614">
        <v>883.19184</v>
      </c>
      <c r="E167" s="614">
        <v>72.42895</v>
      </c>
      <c r="F167" s="614">
        <v>9.999999999999999E-32</v>
      </c>
      <c r="G167" s="614">
        <v>9.999999999999999E-32</v>
      </c>
      <c r="H167" s="614">
        <v>9.999999999999999E-32</v>
      </c>
      <c r="I167" s="615" t="s">
        <v>970</v>
      </c>
      <c r="J167" s="613"/>
      <c r="K167" s="616"/>
      <c r="L167" s="594"/>
      <c r="M167" s="594"/>
      <c r="N167" s="594"/>
    </row>
    <row r="168" spans="1:14" ht="12.75">
      <c r="A168" s="684"/>
      <c r="B168" s="274">
        <v>21</v>
      </c>
      <c r="C168" s="421" t="s">
        <v>387</v>
      </c>
      <c r="D168" s="617">
        <v>802.612</v>
      </c>
      <c r="E168" s="617">
        <v>3373.38375</v>
      </c>
      <c r="F168" s="617">
        <v>1419.90875</v>
      </c>
      <c r="G168" s="617">
        <v>1085.13175</v>
      </c>
      <c r="H168" s="617">
        <v>2484.2252999999996</v>
      </c>
      <c r="I168" s="26">
        <v>-76.20750974448134</v>
      </c>
      <c r="J168" s="421"/>
      <c r="K168" s="616"/>
      <c r="L168" s="594"/>
      <c r="M168" s="594"/>
      <c r="N168" s="594"/>
    </row>
    <row r="169" spans="1:14" ht="12.75">
      <c r="A169" s="684"/>
      <c r="B169" s="368">
        <v>6</v>
      </c>
      <c r="C169" s="613" t="s">
        <v>372</v>
      </c>
      <c r="D169" s="614">
        <v>532.88723</v>
      </c>
      <c r="E169" s="614">
        <v>403.6741400000001</v>
      </c>
      <c r="F169" s="614">
        <v>447.0725899999999</v>
      </c>
      <c r="G169" s="614">
        <v>302.13453999999996</v>
      </c>
      <c r="H169" s="614">
        <v>663.8229299999999</v>
      </c>
      <c r="I169" s="615">
        <v>32.00925627784825</v>
      </c>
      <c r="J169" s="613"/>
      <c r="K169" s="616"/>
      <c r="L169" s="594"/>
      <c r="M169" s="594"/>
      <c r="N169" s="594"/>
    </row>
    <row r="170" spans="1:14" ht="12.75">
      <c r="A170" s="684"/>
      <c r="B170" s="274">
        <v>96</v>
      </c>
      <c r="C170" s="421" t="s">
        <v>461</v>
      </c>
      <c r="D170" s="617">
        <v>473.45416</v>
      </c>
      <c r="E170" s="617">
        <v>15.445800000000002</v>
      </c>
      <c r="F170" s="617">
        <v>30.20841</v>
      </c>
      <c r="G170" s="617">
        <v>12.828339999999999</v>
      </c>
      <c r="H170" s="617">
        <v>0.64</v>
      </c>
      <c r="I170" s="26" t="s">
        <v>970</v>
      </c>
      <c r="J170" s="421"/>
      <c r="K170" s="616"/>
      <c r="L170" s="594"/>
      <c r="M170" s="594"/>
      <c r="N170" s="594"/>
    </row>
    <row r="171" spans="1:14" ht="12.75">
      <c r="A171" s="684"/>
      <c r="B171" s="368"/>
      <c r="C171" s="613" t="s">
        <v>1078</v>
      </c>
      <c r="D171" s="614">
        <v>1630.7962299999854</v>
      </c>
      <c r="E171" s="614">
        <v>2807.39228</v>
      </c>
      <c r="F171" s="614">
        <v>1989.9655699999894</v>
      </c>
      <c r="G171" s="614">
        <v>4775.883200000018</v>
      </c>
      <c r="H171" s="614">
        <v>1978.9326299999666</v>
      </c>
      <c r="I171" s="615">
        <v>-41.910639221392124</v>
      </c>
      <c r="J171" s="613"/>
      <c r="K171" s="616"/>
      <c r="L171" s="594"/>
      <c r="M171" s="594"/>
      <c r="N171" s="594"/>
    </row>
    <row r="172" spans="1:14" ht="12.75">
      <c r="A172" s="685"/>
      <c r="B172" s="618"/>
      <c r="C172" s="619" t="s">
        <v>479</v>
      </c>
      <c r="D172" s="620">
        <v>46841.09061999998</v>
      </c>
      <c r="E172" s="620">
        <v>31385.350940000004</v>
      </c>
      <c r="F172" s="620">
        <v>18297.30072999999</v>
      </c>
      <c r="G172" s="620">
        <v>41437.42409000003</v>
      </c>
      <c r="H172" s="620">
        <v>55720.590739999985</v>
      </c>
      <c r="I172" s="621">
        <v>49.24507522489399</v>
      </c>
      <c r="J172" s="622"/>
      <c r="K172" s="616"/>
      <c r="L172" s="594"/>
      <c r="M172" s="594"/>
      <c r="N172" s="594"/>
    </row>
    <row r="173" spans="1:14" ht="12.75">
      <c r="A173" s="684" t="s">
        <v>512</v>
      </c>
      <c r="B173" s="368">
        <v>27</v>
      </c>
      <c r="C173" s="613" t="s">
        <v>393</v>
      </c>
      <c r="D173" s="614">
        <v>18842.304640000002</v>
      </c>
      <c r="E173" s="614">
        <v>5642.01959</v>
      </c>
      <c r="F173" s="614">
        <v>21120.9842</v>
      </c>
      <c r="G173" s="614">
        <v>13805.726260000001</v>
      </c>
      <c r="H173" s="614">
        <v>12092.67121</v>
      </c>
      <c r="I173" s="615">
        <v>233.96382872183543</v>
      </c>
      <c r="J173" s="613"/>
      <c r="K173" s="616"/>
      <c r="L173" s="594"/>
      <c r="M173" s="594"/>
      <c r="N173" s="594"/>
    </row>
    <row r="174" spans="1:14" ht="12.75">
      <c r="A174" s="684"/>
      <c r="B174" s="274">
        <v>72</v>
      </c>
      <c r="C174" s="421" t="s">
        <v>438</v>
      </c>
      <c r="D174" s="617">
        <v>6807.42561</v>
      </c>
      <c r="E174" s="617">
        <v>9783.20375</v>
      </c>
      <c r="F174" s="617">
        <v>16987.49182</v>
      </c>
      <c r="G174" s="617">
        <v>5621.41992</v>
      </c>
      <c r="H174" s="617">
        <v>19586.60673</v>
      </c>
      <c r="I174" s="26">
        <v>-30.417215219503124</v>
      </c>
      <c r="J174" s="421"/>
      <c r="K174" s="616"/>
      <c r="L174" s="594"/>
      <c r="M174" s="594"/>
      <c r="N174" s="594"/>
    </row>
    <row r="175" spans="1:14" ht="12.75">
      <c r="A175" s="684"/>
      <c r="B175" s="368">
        <v>8</v>
      </c>
      <c r="C175" s="613" t="s">
        <v>374</v>
      </c>
      <c r="D175" s="614">
        <v>5454.197840000001</v>
      </c>
      <c r="E175" s="614">
        <v>9310.796470000003</v>
      </c>
      <c r="F175" s="614">
        <v>4234.8060700000015</v>
      </c>
      <c r="G175" s="614">
        <v>4490.89717</v>
      </c>
      <c r="H175" s="614">
        <v>1014.3573400000001</v>
      </c>
      <c r="I175" s="615">
        <v>-41.42071671769667</v>
      </c>
      <c r="J175" s="613"/>
      <c r="K175" s="616"/>
      <c r="L175" s="594"/>
      <c r="M175" s="594"/>
      <c r="N175" s="594"/>
    </row>
    <row r="176" spans="1:14" ht="12.75">
      <c r="A176" s="684"/>
      <c r="B176" s="274">
        <v>9</v>
      </c>
      <c r="C176" s="421" t="s">
        <v>375</v>
      </c>
      <c r="D176" s="617">
        <v>4504.298410000001</v>
      </c>
      <c r="E176" s="617">
        <v>4969.305460000002</v>
      </c>
      <c r="F176" s="617">
        <v>1362.1447700000003</v>
      </c>
      <c r="G176" s="617">
        <v>7851.7073900000005</v>
      </c>
      <c r="H176" s="617">
        <v>9513.22326</v>
      </c>
      <c r="I176" s="26">
        <v>-9.357586361777026</v>
      </c>
      <c r="J176" s="421"/>
      <c r="K176" s="616"/>
      <c r="L176" s="594"/>
      <c r="M176" s="594"/>
      <c r="N176" s="594"/>
    </row>
    <row r="177" spans="1:14" ht="12.75">
      <c r="A177" s="684"/>
      <c r="B177" s="368">
        <v>32</v>
      </c>
      <c r="C177" s="613" t="s">
        <v>398</v>
      </c>
      <c r="D177" s="614">
        <v>2813.4</v>
      </c>
      <c r="E177" s="614">
        <v>1287.67737</v>
      </c>
      <c r="F177" s="614">
        <v>9.77088</v>
      </c>
      <c r="G177" s="614">
        <v>9.999999999999999E-32</v>
      </c>
      <c r="H177" s="614">
        <v>9.999999999999999E-32</v>
      </c>
      <c r="I177" s="615">
        <v>118.48640548835614</v>
      </c>
      <c r="J177" s="613"/>
      <c r="K177" s="616"/>
      <c r="L177" s="594"/>
      <c r="M177" s="594"/>
      <c r="N177" s="594"/>
    </row>
    <row r="178" spans="1:14" ht="12.75">
      <c r="A178" s="684"/>
      <c r="B178" s="274">
        <v>16</v>
      </c>
      <c r="C178" s="421" t="s">
        <v>382</v>
      </c>
      <c r="D178" s="617">
        <v>2600.91</v>
      </c>
      <c r="E178" s="617">
        <v>138.51</v>
      </c>
      <c r="F178" s="617">
        <v>9.999999999999999E-32</v>
      </c>
      <c r="G178" s="617">
        <v>1339.8928</v>
      </c>
      <c r="H178" s="617">
        <v>2824.774</v>
      </c>
      <c r="I178" s="26" t="s">
        <v>970</v>
      </c>
      <c r="J178" s="421"/>
      <c r="K178" s="616"/>
      <c r="L178" s="594"/>
      <c r="M178" s="594"/>
      <c r="N178" s="594"/>
    </row>
    <row r="179" spans="1:14" ht="12.75">
      <c r="A179" s="684"/>
      <c r="B179" s="368">
        <v>41</v>
      </c>
      <c r="C179" s="613" t="s">
        <v>407</v>
      </c>
      <c r="D179" s="614">
        <v>2578.74262</v>
      </c>
      <c r="E179" s="614">
        <v>2961.26533</v>
      </c>
      <c r="F179" s="614">
        <v>3864.1521299999995</v>
      </c>
      <c r="G179" s="614">
        <v>1509.99754</v>
      </c>
      <c r="H179" s="614">
        <v>5727.18291</v>
      </c>
      <c r="I179" s="615">
        <v>-12.917542583055198</v>
      </c>
      <c r="J179" s="613"/>
      <c r="K179" s="616"/>
      <c r="L179" s="594"/>
      <c r="M179" s="594"/>
      <c r="N179" s="594"/>
    </row>
    <row r="180" spans="1:14" ht="12.75">
      <c r="A180" s="684"/>
      <c r="B180" s="274">
        <v>39</v>
      </c>
      <c r="C180" s="421" t="s">
        <v>405</v>
      </c>
      <c r="D180" s="617">
        <v>606.6740800000001</v>
      </c>
      <c r="E180" s="617">
        <v>1492.3644299999999</v>
      </c>
      <c r="F180" s="617">
        <v>2694.5553000000004</v>
      </c>
      <c r="G180" s="617">
        <v>408.47656000000006</v>
      </c>
      <c r="H180" s="617">
        <v>410.74458000000004</v>
      </c>
      <c r="I180" s="26">
        <v>-59.34812785641104</v>
      </c>
      <c r="J180" s="421"/>
      <c r="K180" s="616"/>
      <c r="L180" s="594"/>
      <c r="M180" s="594"/>
      <c r="N180" s="594"/>
    </row>
    <row r="181" spans="1:14" ht="12.75">
      <c r="A181" s="684"/>
      <c r="B181" s="368"/>
      <c r="C181" s="613" t="s">
        <v>1078</v>
      </c>
      <c r="D181" s="614">
        <v>1351.8883399999977</v>
      </c>
      <c r="E181" s="614">
        <v>1030.1904900000009</v>
      </c>
      <c r="F181" s="614">
        <v>1969.78020999999</v>
      </c>
      <c r="G181" s="614">
        <v>1778.4869599999947</v>
      </c>
      <c r="H181" s="614">
        <v>2114.0927900000024</v>
      </c>
      <c r="I181" s="615">
        <v>31.22702579015233</v>
      </c>
      <c r="J181" s="613"/>
      <c r="K181" s="616"/>
      <c r="L181" s="594"/>
      <c r="M181" s="594"/>
      <c r="N181" s="594"/>
    </row>
    <row r="182" spans="1:14" ht="12.75">
      <c r="A182" s="685"/>
      <c r="B182" s="618"/>
      <c r="C182" s="619" t="s">
        <v>479</v>
      </c>
      <c r="D182" s="620">
        <v>45559.841539999994</v>
      </c>
      <c r="E182" s="620">
        <v>36615.33289000001</v>
      </c>
      <c r="F182" s="620">
        <v>52243.68537999999</v>
      </c>
      <c r="G182" s="620">
        <v>36806.6046</v>
      </c>
      <c r="H182" s="620">
        <v>53283.65282</v>
      </c>
      <c r="I182" s="621">
        <v>24.428314435570275</v>
      </c>
      <c r="J182" s="622"/>
      <c r="K182" s="616"/>
      <c r="L182" s="594"/>
      <c r="M182" s="594"/>
      <c r="N182" s="594"/>
    </row>
    <row r="183" spans="1:14" ht="12.75">
      <c r="A183" s="684" t="s">
        <v>1093</v>
      </c>
      <c r="B183" s="368">
        <v>27</v>
      </c>
      <c r="C183" s="613" t="s">
        <v>393</v>
      </c>
      <c r="D183" s="614">
        <v>40526.112</v>
      </c>
      <c r="E183" s="614">
        <v>9.999999999999999E-34</v>
      </c>
      <c r="F183" s="614">
        <v>18678.64752</v>
      </c>
      <c r="G183" s="614">
        <v>10630.97815</v>
      </c>
      <c r="H183" s="614">
        <v>25667.648149999997</v>
      </c>
      <c r="I183" s="615" t="s">
        <v>971</v>
      </c>
      <c r="J183" s="613"/>
      <c r="K183" s="616"/>
      <c r="L183" s="594"/>
      <c r="M183" s="594"/>
      <c r="N183" s="594"/>
    </row>
    <row r="184" spans="1:14" ht="12.75">
      <c r="A184" s="684"/>
      <c r="B184" s="274">
        <v>9</v>
      </c>
      <c r="C184" s="421" t="s">
        <v>375</v>
      </c>
      <c r="D184" s="617">
        <v>208.16281</v>
      </c>
      <c r="E184" s="617">
        <v>9.999999999999999E-34</v>
      </c>
      <c r="F184" s="617">
        <v>9.999999999999999E-32</v>
      </c>
      <c r="G184" s="617">
        <v>167.91046</v>
      </c>
      <c r="H184" s="617">
        <v>55.34925</v>
      </c>
      <c r="I184" s="26" t="s">
        <v>971</v>
      </c>
      <c r="J184" s="421"/>
      <c r="K184" s="616"/>
      <c r="L184" s="594"/>
      <c r="M184" s="594"/>
      <c r="N184" s="594"/>
    </row>
    <row r="185" spans="1:14" ht="12.75">
      <c r="A185" s="684"/>
      <c r="B185" s="368">
        <v>21</v>
      </c>
      <c r="C185" s="613" t="s">
        <v>387</v>
      </c>
      <c r="D185" s="614">
        <v>172.65478</v>
      </c>
      <c r="E185" s="614">
        <v>300.29586</v>
      </c>
      <c r="F185" s="614">
        <v>9.999999999999999E-32</v>
      </c>
      <c r="G185" s="614">
        <v>67.635</v>
      </c>
      <c r="H185" s="614">
        <v>168.57368</v>
      </c>
      <c r="I185" s="615">
        <v>-42.50510812902982</v>
      </c>
      <c r="J185" s="613"/>
      <c r="K185" s="616"/>
      <c r="L185" s="594"/>
      <c r="M185" s="594"/>
      <c r="N185" s="594"/>
    </row>
    <row r="186" spans="1:14" ht="12.75">
      <c r="A186" s="684"/>
      <c r="B186" s="274">
        <v>41</v>
      </c>
      <c r="C186" s="421" t="s">
        <v>407</v>
      </c>
      <c r="D186" s="617">
        <v>65.66</v>
      </c>
      <c r="E186" s="617">
        <v>36</v>
      </c>
      <c r="F186" s="617">
        <v>61.06536</v>
      </c>
      <c r="G186" s="617">
        <v>686.556</v>
      </c>
      <c r="H186" s="617">
        <v>709.07</v>
      </c>
      <c r="I186" s="26">
        <v>82.38888888888889</v>
      </c>
      <c r="J186" s="421"/>
      <c r="K186" s="616"/>
      <c r="L186" s="594"/>
      <c r="M186" s="594"/>
      <c r="N186" s="594"/>
    </row>
    <row r="187" spans="1:14" ht="12.75">
      <c r="A187" s="684"/>
      <c r="B187" s="368">
        <v>70</v>
      </c>
      <c r="C187" s="613" t="s">
        <v>436</v>
      </c>
      <c r="D187" s="614">
        <v>36.614</v>
      </c>
      <c r="E187" s="614">
        <v>9.999999999999999E-34</v>
      </c>
      <c r="F187" s="614">
        <v>9.999999999999999E-32</v>
      </c>
      <c r="G187" s="614">
        <v>9.999999999999999E-32</v>
      </c>
      <c r="H187" s="614">
        <v>9.999999999999999E-32</v>
      </c>
      <c r="I187" s="615" t="s">
        <v>971</v>
      </c>
      <c r="J187" s="613"/>
      <c r="K187" s="616"/>
      <c r="L187" s="594"/>
      <c r="M187" s="594"/>
      <c r="N187" s="594"/>
    </row>
    <row r="188" spans="1:14" ht="12.75">
      <c r="A188" s="684"/>
      <c r="B188" s="274">
        <v>29</v>
      </c>
      <c r="C188" s="421" t="s">
        <v>395</v>
      </c>
      <c r="D188" s="617">
        <v>34.32536</v>
      </c>
      <c r="E188" s="617">
        <v>66.02829</v>
      </c>
      <c r="F188" s="617">
        <v>9.999999999999999E-32</v>
      </c>
      <c r="G188" s="617">
        <v>9.999999999999999E-32</v>
      </c>
      <c r="H188" s="617">
        <v>23.44449</v>
      </c>
      <c r="I188" s="26">
        <v>-48.01416180852176</v>
      </c>
      <c r="J188" s="421"/>
      <c r="K188" s="616"/>
      <c r="L188" s="594"/>
      <c r="M188" s="594"/>
      <c r="N188" s="594"/>
    </row>
    <row r="189" spans="1:14" ht="12.75">
      <c r="A189" s="684"/>
      <c r="B189" s="368">
        <v>3</v>
      </c>
      <c r="C189" s="613" t="s">
        <v>369</v>
      </c>
      <c r="D189" s="614">
        <v>23.207369999999997</v>
      </c>
      <c r="E189" s="614">
        <v>9.2681</v>
      </c>
      <c r="F189" s="614">
        <v>58.96892</v>
      </c>
      <c r="G189" s="614">
        <v>44.1021</v>
      </c>
      <c r="H189" s="614">
        <v>14.149700000000001</v>
      </c>
      <c r="I189" s="615">
        <v>150.4005135896246</v>
      </c>
      <c r="J189" s="613"/>
      <c r="K189" s="616"/>
      <c r="L189" s="594"/>
      <c r="M189" s="594"/>
      <c r="N189" s="594"/>
    </row>
    <row r="190" spans="1:14" ht="12.75">
      <c r="A190" s="684"/>
      <c r="B190" s="274">
        <v>42</v>
      </c>
      <c r="C190" s="421" t="s">
        <v>408</v>
      </c>
      <c r="D190" s="617">
        <v>16.614</v>
      </c>
      <c r="E190" s="617">
        <v>9.999999999999999E-34</v>
      </c>
      <c r="F190" s="617">
        <v>9.999999999999999E-32</v>
      </c>
      <c r="G190" s="617">
        <v>9.999999999999999E-32</v>
      </c>
      <c r="H190" s="617">
        <v>17.455</v>
      </c>
      <c r="I190" s="26" t="s">
        <v>971</v>
      </c>
      <c r="J190" s="421"/>
      <c r="K190" s="616"/>
      <c r="L190" s="594"/>
      <c r="M190" s="594"/>
      <c r="N190" s="594"/>
    </row>
    <row r="191" spans="1:14" ht="12.75">
      <c r="A191" s="684"/>
      <c r="B191" s="368"/>
      <c r="C191" s="613" t="s">
        <v>1078</v>
      </c>
      <c r="D191" s="614">
        <v>18.314600000005157</v>
      </c>
      <c r="E191" s="614">
        <v>535.41165</v>
      </c>
      <c r="F191" s="614">
        <v>1669.009299999998</v>
      </c>
      <c r="G191" s="614">
        <v>3491.595239999997</v>
      </c>
      <c r="H191" s="614">
        <v>4.34849999999642</v>
      </c>
      <c r="I191" s="615">
        <v>-96.57934226870015</v>
      </c>
      <c r="J191" s="613"/>
      <c r="K191" s="616"/>
      <c r="L191" s="594"/>
      <c r="M191" s="594"/>
      <c r="N191" s="594"/>
    </row>
    <row r="192" spans="1:14" ht="12.75">
      <c r="A192" s="685"/>
      <c r="B192" s="618"/>
      <c r="C192" s="619" t="s">
        <v>479</v>
      </c>
      <c r="D192" s="620">
        <v>41101.66492000001</v>
      </c>
      <c r="E192" s="620">
        <v>947.0039</v>
      </c>
      <c r="F192" s="620">
        <v>20467.691099999996</v>
      </c>
      <c r="G192" s="620">
        <v>15088.776949999998</v>
      </c>
      <c r="H192" s="620">
        <v>26660.03877</v>
      </c>
      <c r="I192" s="621">
        <v>4240.179055228813</v>
      </c>
      <c r="J192" s="622"/>
      <c r="K192" s="616"/>
      <c r="L192" s="594"/>
      <c r="M192" s="594"/>
      <c r="N192" s="594"/>
    </row>
    <row r="193" spans="1:14" ht="12.75">
      <c r="A193" s="684" t="s">
        <v>1084</v>
      </c>
      <c r="B193" s="368">
        <v>27</v>
      </c>
      <c r="C193" s="613" t="s">
        <v>393</v>
      </c>
      <c r="D193" s="614">
        <v>25849.862739999997</v>
      </c>
      <c r="E193" s="614">
        <v>25373.52895</v>
      </c>
      <c r="F193" s="614">
        <v>28449.395130000004</v>
      </c>
      <c r="G193" s="614">
        <v>20637.504209999996</v>
      </c>
      <c r="H193" s="614">
        <v>55296.45984</v>
      </c>
      <c r="I193" s="615">
        <v>1.8772863283567753</v>
      </c>
      <c r="J193" s="613"/>
      <c r="K193" s="616"/>
      <c r="L193" s="594"/>
      <c r="M193" s="594"/>
      <c r="N193" s="594"/>
    </row>
    <row r="194" spans="1:14" ht="12.75">
      <c r="A194" s="684"/>
      <c r="B194" s="274">
        <v>39</v>
      </c>
      <c r="C194" s="421" t="s">
        <v>405</v>
      </c>
      <c r="D194" s="617">
        <v>2228.5827699999995</v>
      </c>
      <c r="E194" s="617">
        <v>3672.7798100000005</v>
      </c>
      <c r="F194" s="617">
        <v>3411.570029999999</v>
      </c>
      <c r="G194" s="617">
        <v>2942.2185000000004</v>
      </c>
      <c r="H194" s="617">
        <v>3234.1308899999967</v>
      </c>
      <c r="I194" s="26">
        <v>-39.32163414936657</v>
      </c>
      <c r="J194" s="421"/>
      <c r="K194" s="616"/>
      <c r="L194" s="594"/>
      <c r="M194" s="594"/>
      <c r="N194" s="594"/>
    </row>
    <row r="195" spans="1:14" ht="12.75">
      <c r="A195" s="684"/>
      <c r="B195" s="368">
        <v>70</v>
      </c>
      <c r="C195" s="613" t="s">
        <v>436</v>
      </c>
      <c r="D195" s="614">
        <v>1809.5318800000005</v>
      </c>
      <c r="E195" s="614">
        <v>330.59108</v>
      </c>
      <c r="F195" s="614">
        <v>303.14869</v>
      </c>
      <c r="G195" s="614">
        <v>221.16991000000004</v>
      </c>
      <c r="H195" s="614">
        <v>36.21448999999999</v>
      </c>
      <c r="I195" s="615">
        <v>447.36258461662084</v>
      </c>
      <c r="J195" s="613"/>
      <c r="K195" s="616"/>
      <c r="L195" s="594"/>
      <c r="M195" s="594"/>
      <c r="N195" s="594"/>
    </row>
    <row r="196" spans="1:14" ht="12.75">
      <c r="A196" s="684"/>
      <c r="B196" s="274">
        <v>29</v>
      </c>
      <c r="C196" s="421" t="s">
        <v>395</v>
      </c>
      <c r="D196" s="617">
        <v>1586.33064</v>
      </c>
      <c r="E196" s="617">
        <v>66.17439</v>
      </c>
      <c r="F196" s="617">
        <v>890.6716</v>
      </c>
      <c r="G196" s="617">
        <v>132.27329999999998</v>
      </c>
      <c r="H196" s="617">
        <v>1191.7106899999999</v>
      </c>
      <c r="I196" s="26" t="s">
        <v>970</v>
      </c>
      <c r="J196" s="421"/>
      <c r="K196" s="616"/>
      <c r="L196" s="594"/>
      <c r="M196" s="594"/>
      <c r="N196" s="594"/>
    </row>
    <row r="197" spans="1:14" ht="12.75">
      <c r="A197" s="684"/>
      <c r="B197" s="368">
        <v>21</v>
      </c>
      <c r="C197" s="613" t="s">
        <v>387</v>
      </c>
      <c r="D197" s="614">
        <v>1186.4428499999997</v>
      </c>
      <c r="E197" s="614">
        <v>441.3692500000001</v>
      </c>
      <c r="F197" s="614">
        <v>343.86454</v>
      </c>
      <c r="G197" s="614">
        <v>629.5733500000001</v>
      </c>
      <c r="H197" s="614">
        <v>426.76607000000007</v>
      </c>
      <c r="I197" s="615">
        <v>168.8095851715994</v>
      </c>
      <c r="J197" s="613"/>
      <c r="K197" s="616"/>
      <c r="L197" s="594"/>
      <c r="M197" s="594"/>
      <c r="N197" s="594"/>
    </row>
    <row r="198" spans="1:14" ht="12.75">
      <c r="A198" s="684"/>
      <c r="B198" s="274">
        <v>17</v>
      </c>
      <c r="C198" s="421" t="s">
        <v>383</v>
      </c>
      <c r="D198" s="617">
        <v>1038.94409</v>
      </c>
      <c r="E198" s="617">
        <v>518.2977000000001</v>
      </c>
      <c r="F198" s="617">
        <v>575.14687</v>
      </c>
      <c r="G198" s="617">
        <v>1141.8262</v>
      </c>
      <c r="H198" s="617">
        <v>1017.0461100000003</v>
      </c>
      <c r="I198" s="26">
        <v>100.45315462522791</v>
      </c>
      <c r="J198" s="421"/>
      <c r="K198" s="616"/>
      <c r="L198" s="594"/>
      <c r="M198" s="594"/>
      <c r="N198" s="594"/>
    </row>
    <row r="199" spans="1:14" ht="12.75">
      <c r="A199" s="684"/>
      <c r="B199" s="368">
        <v>30</v>
      </c>
      <c r="C199" s="613" t="s">
        <v>396</v>
      </c>
      <c r="D199" s="614">
        <v>1002.7609000000001</v>
      </c>
      <c r="E199" s="614">
        <v>370.16211000000015</v>
      </c>
      <c r="F199" s="614">
        <v>328.04755000000006</v>
      </c>
      <c r="G199" s="614">
        <v>406.15527000000003</v>
      </c>
      <c r="H199" s="614">
        <v>397.3881099999999</v>
      </c>
      <c r="I199" s="615">
        <v>170.89776962855535</v>
      </c>
      <c r="J199" s="613"/>
      <c r="K199" s="616"/>
      <c r="L199" s="594"/>
      <c r="M199" s="594"/>
      <c r="N199" s="594"/>
    </row>
    <row r="200" spans="1:14" ht="12.75">
      <c r="A200" s="684"/>
      <c r="B200" s="274">
        <v>33</v>
      </c>
      <c r="C200" s="421" t="s">
        <v>399</v>
      </c>
      <c r="D200" s="617">
        <v>976.7477400000002</v>
      </c>
      <c r="E200" s="617">
        <v>792.3531299999993</v>
      </c>
      <c r="F200" s="617">
        <v>721.6065100000003</v>
      </c>
      <c r="G200" s="617">
        <v>701.2785800000006</v>
      </c>
      <c r="H200" s="617">
        <v>568.8487700000002</v>
      </c>
      <c r="I200" s="26">
        <v>23.271771514299576</v>
      </c>
      <c r="J200" s="421"/>
      <c r="K200" s="616"/>
      <c r="L200" s="594"/>
      <c r="M200" s="594"/>
      <c r="N200" s="594"/>
    </row>
    <row r="201" spans="1:14" ht="12.75">
      <c r="A201" s="684"/>
      <c r="B201" s="368"/>
      <c r="C201" s="613" t="s">
        <v>1078</v>
      </c>
      <c r="D201" s="614">
        <v>5183.123140000018</v>
      </c>
      <c r="E201" s="614">
        <v>4878.056849999994</v>
      </c>
      <c r="F201" s="614">
        <v>4844.987699999998</v>
      </c>
      <c r="G201" s="614">
        <v>7893.951280000001</v>
      </c>
      <c r="H201" s="614">
        <v>5532.106710000007</v>
      </c>
      <c r="I201" s="615">
        <v>6.253848599571454</v>
      </c>
      <c r="J201" s="613"/>
      <c r="K201" s="616"/>
      <c r="L201" s="594"/>
      <c r="M201" s="594"/>
      <c r="N201" s="594"/>
    </row>
    <row r="202" spans="1:14" ht="12.75">
      <c r="A202" s="685"/>
      <c r="B202" s="618"/>
      <c r="C202" s="619" t="s">
        <v>479</v>
      </c>
      <c r="D202" s="620">
        <v>40862.326750000015</v>
      </c>
      <c r="E202" s="620">
        <v>36443.31326999999</v>
      </c>
      <c r="F202" s="620">
        <v>39868.43862</v>
      </c>
      <c r="G202" s="620">
        <v>34705.9506</v>
      </c>
      <c r="H202" s="620">
        <v>67700.67168</v>
      </c>
      <c r="I202" s="621">
        <v>12.125718227814763</v>
      </c>
      <c r="J202" s="622"/>
      <c r="K202" s="616"/>
      <c r="L202" s="594"/>
      <c r="M202" s="594"/>
      <c r="N202" s="594"/>
    </row>
    <row r="203" spans="1:14" ht="12.75">
      <c r="A203" s="684" t="s">
        <v>1080</v>
      </c>
      <c r="B203" s="368">
        <v>27</v>
      </c>
      <c r="C203" s="613" t="s">
        <v>393</v>
      </c>
      <c r="D203" s="614">
        <v>39174.904769999994</v>
      </c>
      <c r="E203" s="614">
        <v>96228.62975</v>
      </c>
      <c r="F203" s="614">
        <v>109.71623999999998</v>
      </c>
      <c r="G203" s="614">
        <v>81.72458</v>
      </c>
      <c r="H203" s="614">
        <v>9.999999999999999E-32</v>
      </c>
      <c r="I203" s="615">
        <v>-59.2897614028428</v>
      </c>
      <c r="J203" s="613"/>
      <c r="K203" s="616"/>
      <c r="L203" s="594"/>
      <c r="M203" s="594"/>
      <c r="N203" s="594"/>
    </row>
    <row r="204" spans="1:14" ht="12.75">
      <c r="A204" s="684"/>
      <c r="B204" s="274">
        <v>17</v>
      </c>
      <c r="C204" s="421" t="s">
        <v>383</v>
      </c>
      <c r="D204" s="617">
        <v>108.06119999999999</v>
      </c>
      <c r="E204" s="617">
        <v>13.71445</v>
      </c>
      <c r="F204" s="617">
        <v>96.88404</v>
      </c>
      <c r="G204" s="617">
        <v>85.816</v>
      </c>
      <c r="H204" s="617">
        <v>9.999999999999999E-32</v>
      </c>
      <c r="I204" s="26" t="s">
        <v>970</v>
      </c>
      <c r="J204" s="421"/>
      <c r="K204" s="616"/>
      <c r="L204" s="594"/>
      <c r="M204" s="594"/>
      <c r="N204" s="594"/>
    </row>
    <row r="205" spans="1:14" ht="12.75">
      <c r="A205" s="684"/>
      <c r="B205" s="368">
        <v>25</v>
      </c>
      <c r="C205" s="613" t="s">
        <v>391</v>
      </c>
      <c r="D205" s="614">
        <v>103.9795</v>
      </c>
      <c r="E205" s="614">
        <v>9.999999999999999E-34</v>
      </c>
      <c r="F205" s="614">
        <v>0.35746</v>
      </c>
      <c r="G205" s="614">
        <v>42.99512</v>
      </c>
      <c r="H205" s="614">
        <v>397.43271</v>
      </c>
      <c r="I205" s="615" t="s">
        <v>971</v>
      </c>
      <c r="J205" s="613"/>
      <c r="K205" s="616"/>
      <c r="L205" s="594"/>
      <c r="M205" s="594"/>
      <c r="N205" s="594"/>
    </row>
    <row r="206" spans="1:14" ht="12.75">
      <c r="A206" s="684"/>
      <c r="B206" s="274">
        <v>39</v>
      </c>
      <c r="C206" s="421" t="s">
        <v>405</v>
      </c>
      <c r="D206" s="617">
        <v>103.18633000000001</v>
      </c>
      <c r="E206" s="617">
        <v>59.18975999999999</v>
      </c>
      <c r="F206" s="617">
        <v>81.85570999999997</v>
      </c>
      <c r="G206" s="617">
        <v>88.73441</v>
      </c>
      <c r="H206" s="617">
        <v>6.90067</v>
      </c>
      <c r="I206" s="26">
        <v>74.33138772652572</v>
      </c>
      <c r="J206" s="421"/>
      <c r="K206" s="616"/>
      <c r="L206" s="594"/>
      <c r="M206" s="594"/>
      <c r="N206" s="594"/>
    </row>
    <row r="207" spans="1:14" ht="12.75">
      <c r="A207" s="684"/>
      <c r="B207" s="368">
        <v>21</v>
      </c>
      <c r="C207" s="613" t="s">
        <v>387</v>
      </c>
      <c r="D207" s="614">
        <v>94.15666999999998</v>
      </c>
      <c r="E207" s="614">
        <v>8.544</v>
      </c>
      <c r="F207" s="614">
        <v>10.748949999999999</v>
      </c>
      <c r="G207" s="614">
        <v>41.24964</v>
      </c>
      <c r="H207" s="614">
        <v>48.01726</v>
      </c>
      <c r="I207" s="615" t="s">
        <v>970</v>
      </c>
      <c r="J207" s="613"/>
      <c r="K207" s="616"/>
      <c r="L207" s="594"/>
      <c r="M207" s="594"/>
      <c r="N207" s="594"/>
    </row>
    <row r="208" spans="1:14" ht="12.75">
      <c r="A208" s="684"/>
      <c r="B208" s="274">
        <v>94</v>
      </c>
      <c r="C208" s="421" t="s">
        <v>459</v>
      </c>
      <c r="D208" s="617">
        <v>45.45299</v>
      </c>
      <c r="E208" s="617">
        <v>31.577610000000004</v>
      </c>
      <c r="F208" s="617">
        <v>43.86706</v>
      </c>
      <c r="G208" s="617">
        <v>0.6</v>
      </c>
      <c r="H208" s="617">
        <v>0.001</v>
      </c>
      <c r="I208" s="26">
        <v>43.94056421622787</v>
      </c>
      <c r="J208" s="421"/>
      <c r="K208" s="616"/>
      <c r="L208" s="594"/>
      <c r="M208" s="594"/>
      <c r="N208" s="594"/>
    </row>
    <row r="209" spans="1:14" ht="12.75">
      <c r="A209" s="684"/>
      <c r="B209" s="368">
        <v>22</v>
      </c>
      <c r="C209" s="613" t="s">
        <v>388</v>
      </c>
      <c r="D209" s="614">
        <v>43.77375</v>
      </c>
      <c r="E209" s="614">
        <v>14.211799999999998</v>
      </c>
      <c r="F209" s="614">
        <v>72.05064999999999</v>
      </c>
      <c r="G209" s="614">
        <v>41.91712</v>
      </c>
      <c r="H209" s="614">
        <v>19.87465</v>
      </c>
      <c r="I209" s="615">
        <v>208.0098931873514</v>
      </c>
      <c r="J209" s="613"/>
      <c r="K209" s="616"/>
      <c r="L209" s="594"/>
      <c r="M209" s="594"/>
      <c r="N209" s="594"/>
    </row>
    <row r="210" spans="1:14" ht="12.75">
      <c r="A210" s="684"/>
      <c r="B210" s="274">
        <v>19</v>
      </c>
      <c r="C210" s="421" t="s">
        <v>385</v>
      </c>
      <c r="D210" s="617">
        <v>40.20512</v>
      </c>
      <c r="E210" s="617">
        <v>29.355</v>
      </c>
      <c r="F210" s="617">
        <v>33.08344</v>
      </c>
      <c r="G210" s="617">
        <v>4.4715</v>
      </c>
      <c r="H210" s="617">
        <v>26.87662</v>
      </c>
      <c r="I210" s="26">
        <v>36.96174416624085</v>
      </c>
      <c r="J210" s="421"/>
      <c r="K210" s="616"/>
      <c r="L210" s="594"/>
      <c r="M210" s="594"/>
      <c r="N210" s="594"/>
    </row>
    <row r="211" spans="1:14" ht="12.75">
      <c r="A211" s="684"/>
      <c r="B211" s="368"/>
      <c r="C211" s="613" t="s">
        <v>1078</v>
      </c>
      <c r="D211" s="614">
        <v>288.72241999999824</v>
      </c>
      <c r="E211" s="614">
        <v>485.8250300000218</v>
      </c>
      <c r="F211" s="614">
        <v>426.17998999999975</v>
      </c>
      <c r="G211" s="614">
        <v>367.5043600000001</v>
      </c>
      <c r="H211" s="614">
        <v>449.4435299999999</v>
      </c>
      <c r="I211" s="615">
        <v>-40.570698878980096</v>
      </c>
      <c r="J211" s="613"/>
      <c r="K211" s="616"/>
      <c r="L211" s="594"/>
      <c r="M211" s="594"/>
      <c r="N211" s="594"/>
    </row>
    <row r="212" spans="1:14" ht="12.75">
      <c r="A212" s="685"/>
      <c r="B212" s="618"/>
      <c r="C212" s="619" t="s">
        <v>479</v>
      </c>
      <c r="D212" s="620">
        <v>40002.44274999998</v>
      </c>
      <c r="E212" s="620">
        <v>96871.0474</v>
      </c>
      <c r="F212" s="620">
        <v>874.7435399999997</v>
      </c>
      <c r="G212" s="620">
        <v>755.0127300000001</v>
      </c>
      <c r="H212" s="620">
        <v>948.5464399999998</v>
      </c>
      <c r="I212" s="621">
        <v>-58.70547101155843</v>
      </c>
      <c r="J212" s="622"/>
      <c r="K212" s="616"/>
      <c r="L212" s="594"/>
      <c r="M212" s="594"/>
      <c r="N212" s="594"/>
    </row>
    <row r="213" spans="1:14" ht="12.75">
      <c r="A213" s="684" t="s">
        <v>1085</v>
      </c>
      <c r="B213" s="368">
        <v>27</v>
      </c>
      <c r="C213" s="613" t="s">
        <v>393</v>
      </c>
      <c r="D213" s="614">
        <v>31609.38529</v>
      </c>
      <c r="E213" s="614">
        <v>30828.02022</v>
      </c>
      <c r="F213" s="614">
        <v>10455.70644</v>
      </c>
      <c r="G213" s="614">
        <v>49921.50027</v>
      </c>
      <c r="H213" s="614">
        <v>21109.34606</v>
      </c>
      <c r="I213" s="615">
        <v>2.534593737852431</v>
      </c>
      <c r="J213" s="613"/>
      <c r="K213" s="616"/>
      <c r="L213" s="594"/>
      <c r="M213" s="594"/>
      <c r="N213" s="594"/>
    </row>
    <row r="214" spans="1:14" ht="12.75">
      <c r="A214" s="684"/>
      <c r="B214" s="274">
        <v>39</v>
      </c>
      <c r="C214" s="421" t="s">
        <v>405</v>
      </c>
      <c r="D214" s="617">
        <v>6161.498</v>
      </c>
      <c r="E214" s="617">
        <v>2592.81</v>
      </c>
      <c r="F214" s="617">
        <v>1291.5</v>
      </c>
      <c r="G214" s="617">
        <v>1127.23503</v>
      </c>
      <c r="H214" s="617">
        <v>307.10783000000004</v>
      </c>
      <c r="I214" s="26">
        <v>137.63785236866565</v>
      </c>
      <c r="J214" s="421"/>
      <c r="K214" s="616"/>
      <c r="L214" s="594"/>
      <c r="M214" s="594"/>
      <c r="N214" s="594"/>
    </row>
    <row r="215" spans="1:14" ht="12.75">
      <c r="A215" s="684"/>
      <c r="B215" s="368">
        <v>8</v>
      </c>
      <c r="C215" s="613" t="s">
        <v>374</v>
      </c>
      <c r="D215" s="614">
        <v>247.5</v>
      </c>
      <c r="E215" s="614">
        <v>169.7385</v>
      </c>
      <c r="F215" s="614">
        <v>9.999999999999999E-32</v>
      </c>
      <c r="G215" s="614">
        <v>9.999999999999999E-32</v>
      </c>
      <c r="H215" s="614">
        <v>9.999999999999999E-32</v>
      </c>
      <c r="I215" s="615">
        <v>45.812529272969904</v>
      </c>
      <c r="J215" s="613"/>
      <c r="K215" s="616"/>
      <c r="L215" s="594"/>
      <c r="M215" s="594"/>
      <c r="N215" s="594"/>
    </row>
    <row r="216" spans="1:14" ht="12.75">
      <c r="A216" s="684"/>
      <c r="B216" s="274">
        <v>29</v>
      </c>
      <c r="C216" s="421" t="s">
        <v>395</v>
      </c>
      <c r="D216" s="617">
        <v>75.36569</v>
      </c>
      <c r="E216" s="617">
        <v>9.999999999999999E-34</v>
      </c>
      <c r="F216" s="617">
        <v>9.999999999999999E-32</v>
      </c>
      <c r="G216" s="617">
        <v>9.999999999999999E-32</v>
      </c>
      <c r="H216" s="617">
        <v>9.999999999999999E-32</v>
      </c>
      <c r="I216" s="26" t="s">
        <v>971</v>
      </c>
      <c r="J216" s="421"/>
      <c r="K216" s="616"/>
      <c r="L216" s="594"/>
      <c r="M216" s="594"/>
      <c r="N216" s="594"/>
    </row>
    <row r="217" spans="1:14" ht="12.75">
      <c r="A217" s="684"/>
      <c r="B217" s="368">
        <v>58</v>
      </c>
      <c r="C217" s="613" t="s">
        <v>424</v>
      </c>
      <c r="D217" s="614">
        <v>11.29225</v>
      </c>
      <c r="E217" s="614">
        <v>9.999999999999999E-34</v>
      </c>
      <c r="F217" s="614">
        <v>9.999999999999999E-32</v>
      </c>
      <c r="G217" s="614">
        <v>9.999999999999999E-32</v>
      </c>
      <c r="H217" s="614">
        <v>9.999999999999999E-32</v>
      </c>
      <c r="I217" s="615" t="s">
        <v>971</v>
      </c>
      <c r="J217" s="613"/>
      <c r="K217" s="616"/>
      <c r="L217" s="594"/>
      <c r="M217" s="594"/>
      <c r="N217" s="594"/>
    </row>
    <row r="218" spans="1:14" ht="12.75">
      <c r="A218" s="684"/>
      <c r="B218" s="274">
        <v>31</v>
      </c>
      <c r="C218" s="421" t="s">
        <v>397</v>
      </c>
      <c r="D218" s="617">
        <v>8.96496</v>
      </c>
      <c r="E218" s="617">
        <v>48.753</v>
      </c>
      <c r="F218" s="617">
        <v>9.999999999999999E-32</v>
      </c>
      <c r="G218" s="617">
        <v>9.999999999999999E-32</v>
      </c>
      <c r="H218" s="617">
        <v>9.999999999999999E-32</v>
      </c>
      <c r="I218" s="26">
        <v>-81.61147006338072</v>
      </c>
      <c r="J218" s="421"/>
      <c r="K218" s="616"/>
      <c r="L218" s="594"/>
      <c r="M218" s="594"/>
      <c r="N218" s="594"/>
    </row>
    <row r="219" spans="1:14" ht="12.75">
      <c r="A219" s="684"/>
      <c r="B219" s="368">
        <v>96</v>
      </c>
      <c r="C219" s="613" t="s">
        <v>461</v>
      </c>
      <c r="D219" s="614">
        <v>2.57</v>
      </c>
      <c r="E219" s="614">
        <v>9.999999999999999E-34</v>
      </c>
      <c r="F219" s="614">
        <v>9.999999999999999E-32</v>
      </c>
      <c r="G219" s="614">
        <v>9.999999999999999E-32</v>
      </c>
      <c r="H219" s="614">
        <v>9.999999999999999E-32</v>
      </c>
      <c r="I219" s="615" t="s">
        <v>971</v>
      </c>
      <c r="J219" s="613"/>
      <c r="K219" s="616"/>
      <c r="L219" s="594"/>
      <c r="M219" s="594"/>
      <c r="N219" s="594"/>
    </row>
    <row r="220" spans="1:14" ht="12.75">
      <c r="A220" s="684"/>
      <c r="B220" s="274">
        <v>3</v>
      </c>
      <c r="C220" s="421" t="s">
        <v>369</v>
      </c>
      <c r="D220" s="617">
        <v>0.76539</v>
      </c>
      <c r="E220" s="617">
        <v>9.999999999999999E-34</v>
      </c>
      <c r="F220" s="617">
        <v>9.999999999999999E-32</v>
      </c>
      <c r="G220" s="617">
        <v>9.999999999999999E-32</v>
      </c>
      <c r="H220" s="617">
        <v>9.999999999999999E-32</v>
      </c>
      <c r="I220" s="26" t="s">
        <v>971</v>
      </c>
      <c r="J220" s="421"/>
      <c r="K220" s="616"/>
      <c r="L220" s="594"/>
      <c r="M220" s="594"/>
      <c r="N220" s="594"/>
    </row>
    <row r="221" spans="1:14" ht="12.75">
      <c r="A221" s="684"/>
      <c r="B221" s="368"/>
      <c r="C221" s="613" t="s">
        <v>1078</v>
      </c>
      <c r="D221" s="614">
        <v>0</v>
      </c>
      <c r="E221" s="614">
        <v>514.2985600000029</v>
      </c>
      <c r="F221" s="614">
        <v>491.4315699999988</v>
      </c>
      <c r="G221" s="614">
        <v>54.21871000000101</v>
      </c>
      <c r="H221" s="614">
        <v>72.94613000000027</v>
      </c>
      <c r="I221" s="615">
        <v>-100</v>
      </c>
      <c r="J221" s="613"/>
      <c r="K221" s="616"/>
      <c r="L221" s="594"/>
      <c r="M221" s="594"/>
      <c r="N221" s="594"/>
    </row>
    <row r="222" spans="1:14" ht="12.75">
      <c r="A222" s="685"/>
      <c r="B222" s="618"/>
      <c r="C222" s="619" t="s">
        <v>479</v>
      </c>
      <c r="D222" s="620">
        <v>38117.34158</v>
      </c>
      <c r="E222" s="620">
        <v>34153.620279999996</v>
      </c>
      <c r="F222" s="620">
        <v>12238.638009999999</v>
      </c>
      <c r="G222" s="620">
        <v>51102.95401</v>
      </c>
      <c r="H222" s="620">
        <v>21489.40002</v>
      </c>
      <c r="I222" s="621">
        <v>11.605567045321742</v>
      </c>
      <c r="J222" s="622"/>
      <c r="K222" s="616"/>
      <c r="L222" s="594"/>
      <c r="M222" s="594"/>
      <c r="N222" s="594"/>
    </row>
    <row r="223" spans="1:14" ht="12.75">
      <c r="A223" s="684" t="s">
        <v>1094</v>
      </c>
      <c r="B223" s="368">
        <v>27</v>
      </c>
      <c r="C223" s="613" t="s">
        <v>393</v>
      </c>
      <c r="D223" s="614">
        <v>32193.64256</v>
      </c>
      <c r="E223" s="614">
        <v>89.53472000000001</v>
      </c>
      <c r="F223" s="614">
        <v>33797.8278</v>
      </c>
      <c r="G223" s="614">
        <v>76.53214</v>
      </c>
      <c r="H223" s="614">
        <v>9.999999999999999E-32</v>
      </c>
      <c r="I223" s="615" t="s">
        <v>970</v>
      </c>
      <c r="J223" s="613"/>
      <c r="K223" s="616"/>
      <c r="L223" s="594"/>
      <c r="M223" s="594"/>
      <c r="N223" s="594"/>
    </row>
    <row r="224" spans="1:14" ht="12.75">
      <c r="A224" s="684"/>
      <c r="B224" s="274">
        <v>39</v>
      </c>
      <c r="C224" s="421" t="s">
        <v>405</v>
      </c>
      <c r="D224" s="617">
        <v>558.41829</v>
      </c>
      <c r="E224" s="617">
        <v>165.84979000000004</v>
      </c>
      <c r="F224" s="617">
        <v>660.4957800000001</v>
      </c>
      <c r="G224" s="617">
        <v>478.4618400000001</v>
      </c>
      <c r="H224" s="617">
        <v>270.6890900000001</v>
      </c>
      <c r="I224" s="26">
        <v>236.7012342915839</v>
      </c>
      <c r="J224" s="421"/>
      <c r="K224" s="616"/>
      <c r="L224" s="594"/>
      <c r="M224" s="594"/>
      <c r="N224" s="594"/>
    </row>
    <row r="225" spans="1:14" ht="12.75">
      <c r="A225" s="684"/>
      <c r="B225" s="368">
        <v>84</v>
      </c>
      <c r="C225" s="613" t="s">
        <v>1089</v>
      </c>
      <c r="D225" s="614">
        <v>521.82025</v>
      </c>
      <c r="E225" s="614">
        <v>440.65819000000005</v>
      </c>
      <c r="F225" s="614">
        <v>253.57407</v>
      </c>
      <c r="G225" s="614">
        <v>496.32959000000005</v>
      </c>
      <c r="H225" s="614">
        <v>327.81325</v>
      </c>
      <c r="I225" s="615">
        <v>18.418370937347127</v>
      </c>
      <c r="J225" s="613"/>
      <c r="K225" s="616"/>
      <c r="L225" s="594"/>
      <c r="M225" s="594"/>
      <c r="N225" s="594"/>
    </row>
    <row r="226" spans="1:14" ht="12.75">
      <c r="A226" s="684"/>
      <c r="B226" s="274">
        <v>85</v>
      </c>
      <c r="C226" s="421" t="s">
        <v>1091</v>
      </c>
      <c r="D226" s="617">
        <v>244.21907000000002</v>
      </c>
      <c r="E226" s="617">
        <v>207.75355000000002</v>
      </c>
      <c r="F226" s="617">
        <v>89.36025</v>
      </c>
      <c r="G226" s="617">
        <v>12.55009</v>
      </c>
      <c r="H226" s="617">
        <v>213.20741999999998</v>
      </c>
      <c r="I226" s="26">
        <v>17.552296940292944</v>
      </c>
      <c r="J226" s="421"/>
      <c r="K226" s="616"/>
      <c r="L226" s="594"/>
      <c r="M226" s="594"/>
      <c r="N226" s="594"/>
    </row>
    <row r="227" spans="1:14" ht="12.75">
      <c r="A227" s="684"/>
      <c r="B227" s="368">
        <v>38</v>
      </c>
      <c r="C227" s="613" t="s">
        <v>404</v>
      </c>
      <c r="D227" s="614">
        <v>208.95271000000002</v>
      </c>
      <c r="E227" s="614">
        <v>434.1591</v>
      </c>
      <c r="F227" s="614">
        <v>249.44318</v>
      </c>
      <c r="G227" s="614">
        <v>262.91551999999996</v>
      </c>
      <c r="H227" s="614">
        <v>246.93493</v>
      </c>
      <c r="I227" s="615">
        <v>-51.87185757479228</v>
      </c>
      <c r="J227" s="613"/>
      <c r="K227" s="616"/>
      <c r="L227" s="594"/>
      <c r="M227" s="594"/>
      <c r="N227" s="594"/>
    </row>
    <row r="228" spans="1:14" ht="12.75">
      <c r="A228" s="684"/>
      <c r="B228" s="274">
        <v>69</v>
      </c>
      <c r="C228" s="421" t="s">
        <v>435</v>
      </c>
      <c r="D228" s="617">
        <v>204.69622</v>
      </c>
      <c r="E228" s="617">
        <v>237.21102000000002</v>
      </c>
      <c r="F228" s="617">
        <v>244.03131</v>
      </c>
      <c r="G228" s="617">
        <v>179.59553</v>
      </c>
      <c r="H228" s="617">
        <v>176.832</v>
      </c>
      <c r="I228" s="26">
        <v>-13.70712035216577</v>
      </c>
      <c r="J228" s="421"/>
      <c r="K228" s="616"/>
      <c r="L228" s="594"/>
      <c r="M228" s="594"/>
      <c r="N228" s="594"/>
    </row>
    <row r="229" spans="1:14" ht="12.75">
      <c r="A229" s="684"/>
      <c r="B229" s="368">
        <v>17</v>
      </c>
      <c r="C229" s="613" t="s">
        <v>383</v>
      </c>
      <c r="D229" s="614">
        <v>197.64635000000007</v>
      </c>
      <c r="E229" s="614">
        <v>252.31737999999999</v>
      </c>
      <c r="F229" s="614">
        <v>159.28432</v>
      </c>
      <c r="G229" s="614">
        <v>175.07715</v>
      </c>
      <c r="H229" s="614">
        <v>24.571</v>
      </c>
      <c r="I229" s="615">
        <v>-21.667564081396186</v>
      </c>
      <c r="J229" s="613"/>
      <c r="K229" s="616"/>
      <c r="L229" s="594"/>
      <c r="M229" s="594"/>
      <c r="N229" s="594"/>
    </row>
    <row r="230" spans="1:14" ht="12.75">
      <c r="A230" s="684"/>
      <c r="B230" s="274">
        <v>87</v>
      </c>
      <c r="C230" s="421" t="s">
        <v>1090</v>
      </c>
      <c r="D230" s="617">
        <v>188.11397999999997</v>
      </c>
      <c r="E230" s="617">
        <v>47.87765</v>
      </c>
      <c r="F230" s="617">
        <v>25.434390000000004</v>
      </c>
      <c r="G230" s="617">
        <v>3.8549499999999997</v>
      </c>
      <c r="H230" s="617">
        <v>5.071719999999999</v>
      </c>
      <c r="I230" s="26">
        <v>292.9056250672286</v>
      </c>
      <c r="J230" s="421"/>
      <c r="K230" s="616"/>
      <c r="L230" s="594"/>
      <c r="M230" s="594"/>
      <c r="N230" s="594"/>
    </row>
    <row r="231" spans="1:14" ht="12.75">
      <c r="A231" s="684"/>
      <c r="B231" s="368"/>
      <c r="C231" s="613" t="s">
        <v>1078</v>
      </c>
      <c r="D231" s="614">
        <v>1633.9104799999986</v>
      </c>
      <c r="E231" s="614">
        <v>1520.3211700000004</v>
      </c>
      <c r="F231" s="614">
        <v>1081.494930000008</v>
      </c>
      <c r="G231" s="614">
        <v>2260.3375600000018</v>
      </c>
      <c r="H231" s="614">
        <v>1354.2436900000007</v>
      </c>
      <c r="I231" s="615">
        <v>7.471402243250891</v>
      </c>
      <c r="J231" s="613"/>
      <c r="K231" s="616"/>
      <c r="L231" s="594"/>
      <c r="M231" s="594"/>
      <c r="N231" s="594"/>
    </row>
    <row r="232" spans="1:14" ht="12.75">
      <c r="A232" s="685"/>
      <c r="B232" s="618"/>
      <c r="C232" s="619" t="s">
        <v>479</v>
      </c>
      <c r="D232" s="620">
        <v>35951.41991</v>
      </c>
      <c r="E232" s="620">
        <v>3395.6825700000004</v>
      </c>
      <c r="F232" s="620">
        <v>36560.94603000001</v>
      </c>
      <c r="G232" s="620">
        <v>3945.6543700000016</v>
      </c>
      <c r="H232" s="620">
        <v>2619.3631000000005</v>
      </c>
      <c r="I232" s="621">
        <v>958.7391244288183</v>
      </c>
      <c r="J232" s="622"/>
      <c r="K232" s="616"/>
      <c r="L232" s="594"/>
      <c r="M232" s="594"/>
      <c r="N232" s="594"/>
    </row>
    <row r="233" spans="1:14" ht="12.75">
      <c r="A233" s="684" t="s">
        <v>499</v>
      </c>
      <c r="B233" s="368">
        <v>8</v>
      </c>
      <c r="C233" s="613" t="s">
        <v>374</v>
      </c>
      <c r="D233" s="614">
        <v>15289.393139999995</v>
      </c>
      <c r="E233" s="614">
        <v>16278.77555000001</v>
      </c>
      <c r="F233" s="614">
        <v>14652.408950000001</v>
      </c>
      <c r="G233" s="614">
        <v>16411.30185</v>
      </c>
      <c r="H233" s="614">
        <v>15467.883999999993</v>
      </c>
      <c r="I233" s="615">
        <v>-6.077744649535477</v>
      </c>
      <c r="J233" s="613"/>
      <c r="K233" s="616"/>
      <c r="L233" s="594"/>
      <c r="M233" s="594"/>
      <c r="N233" s="594"/>
    </row>
    <row r="234" spans="1:14" ht="12.75">
      <c r="A234" s="684"/>
      <c r="B234" s="274">
        <v>9</v>
      </c>
      <c r="C234" s="421" t="s">
        <v>375</v>
      </c>
      <c r="D234" s="617">
        <v>11512.59637999999</v>
      </c>
      <c r="E234" s="617">
        <v>28545.737679999987</v>
      </c>
      <c r="F234" s="617">
        <v>13576.505700000002</v>
      </c>
      <c r="G234" s="617">
        <v>11234.335030000002</v>
      </c>
      <c r="H234" s="617">
        <v>19942.206880000005</v>
      </c>
      <c r="I234" s="26">
        <v>-59.66964837603035</v>
      </c>
      <c r="J234" s="421"/>
      <c r="K234" s="616"/>
      <c r="L234" s="594"/>
      <c r="M234" s="594"/>
      <c r="N234" s="594"/>
    </row>
    <row r="235" spans="1:14" ht="12.75">
      <c r="A235" s="684"/>
      <c r="B235" s="368">
        <v>27</v>
      </c>
      <c r="C235" s="613" t="s">
        <v>393</v>
      </c>
      <c r="D235" s="614">
        <v>2845.479</v>
      </c>
      <c r="E235" s="614">
        <v>11646.842760000001</v>
      </c>
      <c r="F235" s="614">
        <v>9.999999999999999E-32</v>
      </c>
      <c r="G235" s="614">
        <v>9.999999999999999E-32</v>
      </c>
      <c r="H235" s="614">
        <v>4497.0919</v>
      </c>
      <c r="I235" s="615">
        <v>-75.56866647352248</v>
      </c>
      <c r="J235" s="613"/>
      <c r="K235" s="616"/>
      <c r="L235" s="594"/>
      <c r="M235" s="594"/>
      <c r="N235" s="594"/>
    </row>
    <row r="236" spans="1:14" ht="12.75">
      <c r="A236" s="684"/>
      <c r="B236" s="274">
        <v>24</v>
      </c>
      <c r="C236" s="421" t="s">
        <v>390</v>
      </c>
      <c r="D236" s="617">
        <v>2679.9878400000002</v>
      </c>
      <c r="E236" s="617">
        <v>9.999999999999999E-34</v>
      </c>
      <c r="F236" s="617">
        <v>9.999999999999999E-32</v>
      </c>
      <c r="G236" s="617">
        <v>9.999999999999999E-32</v>
      </c>
      <c r="H236" s="617">
        <v>9.999999999999999E-32</v>
      </c>
      <c r="I236" s="26" t="s">
        <v>971</v>
      </c>
      <c r="J236" s="421"/>
      <c r="K236" s="616"/>
      <c r="L236" s="594"/>
      <c r="M236" s="594"/>
      <c r="N236" s="594"/>
    </row>
    <row r="237" spans="1:14" ht="12.75">
      <c r="A237" s="684"/>
      <c r="B237" s="368">
        <v>38</v>
      </c>
      <c r="C237" s="613" t="s">
        <v>404</v>
      </c>
      <c r="D237" s="614">
        <v>900.88</v>
      </c>
      <c r="E237" s="614">
        <v>857.4</v>
      </c>
      <c r="F237" s="614">
        <v>1018.405</v>
      </c>
      <c r="G237" s="614">
        <v>1891.8</v>
      </c>
      <c r="H237" s="614">
        <v>9.999999999999999E-32</v>
      </c>
      <c r="I237" s="615">
        <v>5.071145323069759</v>
      </c>
      <c r="J237" s="613"/>
      <c r="K237" s="616"/>
      <c r="L237" s="594"/>
      <c r="M237" s="594"/>
      <c r="N237" s="594"/>
    </row>
    <row r="238" spans="1:14" ht="12.75">
      <c r="A238" s="684"/>
      <c r="B238" s="274">
        <v>29</v>
      </c>
      <c r="C238" s="421" t="s">
        <v>395</v>
      </c>
      <c r="D238" s="617">
        <v>353.24418</v>
      </c>
      <c r="E238" s="617">
        <v>143.31725</v>
      </c>
      <c r="F238" s="617">
        <v>335.17019</v>
      </c>
      <c r="G238" s="617">
        <v>785.6582200000003</v>
      </c>
      <c r="H238" s="617">
        <v>689.705</v>
      </c>
      <c r="I238" s="26">
        <v>146.4770849287158</v>
      </c>
      <c r="J238" s="421"/>
      <c r="K238" s="616"/>
      <c r="L238" s="594"/>
      <c r="M238" s="594"/>
      <c r="N238" s="594"/>
    </row>
    <row r="239" spans="1:14" ht="12.75">
      <c r="A239" s="684"/>
      <c r="B239" s="368">
        <v>21</v>
      </c>
      <c r="C239" s="613" t="s">
        <v>387</v>
      </c>
      <c r="D239" s="614">
        <v>325.33741</v>
      </c>
      <c r="E239" s="614">
        <v>635.6727000000001</v>
      </c>
      <c r="F239" s="614">
        <v>577.93615</v>
      </c>
      <c r="G239" s="614">
        <v>1048.99925</v>
      </c>
      <c r="H239" s="614">
        <v>167.5875</v>
      </c>
      <c r="I239" s="615">
        <v>-48.81998078570938</v>
      </c>
      <c r="J239" s="613"/>
      <c r="K239" s="616"/>
      <c r="L239" s="594"/>
      <c r="M239" s="594"/>
      <c r="N239" s="594"/>
    </row>
    <row r="240" spans="1:14" ht="12.75">
      <c r="A240" s="684"/>
      <c r="B240" s="274">
        <v>15</v>
      </c>
      <c r="C240" s="421" t="s">
        <v>381</v>
      </c>
      <c r="D240" s="617">
        <v>128.8712</v>
      </c>
      <c r="E240" s="617">
        <v>298.6435</v>
      </c>
      <c r="F240" s="617">
        <v>276.857</v>
      </c>
      <c r="G240" s="617">
        <v>216.8594</v>
      </c>
      <c r="H240" s="617">
        <v>86.7873</v>
      </c>
      <c r="I240" s="26">
        <v>-56.84781353017896</v>
      </c>
      <c r="J240" s="421"/>
      <c r="K240" s="616"/>
      <c r="L240" s="594"/>
      <c r="M240" s="594"/>
      <c r="N240" s="594"/>
    </row>
    <row r="241" spans="1:14" ht="12.75">
      <c r="A241" s="684"/>
      <c r="B241" s="368"/>
      <c r="C241" s="613" t="s">
        <v>1078</v>
      </c>
      <c r="D241" s="614">
        <v>581.7025599999906</v>
      </c>
      <c r="E241" s="614">
        <v>886.0028300000195</v>
      </c>
      <c r="F241" s="614">
        <v>628.8799199999994</v>
      </c>
      <c r="G241" s="614">
        <v>1588.888210000001</v>
      </c>
      <c r="H241" s="614">
        <v>8348.446050000006</v>
      </c>
      <c r="I241" s="615">
        <v>-34.34529323117649</v>
      </c>
      <c r="J241" s="613"/>
      <c r="K241" s="616"/>
      <c r="L241" s="594"/>
      <c r="M241" s="594"/>
      <c r="N241" s="594"/>
    </row>
    <row r="242" spans="1:14" ht="12.75">
      <c r="A242" s="685"/>
      <c r="B242" s="618"/>
      <c r="C242" s="619" t="s">
        <v>479</v>
      </c>
      <c r="D242" s="620">
        <v>34617.49170999998</v>
      </c>
      <c r="E242" s="620">
        <v>59292.39227000002</v>
      </c>
      <c r="F242" s="620">
        <v>31066.162910000003</v>
      </c>
      <c r="G242" s="620">
        <v>33177.841960000005</v>
      </c>
      <c r="H242" s="620">
        <v>49199.70863000001</v>
      </c>
      <c r="I242" s="621">
        <v>-41.61562658433115</v>
      </c>
      <c r="J242" s="622"/>
      <c r="K242" s="616"/>
      <c r="L242" s="594"/>
      <c r="M242" s="594"/>
      <c r="N242" s="594"/>
    </row>
    <row r="244" ht="12.75">
      <c r="A244" s="591" t="s">
        <v>530</v>
      </c>
    </row>
    <row r="245" ht="13.5">
      <c r="A245" s="364" t="s">
        <v>531</v>
      </c>
    </row>
    <row r="246" ht="12.75">
      <c r="A246" s="32" t="s">
        <v>466</v>
      </c>
    </row>
    <row r="247" ht="12.75">
      <c r="A247" s="77" t="s">
        <v>972</v>
      </c>
    </row>
  </sheetData>
  <sheetProtection/>
  <mergeCells count="26">
    <mergeCell ref="A223:A232"/>
    <mergeCell ref="A233:A242"/>
    <mergeCell ref="A163:A172"/>
    <mergeCell ref="A173:A182"/>
    <mergeCell ref="A183:A192"/>
    <mergeCell ref="A193:A202"/>
    <mergeCell ref="A203:A212"/>
    <mergeCell ref="A213:A222"/>
    <mergeCell ref="A103:A112"/>
    <mergeCell ref="A113:A122"/>
    <mergeCell ref="A123:A132"/>
    <mergeCell ref="A133:A142"/>
    <mergeCell ref="A143:A152"/>
    <mergeCell ref="A153:A162"/>
    <mergeCell ref="A43:A52"/>
    <mergeCell ref="A53:A62"/>
    <mergeCell ref="A63:A72"/>
    <mergeCell ref="A73:A82"/>
    <mergeCell ref="A83:A92"/>
    <mergeCell ref="A93:A102"/>
    <mergeCell ref="F2:G4"/>
    <mergeCell ref="A7:M7"/>
    <mergeCell ref="D11:H11"/>
    <mergeCell ref="A13:A22"/>
    <mergeCell ref="A23:A32"/>
    <mergeCell ref="A33:A42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205"/>
  <sheetViews>
    <sheetView zoomScale="70" zoomScaleNormal="70" zoomScalePageLayoutView="0" workbookViewId="0" topLeftCell="A1">
      <selection activeCell="A10" sqref="A10"/>
    </sheetView>
  </sheetViews>
  <sheetFormatPr defaultColWidth="11.421875" defaultRowHeight="12.75"/>
  <cols>
    <col min="1" max="1" width="25.8515625" style="591" customWidth="1"/>
    <col min="2" max="2" width="18.140625" style="591" customWidth="1"/>
    <col min="3" max="3" width="59.140625" style="591" customWidth="1"/>
    <col min="4" max="6" width="17.421875" style="592" customWidth="1"/>
    <col min="7" max="7" width="16.00390625" style="592" customWidth="1"/>
    <col min="8" max="8" width="15.00390625" style="592" customWidth="1"/>
    <col min="9" max="9" width="16.28125" style="592" customWidth="1"/>
    <col min="10" max="10" width="1.421875" style="592" customWidth="1"/>
    <col min="11" max="11" width="17.421875" style="592" bestFit="1" customWidth="1"/>
    <col min="12" max="13" width="17.421875" style="592" customWidth="1"/>
    <col min="14" max="16384" width="11.421875" style="591" customWidth="1"/>
  </cols>
  <sheetData>
    <row r="1" ht="12.75"/>
    <row r="2" spans="6:7" ht="12.75">
      <c r="F2" s="681"/>
      <c r="G2" s="681"/>
    </row>
    <row r="3" spans="6:7" ht="12.75">
      <c r="F3" s="681"/>
      <c r="G3" s="681"/>
    </row>
    <row r="4" spans="6:7" ht="12.75">
      <c r="F4" s="681"/>
      <c r="G4" s="681"/>
    </row>
    <row r="5" ht="12.75"/>
    <row r="6" spans="1:13" ht="15">
      <c r="A6" s="595" t="s">
        <v>1122</v>
      </c>
      <c r="B6" s="595"/>
      <c r="C6" s="595"/>
      <c r="D6" s="595"/>
      <c r="E6" s="595"/>
      <c r="F6" s="595"/>
      <c r="G6" s="595"/>
      <c r="H6" s="595"/>
      <c r="I6" s="595"/>
      <c r="J6" s="600"/>
      <c r="K6" s="598"/>
      <c r="L6" s="598"/>
      <c r="M6" s="599"/>
    </row>
    <row r="7" spans="1:13" ht="15">
      <c r="A7" s="682" t="s">
        <v>1284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</row>
    <row r="8" spans="1:13" ht="15">
      <c r="A8" s="595" t="s">
        <v>1138</v>
      </c>
      <c r="B8" s="595"/>
      <c r="C8" s="595"/>
      <c r="D8" s="595"/>
      <c r="E8" s="595"/>
      <c r="F8" s="595"/>
      <c r="G8" s="595"/>
      <c r="H8" s="595"/>
      <c r="I8" s="595"/>
      <c r="J8" s="600"/>
      <c r="K8" s="598"/>
      <c r="L8" s="598"/>
      <c r="M8" s="595"/>
    </row>
    <row r="9" spans="1:13" ht="15">
      <c r="A9" s="595"/>
      <c r="B9" s="595"/>
      <c r="C9" s="595"/>
      <c r="D9" s="595"/>
      <c r="E9" s="595"/>
      <c r="F9" s="595"/>
      <c r="G9" s="595"/>
      <c r="H9" s="583" t="s">
        <v>901</v>
      </c>
      <c r="I9" s="595"/>
      <c r="J9" s="600"/>
      <c r="K9" s="598"/>
      <c r="L9" s="598"/>
      <c r="M9" s="595"/>
    </row>
    <row r="10" spans="1:13" ht="9" customHeight="1">
      <c r="A10" s="602"/>
      <c r="B10" s="602"/>
      <c r="C10" s="602"/>
      <c r="D10" s="602"/>
      <c r="E10" s="602"/>
      <c r="F10" s="602"/>
      <c r="G10" s="602"/>
      <c r="H10" s="602"/>
      <c r="I10" s="602"/>
      <c r="J10" s="600"/>
      <c r="K10" s="598"/>
      <c r="L10" s="598"/>
      <c r="M10" s="595"/>
    </row>
    <row r="11" spans="1:13" ht="53.25" customHeight="1">
      <c r="A11" s="605" t="s">
        <v>1076</v>
      </c>
      <c r="B11" s="605" t="s">
        <v>1123</v>
      </c>
      <c r="C11" s="605" t="s">
        <v>1077</v>
      </c>
      <c r="D11" s="683" t="s">
        <v>1098</v>
      </c>
      <c r="E11" s="683"/>
      <c r="F11" s="683"/>
      <c r="G11" s="683"/>
      <c r="H11" s="683"/>
      <c r="I11" s="636" t="s">
        <v>1132</v>
      </c>
      <c r="J11" s="623"/>
      <c r="K11" s="598"/>
      <c r="L11" s="598"/>
      <c r="M11" s="595"/>
    </row>
    <row r="12" spans="1:13" s="612" customFormat="1" ht="29.25" customHeight="1">
      <c r="A12" s="624"/>
      <c r="B12" s="624"/>
      <c r="C12" s="624"/>
      <c r="D12" s="608" t="s">
        <v>1133</v>
      </c>
      <c r="E12" s="608" t="s">
        <v>1134</v>
      </c>
      <c r="F12" s="608" t="s">
        <v>1135</v>
      </c>
      <c r="G12" s="608" t="s">
        <v>1136</v>
      </c>
      <c r="H12" s="608" t="s">
        <v>1137</v>
      </c>
      <c r="I12" s="624"/>
      <c r="J12" s="624"/>
      <c r="K12" s="611"/>
      <c r="L12" s="611"/>
      <c r="M12" s="611"/>
    </row>
    <row r="13" spans="1:14" ht="12.75">
      <c r="A13" s="687" t="s">
        <v>393</v>
      </c>
      <c r="B13" s="625">
        <v>2709</v>
      </c>
      <c r="C13" s="626" t="s">
        <v>1124</v>
      </c>
      <c r="D13" s="627">
        <v>2124019.5231800005</v>
      </c>
      <c r="E13" s="627">
        <v>1311607.84966</v>
      </c>
      <c r="F13" s="627">
        <v>1037758.8511299998</v>
      </c>
      <c r="G13" s="627">
        <v>343989.78229</v>
      </c>
      <c r="H13" s="627">
        <v>659584.92294</v>
      </c>
      <c r="I13" s="615">
        <v>61.940135058706524</v>
      </c>
      <c r="J13" s="399"/>
      <c r="K13" s="628"/>
      <c r="N13" s="592"/>
    </row>
    <row r="14" spans="1:14" ht="25.5">
      <c r="A14" s="687"/>
      <c r="B14" s="629">
        <v>2701</v>
      </c>
      <c r="C14" s="630" t="s">
        <v>1125</v>
      </c>
      <c r="D14" s="631">
        <v>624387.9495099997</v>
      </c>
      <c r="E14" s="631">
        <v>662034.19582</v>
      </c>
      <c r="F14" s="631">
        <v>480451.01526999986</v>
      </c>
      <c r="G14" s="631">
        <v>660448.2027599995</v>
      </c>
      <c r="H14" s="631">
        <v>291695.7647699999</v>
      </c>
      <c r="I14" s="26">
        <v>-5.68645042018886</v>
      </c>
      <c r="J14" s="399"/>
      <c r="K14" s="628"/>
      <c r="N14" s="592"/>
    </row>
    <row r="15" spans="1:14" ht="51">
      <c r="A15" s="687"/>
      <c r="B15" s="625">
        <v>2710</v>
      </c>
      <c r="C15" s="626" t="s">
        <v>1131</v>
      </c>
      <c r="D15" s="627">
        <v>373556.1956499999</v>
      </c>
      <c r="E15" s="627">
        <v>304835.93566</v>
      </c>
      <c r="F15" s="627">
        <v>159015.7535999999</v>
      </c>
      <c r="G15" s="627">
        <v>121019.0814999999</v>
      </c>
      <c r="H15" s="627">
        <v>206560.75929999998</v>
      </c>
      <c r="I15" s="615">
        <v>22.543359214265113</v>
      </c>
      <c r="J15" s="399"/>
      <c r="K15" s="628"/>
      <c r="N15" s="592"/>
    </row>
    <row r="16" spans="1:14" ht="12.75">
      <c r="A16" s="687"/>
      <c r="B16" s="629">
        <v>2711</v>
      </c>
      <c r="C16" s="630" t="s">
        <v>1126</v>
      </c>
      <c r="D16" s="631">
        <v>36914.226200000005</v>
      </c>
      <c r="E16" s="631">
        <v>16417.16751</v>
      </c>
      <c r="F16" s="631">
        <v>7196.5554</v>
      </c>
      <c r="G16" s="631">
        <v>39586.65366</v>
      </c>
      <c r="H16" s="631">
        <v>1977.12691</v>
      </c>
      <c r="I16" s="26">
        <v>124.85137084405618</v>
      </c>
      <c r="J16" s="399"/>
      <c r="K16" s="628"/>
      <c r="N16" s="592"/>
    </row>
    <row r="17" spans="1:14" ht="25.5">
      <c r="A17" s="687"/>
      <c r="B17" s="625">
        <v>2704</v>
      </c>
      <c r="C17" s="626" t="s">
        <v>1127</v>
      </c>
      <c r="D17" s="627">
        <v>31260.930310000003</v>
      </c>
      <c r="E17" s="627">
        <v>48317.82386</v>
      </c>
      <c r="F17" s="627">
        <v>23764.40774</v>
      </c>
      <c r="G17" s="627">
        <v>8524.82002</v>
      </c>
      <c r="H17" s="627">
        <v>32932.726090000004</v>
      </c>
      <c r="I17" s="615">
        <v>-35.3014523158618</v>
      </c>
      <c r="J17" s="399"/>
      <c r="K17" s="628"/>
      <c r="N17" s="592"/>
    </row>
    <row r="18" spans="1:14" ht="12" customHeight="1">
      <c r="A18" s="687"/>
      <c r="B18" s="629">
        <v>2716</v>
      </c>
      <c r="C18" s="630" t="s">
        <v>1128</v>
      </c>
      <c r="D18" s="631">
        <v>18579.03516</v>
      </c>
      <c r="E18" s="631">
        <v>9832.148</v>
      </c>
      <c r="F18" s="631">
        <v>7300.85334</v>
      </c>
      <c r="G18" s="631">
        <v>4896.233</v>
      </c>
      <c r="H18" s="631">
        <v>3267.26</v>
      </c>
      <c r="I18" s="26">
        <v>88.96211855232448</v>
      </c>
      <c r="J18" s="399"/>
      <c r="K18" s="628"/>
      <c r="N18" s="592"/>
    </row>
    <row r="19" spans="1:14" ht="51">
      <c r="A19" s="687"/>
      <c r="B19" s="625">
        <v>2712</v>
      </c>
      <c r="C19" s="626" t="s">
        <v>1129</v>
      </c>
      <c r="D19" s="627">
        <v>1792.79034</v>
      </c>
      <c r="E19" s="627">
        <v>2122.2778</v>
      </c>
      <c r="F19" s="627">
        <v>794.2317800000001</v>
      </c>
      <c r="G19" s="627">
        <v>158.63488</v>
      </c>
      <c r="H19" s="627">
        <v>1460.5627699999998</v>
      </c>
      <c r="I19" s="615">
        <v>-15.525180539512773</v>
      </c>
      <c r="J19" s="399"/>
      <c r="K19" s="628"/>
      <c r="N19" s="592"/>
    </row>
    <row r="20" spans="1:14" ht="25.5">
      <c r="A20" s="687"/>
      <c r="B20" s="629">
        <v>2714</v>
      </c>
      <c r="C20" s="630" t="s">
        <v>1130</v>
      </c>
      <c r="D20" s="631">
        <v>1779.26477</v>
      </c>
      <c r="E20" s="631">
        <v>137.08293</v>
      </c>
      <c r="F20" s="631">
        <v>0</v>
      </c>
      <c r="G20" s="631">
        <v>0</v>
      </c>
      <c r="H20" s="631">
        <v>0</v>
      </c>
      <c r="I20" s="26" t="s">
        <v>970</v>
      </c>
      <c r="J20" s="399"/>
      <c r="K20" s="628"/>
      <c r="N20" s="592"/>
    </row>
    <row r="21" spans="1:14" ht="12.75">
      <c r="A21" s="687"/>
      <c r="B21" s="625"/>
      <c r="C21" s="626" t="s">
        <v>1099</v>
      </c>
      <c r="D21" s="627">
        <f>D22-SUM(D13:D20)</f>
        <v>224.33535999944434</v>
      </c>
      <c r="E21" s="627">
        <f>E22-SUM(E13:E20)</f>
        <v>43.998250000178814</v>
      </c>
      <c r="F21" s="627">
        <f>F22-SUM(F13:F20)</f>
        <v>24.75068000005558</v>
      </c>
      <c r="G21" s="627">
        <f>G22-SUM(G13:G20)</f>
        <v>60.562170000048354</v>
      </c>
      <c r="H21" s="627">
        <f>H22-SUM(H13:H20)</f>
        <v>39.58551999996416</v>
      </c>
      <c r="I21" s="615">
        <f>((D21/E21)-1)*100</f>
        <v>409.87336996024294</v>
      </c>
      <c r="J21" s="399"/>
      <c r="K21" s="628"/>
      <c r="N21" s="592"/>
    </row>
    <row r="22" spans="1:14" ht="12.75">
      <c r="A22" s="688"/>
      <c r="B22" s="632"/>
      <c r="C22" s="633" t="s">
        <v>1100</v>
      </c>
      <c r="D22" s="634">
        <v>3212514.2504799995</v>
      </c>
      <c r="E22" s="634">
        <v>2355348.4794900003</v>
      </c>
      <c r="F22" s="634">
        <v>1716306.4189399995</v>
      </c>
      <c r="G22" s="634">
        <v>1178683.9702799995</v>
      </c>
      <c r="H22" s="634">
        <v>1197518.7082999998</v>
      </c>
      <c r="I22" s="621">
        <v>36.39231215482815</v>
      </c>
      <c r="J22" s="635"/>
      <c r="K22" s="628"/>
      <c r="N22" s="592"/>
    </row>
    <row r="23" spans="1:14" ht="35.25" customHeight="1">
      <c r="A23" s="686" t="s">
        <v>437</v>
      </c>
      <c r="B23" s="625">
        <v>7108</v>
      </c>
      <c r="C23" s="626" t="s">
        <v>1139</v>
      </c>
      <c r="D23" s="627">
        <v>199346.8920299999</v>
      </c>
      <c r="E23" s="627">
        <v>145459.17609999998</v>
      </c>
      <c r="F23" s="627">
        <v>142598.07275000002</v>
      </c>
      <c r="G23" s="627">
        <v>70177.25916</v>
      </c>
      <c r="H23" s="627">
        <v>39965.41190000001</v>
      </c>
      <c r="I23" s="615">
        <v>37.046625297089065</v>
      </c>
      <c r="J23" s="399"/>
      <c r="K23" s="628"/>
      <c r="N23" s="592"/>
    </row>
    <row r="24" spans="1:14" ht="64.5" customHeight="1">
      <c r="A24" s="687"/>
      <c r="B24" s="629">
        <v>7103</v>
      </c>
      <c r="C24" s="630" t="s">
        <v>1140</v>
      </c>
      <c r="D24" s="631">
        <v>9344.246340000002</v>
      </c>
      <c r="E24" s="631">
        <v>4967.50266</v>
      </c>
      <c r="F24" s="631">
        <v>6625.28856</v>
      </c>
      <c r="G24" s="631">
        <v>3505.5087200000003</v>
      </c>
      <c r="H24" s="631">
        <v>9031.113620000002</v>
      </c>
      <c r="I24" s="26">
        <v>88.107525643479</v>
      </c>
      <c r="J24" s="399"/>
      <c r="K24" s="628"/>
      <c r="N24" s="592"/>
    </row>
    <row r="25" spans="1:14" ht="12.75">
      <c r="A25" s="687"/>
      <c r="B25" s="625">
        <v>7117</v>
      </c>
      <c r="C25" s="626" t="s">
        <v>1141</v>
      </c>
      <c r="D25" s="627">
        <v>2767.355379999999</v>
      </c>
      <c r="E25" s="627">
        <v>1970.9623600000004</v>
      </c>
      <c r="F25" s="627">
        <v>2314.240409999999</v>
      </c>
      <c r="G25" s="627">
        <v>2921.445879999999</v>
      </c>
      <c r="H25" s="627">
        <v>3156.7505100000003</v>
      </c>
      <c r="I25" s="615">
        <v>40.40630283776694</v>
      </c>
      <c r="J25" s="399"/>
      <c r="K25" s="628"/>
      <c r="N25" s="592"/>
    </row>
    <row r="26" spans="1:14" ht="12.75">
      <c r="A26" s="687"/>
      <c r="B26" s="629">
        <v>7110</v>
      </c>
      <c r="C26" s="630" t="s">
        <v>1142</v>
      </c>
      <c r="D26" s="631">
        <v>1973.4960800000003</v>
      </c>
      <c r="E26" s="631">
        <v>5516.41925</v>
      </c>
      <c r="F26" s="631">
        <v>2261.9418100000003</v>
      </c>
      <c r="G26" s="631">
        <v>620.19497</v>
      </c>
      <c r="H26" s="631">
        <v>313.74445000000003</v>
      </c>
      <c r="I26" s="26">
        <v>-64.22505269156255</v>
      </c>
      <c r="J26" s="399"/>
      <c r="K26" s="628"/>
      <c r="N26" s="592"/>
    </row>
    <row r="27" spans="1:14" ht="51">
      <c r="A27" s="687"/>
      <c r="B27" s="625">
        <v>7112</v>
      </c>
      <c r="C27" s="626" t="s">
        <v>1143</v>
      </c>
      <c r="D27" s="627">
        <v>1187.4244899999999</v>
      </c>
      <c r="E27" s="627">
        <v>526.5921900000001</v>
      </c>
      <c r="F27" s="627">
        <v>2483.66953</v>
      </c>
      <c r="G27" s="627">
        <v>2318.126</v>
      </c>
      <c r="H27" s="627">
        <v>47082.25179000001</v>
      </c>
      <c r="I27" s="615">
        <v>125.49223337322944</v>
      </c>
      <c r="J27" s="399"/>
      <c r="K27" s="628"/>
      <c r="N27" s="592"/>
    </row>
    <row r="28" spans="1:14" ht="12" customHeight="1">
      <c r="A28" s="687"/>
      <c r="B28" s="629">
        <v>7106</v>
      </c>
      <c r="C28" s="630" t="s">
        <v>1144</v>
      </c>
      <c r="D28" s="631">
        <v>606.7396</v>
      </c>
      <c r="E28" s="631">
        <v>91.12508</v>
      </c>
      <c r="F28" s="631">
        <v>472.3218</v>
      </c>
      <c r="G28" s="631">
        <v>301.62991999999997</v>
      </c>
      <c r="H28" s="631">
        <v>540.4409099999999</v>
      </c>
      <c r="I28" s="26">
        <v>565.831623961263</v>
      </c>
      <c r="J28" s="399"/>
      <c r="K28" s="628"/>
      <c r="N28" s="592"/>
    </row>
    <row r="29" spans="1:14" ht="12" customHeight="1">
      <c r="A29" s="687"/>
      <c r="B29" s="625">
        <v>7113</v>
      </c>
      <c r="C29" s="626" t="s">
        <v>1145</v>
      </c>
      <c r="D29" s="627">
        <v>223.00302999999997</v>
      </c>
      <c r="E29" s="627">
        <v>60.88445</v>
      </c>
      <c r="F29" s="627">
        <v>187.12399</v>
      </c>
      <c r="G29" s="627">
        <v>711.7857000000001</v>
      </c>
      <c r="H29" s="627">
        <v>1990.9952500000002</v>
      </c>
      <c r="I29" s="615">
        <v>266.2725539936716</v>
      </c>
      <c r="J29" s="399"/>
      <c r="K29" s="628"/>
      <c r="N29" s="592"/>
    </row>
    <row r="30" spans="1:14" ht="12" customHeight="1">
      <c r="A30" s="687"/>
      <c r="B30" s="629">
        <v>7104</v>
      </c>
      <c r="C30" s="630" t="s">
        <v>1146</v>
      </c>
      <c r="D30" s="631">
        <v>15.029760000000001</v>
      </c>
      <c r="E30" s="631">
        <v>21</v>
      </c>
      <c r="F30" s="631">
        <v>0</v>
      </c>
      <c r="G30" s="631">
        <v>11.11121</v>
      </c>
      <c r="H30" s="631">
        <v>14.5142</v>
      </c>
      <c r="I30" s="26">
        <v>-28.42971428571428</v>
      </c>
      <c r="J30" s="399"/>
      <c r="K30" s="628"/>
      <c r="N30" s="592"/>
    </row>
    <row r="31" spans="1:14" ht="12.75">
      <c r="A31" s="687"/>
      <c r="B31" s="625"/>
      <c r="C31" s="626" t="s">
        <v>1099</v>
      </c>
      <c r="D31" s="627">
        <f>D32-SUM(D23:D30)</f>
        <v>0.4647599999734666</v>
      </c>
      <c r="E31" s="627">
        <f>E32-SUM(E23:E30)</f>
        <v>0.020500000013271347</v>
      </c>
      <c r="F31" s="627">
        <f>F32-SUM(F23:F30)</f>
        <v>4.633459999982733</v>
      </c>
      <c r="G31" s="627">
        <f>G32-SUM(G23:G30)</f>
        <v>26.502760000003036</v>
      </c>
      <c r="H31" s="627">
        <f>H32-SUM(H23:H30)</f>
        <v>14.887949999974808</v>
      </c>
      <c r="I31" s="615" t="s">
        <v>970</v>
      </c>
      <c r="J31" s="399"/>
      <c r="K31" s="628"/>
      <c r="N31" s="592"/>
    </row>
    <row r="32" spans="1:14" ht="12.75">
      <c r="A32" s="688"/>
      <c r="B32" s="632"/>
      <c r="C32" s="633" t="s">
        <v>1101</v>
      </c>
      <c r="D32" s="634">
        <v>215464.6514699999</v>
      </c>
      <c r="E32" s="634">
        <v>158613.68259</v>
      </c>
      <c r="F32" s="634">
        <v>156947.29231</v>
      </c>
      <c r="G32" s="634">
        <v>80593.56432</v>
      </c>
      <c r="H32" s="634">
        <v>102110.11058000001</v>
      </c>
      <c r="I32" s="621">
        <v>35.84241154462933</v>
      </c>
      <c r="J32" s="635"/>
      <c r="K32" s="628"/>
      <c r="N32" s="592"/>
    </row>
    <row r="33" spans="1:14" ht="26.25" customHeight="1">
      <c r="A33" s="686" t="s">
        <v>375</v>
      </c>
      <c r="B33" s="625">
        <v>901</v>
      </c>
      <c r="C33" s="626" t="s">
        <v>1147</v>
      </c>
      <c r="D33" s="627">
        <v>196734.60912999953</v>
      </c>
      <c r="E33" s="627">
        <v>285881.0907699996</v>
      </c>
      <c r="F33" s="627">
        <v>133724.50953</v>
      </c>
      <c r="G33" s="627">
        <v>179227.33602000048</v>
      </c>
      <c r="H33" s="627">
        <v>201556.0432699992</v>
      </c>
      <c r="I33" s="615">
        <v>-31.18306334983213</v>
      </c>
      <c r="J33" s="399"/>
      <c r="K33" s="628"/>
      <c r="N33" s="592"/>
    </row>
    <row r="34" spans="1:14" ht="25.5">
      <c r="A34" s="687"/>
      <c r="B34" s="629">
        <v>910</v>
      </c>
      <c r="C34" s="630" t="s">
        <v>1148</v>
      </c>
      <c r="D34" s="631">
        <v>296.36795</v>
      </c>
      <c r="E34" s="631">
        <v>253.75872000000012</v>
      </c>
      <c r="F34" s="631">
        <v>275.93116000000003</v>
      </c>
      <c r="G34" s="631">
        <v>106.34607</v>
      </c>
      <c r="H34" s="631">
        <v>457.5692600000001</v>
      </c>
      <c r="I34" s="26">
        <v>16.791237755297583</v>
      </c>
      <c r="J34" s="399"/>
      <c r="K34" s="628"/>
      <c r="N34" s="592"/>
    </row>
    <row r="35" spans="1:14" ht="25.5">
      <c r="A35" s="687"/>
      <c r="B35" s="625">
        <v>904</v>
      </c>
      <c r="C35" s="626" t="s">
        <v>1149</v>
      </c>
      <c r="D35" s="627">
        <v>248.81245</v>
      </c>
      <c r="E35" s="627">
        <v>327.42665</v>
      </c>
      <c r="F35" s="627">
        <v>0</v>
      </c>
      <c r="G35" s="627">
        <v>397.11111999999997</v>
      </c>
      <c r="H35" s="627">
        <v>361.105</v>
      </c>
      <c r="I35" s="615">
        <v>-24.00971332052537</v>
      </c>
      <c r="J35" s="399"/>
      <c r="K35" s="628"/>
      <c r="N35" s="592"/>
    </row>
    <row r="36" spans="1:14" ht="12.75">
      <c r="A36" s="687"/>
      <c r="B36" s="629">
        <v>902</v>
      </c>
      <c r="C36" s="630" t="s">
        <v>1150</v>
      </c>
      <c r="D36" s="631">
        <v>15.961439999999998</v>
      </c>
      <c r="E36" s="631">
        <v>11.304</v>
      </c>
      <c r="F36" s="631">
        <v>12.5</v>
      </c>
      <c r="G36" s="631">
        <v>34.997</v>
      </c>
      <c r="H36" s="631">
        <v>59.92617</v>
      </c>
      <c r="I36" s="26">
        <v>41.2016985138004</v>
      </c>
      <c r="J36" s="399"/>
      <c r="K36" s="628"/>
      <c r="N36" s="592"/>
    </row>
    <row r="37" spans="1:14" ht="25.5">
      <c r="A37" s="687"/>
      <c r="B37" s="625">
        <v>909</v>
      </c>
      <c r="C37" s="626" t="s">
        <v>1151</v>
      </c>
      <c r="D37" s="627">
        <v>9.999999999999999E-34</v>
      </c>
      <c r="E37" s="627">
        <v>9.999999999999999E-34</v>
      </c>
      <c r="F37" s="627">
        <v>0.7238</v>
      </c>
      <c r="G37" s="627">
        <v>0.0008399999999999999</v>
      </c>
      <c r="H37" s="627">
        <v>0</v>
      </c>
      <c r="I37" s="615">
        <v>0</v>
      </c>
      <c r="J37" s="399"/>
      <c r="K37" s="628"/>
      <c r="N37" s="592"/>
    </row>
    <row r="38" spans="1:14" ht="12.75">
      <c r="A38" s="687"/>
      <c r="B38" s="629">
        <v>908</v>
      </c>
      <c r="C38" s="630" t="s">
        <v>1152</v>
      </c>
      <c r="D38" s="631">
        <v>9.999999999999999E-34</v>
      </c>
      <c r="E38" s="631">
        <v>149.94</v>
      </c>
      <c r="F38" s="631">
        <v>98.3534</v>
      </c>
      <c r="G38" s="631">
        <v>106.095</v>
      </c>
      <c r="H38" s="631">
        <v>0</v>
      </c>
      <c r="I38" s="26">
        <v>-100</v>
      </c>
      <c r="J38" s="399"/>
      <c r="K38" s="628"/>
      <c r="N38" s="592"/>
    </row>
    <row r="39" spans="1:14" ht="12.75">
      <c r="A39" s="687"/>
      <c r="B39" s="625">
        <v>906</v>
      </c>
      <c r="C39" s="626" t="s">
        <v>1153</v>
      </c>
      <c r="D39" s="627">
        <v>9.999999999999999E-34</v>
      </c>
      <c r="E39" s="627">
        <v>9.999999999999999E-34</v>
      </c>
      <c r="F39" s="627">
        <v>0</v>
      </c>
      <c r="G39" s="627">
        <v>1.9775999999999998</v>
      </c>
      <c r="H39" s="627">
        <v>0</v>
      </c>
      <c r="I39" s="615">
        <v>0</v>
      </c>
      <c r="J39" s="399"/>
      <c r="K39" s="628"/>
      <c r="N39" s="592"/>
    </row>
    <row r="40" spans="1:14" ht="12.75">
      <c r="A40" s="688"/>
      <c r="B40" s="632"/>
      <c r="C40" s="633" t="s">
        <v>1102</v>
      </c>
      <c r="D40" s="634">
        <v>197295.75096999956</v>
      </c>
      <c r="E40" s="634">
        <v>286623.5201399996</v>
      </c>
      <c r="F40" s="634">
        <v>134112.01789000002</v>
      </c>
      <c r="G40" s="634">
        <v>179873.86365000048</v>
      </c>
      <c r="H40" s="634">
        <v>202434.6436999992</v>
      </c>
      <c r="I40" s="621">
        <v>-31.16554047147575</v>
      </c>
      <c r="J40" s="635"/>
      <c r="K40" s="628"/>
      <c r="N40" s="592"/>
    </row>
    <row r="41" spans="1:14" ht="26.25" customHeight="1">
      <c r="A41" s="686" t="s">
        <v>372</v>
      </c>
      <c r="B41" s="625">
        <v>603</v>
      </c>
      <c r="C41" s="626" t="s">
        <v>1154</v>
      </c>
      <c r="D41" s="627">
        <v>128118.3927599998</v>
      </c>
      <c r="E41" s="627">
        <v>110312.73493999975</v>
      </c>
      <c r="F41" s="627">
        <v>69658.83230000014</v>
      </c>
      <c r="G41" s="627">
        <v>38318.4721400001</v>
      </c>
      <c r="H41" s="627">
        <v>68111.26149999992</v>
      </c>
      <c r="I41" s="615">
        <v>16.14107186235998</v>
      </c>
      <c r="J41" s="399"/>
      <c r="K41" s="628"/>
      <c r="N41" s="592"/>
    </row>
    <row r="42" spans="1:14" ht="12" customHeight="1">
      <c r="A42" s="687"/>
      <c r="B42" s="629">
        <v>604</v>
      </c>
      <c r="C42" s="630" t="s">
        <v>1155</v>
      </c>
      <c r="D42" s="631">
        <v>461.9500600000001</v>
      </c>
      <c r="E42" s="631">
        <v>416.3908000000002</v>
      </c>
      <c r="F42" s="631">
        <v>264.32544</v>
      </c>
      <c r="G42" s="631">
        <v>86.90206</v>
      </c>
      <c r="H42" s="631">
        <v>245.55111999999997</v>
      </c>
      <c r="I42" s="26">
        <v>10.941466526157617</v>
      </c>
      <c r="J42" s="399"/>
      <c r="K42" s="628"/>
      <c r="N42" s="592"/>
    </row>
    <row r="43" spans="1:14" ht="25.5">
      <c r="A43" s="687"/>
      <c r="B43" s="625">
        <v>602</v>
      </c>
      <c r="C43" s="626" t="s">
        <v>1156</v>
      </c>
      <c r="D43" s="627">
        <v>131.58175</v>
      </c>
      <c r="E43" s="627">
        <v>169.7918</v>
      </c>
      <c r="F43" s="627">
        <v>192.4534799999999</v>
      </c>
      <c r="G43" s="627">
        <v>239.64285</v>
      </c>
      <c r="H43" s="627">
        <v>441.80719</v>
      </c>
      <c r="I43" s="615">
        <v>-22.504060855706808</v>
      </c>
      <c r="J43" s="399"/>
      <c r="K43" s="628"/>
      <c r="N43" s="592"/>
    </row>
    <row r="44" spans="1:14" ht="12" customHeight="1">
      <c r="A44" s="687"/>
      <c r="B44" s="629">
        <v>601</v>
      </c>
      <c r="C44" s="630" t="s">
        <v>1157</v>
      </c>
      <c r="D44" s="631">
        <v>0.3305</v>
      </c>
      <c r="E44" s="631">
        <v>1.375</v>
      </c>
      <c r="F44" s="631">
        <v>0</v>
      </c>
      <c r="G44" s="631">
        <v>0</v>
      </c>
      <c r="H44" s="631">
        <v>7.523</v>
      </c>
      <c r="I44" s="26">
        <v>-75.96363636363637</v>
      </c>
      <c r="J44" s="399"/>
      <c r="K44" s="628"/>
      <c r="N44" s="592"/>
    </row>
    <row r="45" spans="1:14" ht="12.75">
      <c r="A45" s="688"/>
      <c r="B45" s="632"/>
      <c r="C45" s="633" t="s">
        <v>1104</v>
      </c>
      <c r="D45" s="634">
        <v>128712.2550699998</v>
      </c>
      <c r="E45" s="634">
        <v>110900.29253999975</v>
      </c>
      <c r="F45" s="634">
        <v>70115.61122000014</v>
      </c>
      <c r="G45" s="634">
        <v>38645.0170500001</v>
      </c>
      <c r="H45" s="634">
        <v>68806.14280999992</v>
      </c>
      <c r="I45" s="621">
        <v>16.061240346661478</v>
      </c>
      <c r="J45" s="635"/>
      <c r="K45" s="628"/>
      <c r="N45" s="592"/>
    </row>
    <row r="46" spans="1:14" ht="26.25" customHeight="1">
      <c r="A46" s="686" t="s">
        <v>405</v>
      </c>
      <c r="B46" s="625">
        <v>3902</v>
      </c>
      <c r="C46" s="626" t="s">
        <v>1158</v>
      </c>
      <c r="D46" s="627">
        <v>43858.01936000005</v>
      </c>
      <c r="E46" s="627">
        <v>24759.03191999999</v>
      </c>
      <c r="F46" s="627">
        <v>24204.154779999997</v>
      </c>
      <c r="G46" s="627">
        <v>17137.657710000007</v>
      </c>
      <c r="H46" s="627">
        <v>27451.610970000027</v>
      </c>
      <c r="I46" s="615">
        <v>77.13947581517584</v>
      </c>
      <c r="J46" s="399"/>
      <c r="K46" s="628"/>
      <c r="N46" s="592"/>
    </row>
    <row r="47" spans="1:14" ht="25.5">
      <c r="A47" s="687"/>
      <c r="B47" s="629">
        <v>3904</v>
      </c>
      <c r="C47" s="630" t="s">
        <v>1159</v>
      </c>
      <c r="D47" s="631">
        <v>26168.189909999994</v>
      </c>
      <c r="E47" s="631">
        <v>16823.044830000006</v>
      </c>
      <c r="F47" s="631">
        <v>26425.180920000006</v>
      </c>
      <c r="G47" s="631">
        <v>21501.04522</v>
      </c>
      <c r="H47" s="631">
        <v>29631.83852999999</v>
      </c>
      <c r="I47" s="26">
        <v>55.549665202907164</v>
      </c>
      <c r="J47" s="399"/>
      <c r="K47" s="628"/>
      <c r="N47" s="592"/>
    </row>
    <row r="48" spans="1:14" ht="25.5">
      <c r="A48" s="687"/>
      <c r="B48" s="625">
        <v>3923</v>
      </c>
      <c r="C48" s="626" t="s">
        <v>1160</v>
      </c>
      <c r="D48" s="627">
        <v>10146.702390000002</v>
      </c>
      <c r="E48" s="627">
        <v>10477.168960000012</v>
      </c>
      <c r="F48" s="627">
        <v>8340.177090000005</v>
      </c>
      <c r="G48" s="627">
        <v>10357.053359999993</v>
      </c>
      <c r="H48" s="627">
        <v>8067.058390000011</v>
      </c>
      <c r="I48" s="615">
        <v>-3.1541590219807736</v>
      </c>
      <c r="J48" s="399"/>
      <c r="K48" s="628"/>
      <c r="N48" s="592"/>
    </row>
    <row r="49" spans="1:14" ht="38.25">
      <c r="A49" s="687"/>
      <c r="B49" s="629">
        <v>3920</v>
      </c>
      <c r="C49" s="630" t="s">
        <v>1161</v>
      </c>
      <c r="D49" s="631">
        <v>8523.61363000001</v>
      </c>
      <c r="E49" s="631">
        <v>11546.856389999999</v>
      </c>
      <c r="F49" s="631">
        <v>7380.63108</v>
      </c>
      <c r="G49" s="631">
        <v>9929.862949999999</v>
      </c>
      <c r="H49" s="631">
        <v>14480.575689999992</v>
      </c>
      <c r="I49" s="26">
        <v>-26.18238815733629</v>
      </c>
      <c r="J49" s="399"/>
      <c r="K49" s="628"/>
      <c r="N49" s="592"/>
    </row>
    <row r="50" spans="1:14" ht="12.75">
      <c r="A50" s="687"/>
      <c r="B50" s="625">
        <v>3921</v>
      </c>
      <c r="C50" s="626" t="s">
        <v>1162</v>
      </c>
      <c r="D50" s="627">
        <v>6184.901109999998</v>
      </c>
      <c r="E50" s="627">
        <v>6660.837939999998</v>
      </c>
      <c r="F50" s="627">
        <v>3776.3039200000007</v>
      </c>
      <c r="G50" s="627">
        <v>2519.7671199999995</v>
      </c>
      <c r="H50" s="627">
        <v>6441.425680000002</v>
      </c>
      <c r="I50" s="615">
        <v>-7.145299649791504</v>
      </c>
      <c r="J50" s="399"/>
      <c r="K50" s="628"/>
      <c r="N50" s="592"/>
    </row>
    <row r="51" spans="1:14" ht="12.75">
      <c r="A51" s="687"/>
      <c r="B51" s="629">
        <v>3903</v>
      </c>
      <c r="C51" s="630" t="s">
        <v>1163</v>
      </c>
      <c r="D51" s="631">
        <v>4641.00652</v>
      </c>
      <c r="E51" s="631">
        <v>4722.072319999999</v>
      </c>
      <c r="F51" s="631">
        <v>4630.17256</v>
      </c>
      <c r="G51" s="631">
        <v>5201.0461700000005</v>
      </c>
      <c r="H51" s="631">
        <v>5529.080219999999</v>
      </c>
      <c r="I51" s="26">
        <v>-1.7167420256706145</v>
      </c>
      <c r="J51" s="399"/>
      <c r="K51" s="628"/>
      <c r="N51" s="592"/>
    </row>
    <row r="52" spans="1:14" ht="25.5">
      <c r="A52" s="687"/>
      <c r="B52" s="625">
        <v>3926</v>
      </c>
      <c r="C52" s="626" t="s">
        <v>1164</v>
      </c>
      <c r="D52" s="627">
        <v>3034.134939999998</v>
      </c>
      <c r="E52" s="627">
        <v>2622.3883000000005</v>
      </c>
      <c r="F52" s="627">
        <v>2197.8402800000003</v>
      </c>
      <c r="G52" s="627">
        <v>2164.64912</v>
      </c>
      <c r="H52" s="627">
        <v>2574.36062</v>
      </c>
      <c r="I52" s="615">
        <v>15.701207940868155</v>
      </c>
      <c r="J52" s="399"/>
      <c r="K52" s="628"/>
      <c r="N52" s="592"/>
    </row>
    <row r="53" spans="1:14" ht="25.5">
      <c r="A53" s="687"/>
      <c r="B53" s="629">
        <v>3917</v>
      </c>
      <c r="C53" s="630" t="s">
        <v>1165</v>
      </c>
      <c r="D53" s="631">
        <v>2921.4357499999983</v>
      </c>
      <c r="E53" s="631">
        <v>2881.4443100000008</v>
      </c>
      <c r="F53" s="631">
        <v>3253.3761900000004</v>
      </c>
      <c r="G53" s="631">
        <v>6174.306919999997</v>
      </c>
      <c r="H53" s="631">
        <v>6532.828400000001</v>
      </c>
      <c r="I53" s="26">
        <v>1.3878956418212907</v>
      </c>
      <c r="J53" s="399"/>
      <c r="K53" s="628"/>
      <c r="N53" s="592"/>
    </row>
    <row r="54" spans="1:14" ht="12.75">
      <c r="A54" s="687"/>
      <c r="B54" s="625"/>
      <c r="C54" s="626" t="s">
        <v>1099</v>
      </c>
      <c r="D54" s="627">
        <f>D55-SUM(D46:D53)</f>
        <v>12756.055929999988</v>
      </c>
      <c r="E54" s="627">
        <f>E55-SUM(E46:E53)</f>
        <v>9395.538239999994</v>
      </c>
      <c r="F54" s="627">
        <f>F55-SUM(F46:F53)</f>
        <v>10143.247400000022</v>
      </c>
      <c r="G54" s="627">
        <f>G55-SUM(G46:G53)</f>
        <v>11554.470710000023</v>
      </c>
      <c r="H54" s="627">
        <f>H55-SUM(H46:H53)</f>
        <v>13228.009049999993</v>
      </c>
      <c r="I54" s="615">
        <f>((D54/E54)-1)*100</f>
        <v>35.76716526673405</v>
      </c>
      <c r="J54" s="399"/>
      <c r="K54" s="628"/>
      <c r="N54" s="592"/>
    </row>
    <row r="55" spans="1:14" ht="12.75">
      <c r="A55" s="688"/>
      <c r="B55" s="632"/>
      <c r="C55" s="633" t="s">
        <v>1103</v>
      </c>
      <c r="D55" s="634">
        <v>118234.05954000005</v>
      </c>
      <c r="E55" s="634">
        <v>89888.38321</v>
      </c>
      <c r="F55" s="634">
        <v>90351.08422000005</v>
      </c>
      <c r="G55" s="634">
        <v>86539.85928000002</v>
      </c>
      <c r="H55" s="634">
        <v>113936.78755000002</v>
      </c>
      <c r="I55" s="621">
        <v>31.534304342506637</v>
      </c>
      <c r="J55" s="635"/>
      <c r="K55" s="628"/>
      <c r="N55" s="592"/>
    </row>
    <row r="56" spans="1:14" ht="26.25" customHeight="1">
      <c r="A56" s="686" t="s">
        <v>438</v>
      </c>
      <c r="B56" s="625">
        <v>7202</v>
      </c>
      <c r="C56" s="626" t="s">
        <v>1166</v>
      </c>
      <c r="D56" s="627">
        <v>67635.63579</v>
      </c>
      <c r="E56" s="627">
        <v>81982.11211999999</v>
      </c>
      <c r="F56" s="627">
        <v>58000.02879</v>
      </c>
      <c r="G56" s="627">
        <v>63889.79493</v>
      </c>
      <c r="H56" s="627">
        <v>164672.37259000004</v>
      </c>
      <c r="I56" s="615">
        <v>-17.49952027217909</v>
      </c>
      <c r="J56" s="399"/>
      <c r="K56" s="628"/>
      <c r="N56" s="592"/>
    </row>
    <row r="57" spans="1:14" ht="25.5">
      <c r="A57" s="687"/>
      <c r="B57" s="629">
        <v>7210</v>
      </c>
      <c r="C57" s="630" t="s">
        <v>1167</v>
      </c>
      <c r="D57" s="631">
        <v>6913.258999999998</v>
      </c>
      <c r="E57" s="631">
        <v>11811.355830000004</v>
      </c>
      <c r="F57" s="631">
        <v>9591.652129999999</v>
      </c>
      <c r="G57" s="631">
        <v>5455.616529999998</v>
      </c>
      <c r="H57" s="631">
        <v>8908.055559999999</v>
      </c>
      <c r="I57" s="26">
        <v>-41.46938675371364</v>
      </c>
      <c r="J57" s="399"/>
      <c r="K57" s="628"/>
      <c r="N57" s="592"/>
    </row>
    <row r="58" spans="1:14" ht="25.5">
      <c r="A58" s="687"/>
      <c r="B58" s="625">
        <v>7204</v>
      </c>
      <c r="C58" s="626" t="s">
        <v>1168</v>
      </c>
      <c r="D58" s="627">
        <v>3482.61565</v>
      </c>
      <c r="E58" s="627">
        <v>3373.475699999998</v>
      </c>
      <c r="F58" s="627">
        <v>2925.80961</v>
      </c>
      <c r="G58" s="627">
        <v>211.74588</v>
      </c>
      <c r="H58" s="627">
        <v>1972.5367499999995</v>
      </c>
      <c r="I58" s="615">
        <v>3.2352374733276346</v>
      </c>
      <c r="J58" s="399"/>
      <c r="K58" s="628"/>
      <c r="N58" s="592"/>
    </row>
    <row r="59" spans="1:14" ht="12.75">
      <c r="A59" s="687"/>
      <c r="B59" s="629">
        <v>7217</v>
      </c>
      <c r="C59" s="630" t="s">
        <v>1169</v>
      </c>
      <c r="D59" s="631">
        <v>361.10368</v>
      </c>
      <c r="E59" s="631">
        <v>209.39559</v>
      </c>
      <c r="F59" s="631">
        <v>192.35725</v>
      </c>
      <c r="G59" s="631">
        <v>186.64089</v>
      </c>
      <c r="H59" s="631">
        <v>56.64894</v>
      </c>
      <c r="I59" s="26">
        <v>72.4504704229922</v>
      </c>
      <c r="J59" s="399"/>
      <c r="K59" s="628"/>
      <c r="N59" s="592"/>
    </row>
    <row r="60" spans="1:14" ht="27" customHeight="1">
      <c r="A60" s="687"/>
      <c r="B60" s="625">
        <v>7212</v>
      </c>
      <c r="C60" s="626" t="s">
        <v>1170</v>
      </c>
      <c r="D60" s="627">
        <v>268.73426</v>
      </c>
      <c r="E60" s="627">
        <v>122.06831</v>
      </c>
      <c r="F60" s="627">
        <v>94.15910999999998</v>
      </c>
      <c r="G60" s="627">
        <v>34.99289</v>
      </c>
      <c r="H60" s="627">
        <v>243.61355999999998</v>
      </c>
      <c r="I60" s="615">
        <v>120.15071725003814</v>
      </c>
      <c r="J60" s="399"/>
      <c r="K60" s="628"/>
      <c r="N60" s="592"/>
    </row>
    <row r="61" spans="1:14" ht="12" customHeight="1">
      <c r="A61" s="687"/>
      <c r="B61" s="629">
        <v>7213</v>
      </c>
      <c r="C61" s="630" t="s">
        <v>1171</v>
      </c>
      <c r="D61" s="631">
        <v>240.45</v>
      </c>
      <c r="E61" s="631">
        <v>58.8031</v>
      </c>
      <c r="F61" s="631">
        <v>0</v>
      </c>
      <c r="G61" s="631">
        <v>0</v>
      </c>
      <c r="H61" s="631">
        <v>0</v>
      </c>
      <c r="I61" s="26">
        <v>308.90701340575583</v>
      </c>
      <c r="J61" s="399"/>
      <c r="K61" s="628"/>
      <c r="N61" s="592"/>
    </row>
    <row r="62" spans="1:14" ht="12.75">
      <c r="A62" s="687"/>
      <c r="B62" s="625">
        <v>7222</v>
      </c>
      <c r="C62" s="626" t="s">
        <v>1172</v>
      </c>
      <c r="D62" s="627">
        <v>231.96626</v>
      </c>
      <c r="E62" s="627">
        <v>4.26119</v>
      </c>
      <c r="F62" s="627">
        <v>0.143</v>
      </c>
      <c r="G62" s="627">
        <v>0.0625</v>
      </c>
      <c r="H62" s="627">
        <v>6.2141</v>
      </c>
      <c r="I62" s="615" t="s">
        <v>970</v>
      </c>
      <c r="J62" s="399"/>
      <c r="K62" s="628"/>
      <c r="N62" s="592"/>
    </row>
    <row r="63" spans="1:14" ht="12.75">
      <c r="A63" s="687"/>
      <c r="B63" s="629">
        <v>7215</v>
      </c>
      <c r="C63" s="630" t="s">
        <v>1173</v>
      </c>
      <c r="D63" s="631">
        <v>113.98688</v>
      </c>
      <c r="E63" s="631">
        <v>8.17997</v>
      </c>
      <c r="F63" s="631">
        <v>85.74913000000001</v>
      </c>
      <c r="G63" s="631">
        <v>512.1144</v>
      </c>
      <c r="H63" s="631">
        <v>347.23510999999996</v>
      </c>
      <c r="I63" s="26" t="s">
        <v>970</v>
      </c>
      <c r="J63" s="399"/>
      <c r="K63" s="628"/>
      <c r="N63" s="592"/>
    </row>
    <row r="64" spans="1:14" ht="12.75">
      <c r="A64" s="687"/>
      <c r="B64" s="625"/>
      <c r="C64" s="626" t="s">
        <v>1099</v>
      </c>
      <c r="D64" s="627">
        <f>D65-SUM(D56:D63)</f>
        <v>169.6099500000273</v>
      </c>
      <c r="E64" s="627">
        <f>E65-SUM(E56:E63)</f>
        <v>5778.6444899999915</v>
      </c>
      <c r="F64" s="627">
        <f>F65-SUM(F56:F63)</f>
        <v>2585.226280000017</v>
      </c>
      <c r="G64" s="627">
        <f>G65-SUM(G56:G63)</f>
        <v>3920.7378700000263</v>
      </c>
      <c r="H64" s="627">
        <f>H65-SUM(H56:H63)</f>
        <v>2200.8310599999677</v>
      </c>
      <c r="I64" s="615">
        <f>((D64/E64)-1)*100</f>
        <v>-97.06488346369916</v>
      </c>
      <c r="J64" s="399"/>
      <c r="K64" s="628"/>
      <c r="N64" s="592"/>
    </row>
    <row r="65" spans="1:14" ht="12.75">
      <c r="A65" s="688"/>
      <c r="B65" s="632"/>
      <c r="C65" s="633" t="s">
        <v>1105</v>
      </c>
      <c r="D65" s="634">
        <v>79417.36147000002</v>
      </c>
      <c r="E65" s="634">
        <v>103348.29629999999</v>
      </c>
      <c r="F65" s="634">
        <v>73475.1253</v>
      </c>
      <c r="G65" s="634">
        <v>74211.70589000001</v>
      </c>
      <c r="H65" s="634">
        <v>178407.50767000005</v>
      </c>
      <c r="I65" s="621">
        <v>-23.155616189872276</v>
      </c>
      <c r="J65" s="635"/>
      <c r="K65" s="628"/>
      <c r="N65" s="592"/>
    </row>
    <row r="66" spans="1:14" ht="26.25" customHeight="1">
      <c r="A66" s="686" t="s">
        <v>374</v>
      </c>
      <c r="B66" s="625">
        <v>803</v>
      </c>
      <c r="C66" s="626" t="s">
        <v>1174</v>
      </c>
      <c r="D66" s="627">
        <v>60575.669369999996</v>
      </c>
      <c r="E66" s="627">
        <v>73782.25736999999</v>
      </c>
      <c r="F66" s="627">
        <v>58122.350139999966</v>
      </c>
      <c r="G66" s="627">
        <v>52304.097049999975</v>
      </c>
      <c r="H66" s="627">
        <v>53813.57650000004</v>
      </c>
      <c r="I66" s="615">
        <v>-17.89940897819402</v>
      </c>
      <c r="J66" s="399"/>
      <c r="K66" s="628"/>
      <c r="N66" s="592"/>
    </row>
    <row r="67" spans="1:14" ht="12.75" customHeight="1">
      <c r="A67" s="687"/>
      <c r="B67" s="629">
        <v>810</v>
      </c>
      <c r="C67" s="630" t="s">
        <v>1175</v>
      </c>
      <c r="D67" s="631">
        <v>4860.248370000006</v>
      </c>
      <c r="E67" s="631">
        <v>4709.4946500000015</v>
      </c>
      <c r="F67" s="631">
        <v>4386.107969999998</v>
      </c>
      <c r="G67" s="631">
        <v>3754.421560000001</v>
      </c>
      <c r="H67" s="631">
        <v>3629.421160000001</v>
      </c>
      <c r="I67" s="26">
        <v>3.201059374810078</v>
      </c>
      <c r="J67" s="399"/>
      <c r="K67" s="628"/>
      <c r="N67" s="592"/>
    </row>
    <row r="68" spans="1:14" ht="27" customHeight="1">
      <c r="A68" s="687"/>
      <c r="B68" s="625">
        <v>813</v>
      </c>
      <c r="C68" s="626" t="s">
        <v>1176</v>
      </c>
      <c r="D68" s="627">
        <v>287.62892999999997</v>
      </c>
      <c r="E68" s="627">
        <v>183.38442</v>
      </c>
      <c r="F68" s="627">
        <v>10.09584</v>
      </c>
      <c r="G68" s="627">
        <v>15.532</v>
      </c>
      <c r="H68" s="627">
        <v>36.0262</v>
      </c>
      <c r="I68" s="615">
        <v>56.844801755787074</v>
      </c>
      <c r="J68" s="399"/>
      <c r="K68" s="628"/>
      <c r="N68" s="592"/>
    </row>
    <row r="69" spans="1:14" ht="30.75" customHeight="1">
      <c r="A69" s="687"/>
      <c r="B69" s="629">
        <v>811</v>
      </c>
      <c r="C69" s="630" t="s">
        <v>1177</v>
      </c>
      <c r="D69" s="631">
        <v>166.85824</v>
      </c>
      <c r="E69" s="631">
        <v>376.5670599999999</v>
      </c>
      <c r="F69" s="631">
        <v>225.83973</v>
      </c>
      <c r="G69" s="631">
        <v>76.95816</v>
      </c>
      <c r="H69" s="631">
        <v>115.46838</v>
      </c>
      <c r="I69" s="26">
        <v>-55.68963466958581</v>
      </c>
      <c r="J69" s="399"/>
      <c r="K69" s="628"/>
      <c r="N69" s="592"/>
    </row>
    <row r="70" spans="1:14" ht="12.75" customHeight="1">
      <c r="A70" s="687"/>
      <c r="B70" s="625">
        <v>805</v>
      </c>
      <c r="C70" s="626" t="s">
        <v>1178</v>
      </c>
      <c r="D70" s="627">
        <v>165.10208</v>
      </c>
      <c r="E70" s="627">
        <v>513.92376</v>
      </c>
      <c r="F70" s="627">
        <v>667.36012</v>
      </c>
      <c r="G70" s="627">
        <v>1193.40181</v>
      </c>
      <c r="H70" s="627">
        <v>857.2154499999999</v>
      </c>
      <c r="I70" s="615">
        <v>-67.87420764511842</v>
      </c>
      <c r="J70" s="399"/>
      <c r="K70" s="628"/>
      <c r="N70" s="592"/>
    </row>
    <row r="71" spans="1:14" ht="12.75" customHeight="1">
      <c r="A71" s="687"/>
      <c r="B71" s="629">
        <v>804</v>
      </c>
      <c r="C71" s="630" t="s">
        <v>1179</v>
      </c>
      <c r="D71" s="631">
        <v>124.74477</v>
      </c>
      <c r="E71" s="631">
        <v>204.86033</v>
      </c>
      <c r="F71" s="631">
        <v>95.90869</v>
      </c>
      <c r="G71" s="631">
        <v>112.70480000000003</v>
      </c>
      <c r="H71" s="631">
        <v>126.78653000000003</v>
      </c>
      <c r="I71" s="26">
        <v>-39.10740551867704</v>
      </c>
      <c r="J71" s="399"/>
      <c r="K71" s="628"/>
      <c r="N71" s="592"/>
    </row>
    <row r="72" spans="1:14" ht="12.75" customHeight="1">
      <c r="A72" s="687"/>
      <c r="B72" s="625">
        <v>808</v>
      </c>
      <c r="C72" s="626" t="s">
        <v>1180</v>
      </c>
      <c r="D72" s="627">
        <v>38.6499</v>
      </c>
      <c r="E72" s="627">
        <v>9.999999999999999E-34</v>
      </c>
      <c r="F72" s="627">
        <v>0</v>
      </c>
      <c r="G72" s="627">
        <v>0</v>
      </c>
      <c r="H72" s="627">
        <v>0</v>
      </c>
      <c r="I72" s="615" t="s">
        <v>971</v>
      </c>
      <c r="J72" s="399"/>
      <c r="K72" s="628"/>
      <c r="N72" s="592"/>
    </row>
    <row r="73" spans="1:14" ht="12.75" customHeight="1">
      <c r="A73" s="687"/>
      <c r="B73" s="629">
        <v>807</v>
      </c>
      <c r="C73" s="630" t="s">
        <v>1181</v>
      </c>
      <c r="D73" s="631">
        <v>6.287940000000001</v>
      </c>
      <c r="E73" s="631">
        <v>22.68249</v>
      </c>
      <c r="F73" s="631">
        <v>28.6318</v>
      </c>
      <c r="G73" s="631">
        <v>74.35313</v>
      </c>
      <c r="H73" s="631">
        <v>84.19738999999998</v>
      </c>
      <c r="I73" s="26">
        <v>-72.27844032996377</v>
      </c>
      <c r="J73" s="399"/>
      <c r="K73" s="628"/>
      <c r="N73" s="592"/>
    </row>
    <row r="74" spans="1:14" ht="12.75" customHeight="1">
      <c r="A74" s="687"/>
      <c r="B74" s="625"/>
      <c r="C74" s="626" t="s">
        <v>1099</v>
      </c>
      <c r="D74" s="627">
        <f>D75-SUM(D66:D73)</f>
        <v>4.656009999991511</v>
      </c>
      <c r="E74" s="627">
        <f>E75-SUM(E66:E73)</f>
        <v>13.362350000010338</v>
      </c>
      <c r="F74" s="627">
        <f>F75-SUM(F66:F73)</f>
        <v>17.35167000000365</v>
      </c>
      <c r="G74" s="627">
        <f>G75-SUM(G66:G73)</f>
        <v>3.672279999998864</v>
      </c>
      <c r="H74" s="627">
        <f>H75-SUM(H66:H73)</f>
        <v>2.94556000000739</v>
      </c>
      <c r="I74" s="615">
        <f>((D74/E74)-1)*100</f>
        <v>-65.1557547887317</v>
      </c>
      <c r="J74" s="399"/>
      <c r="K74" s="628"/>
      <c r="N74" s="592"/>
    </row>
    <row r="75" spans="1:14" ht="12.75" customHeight="1">
      <c r="A75" s="688"/>
      <c r="B75" s="632"/>
      <c r="C75" s="633" t="s">
        <v>1106</v>
      </c>
      <c r="D75" s="634">
        <v>66229.84561</v>
      </c>
      <c r="E75" s="634">
        <v>79806.53243000002</v>
      </c>
      <c r="F75" s="634">
        <v>63553.645959999965</v>
      </c>
      <c r="G75" s="634">
        <v>57535.14078999998</v>
      </c>
      <c r="H75" s="634">
        <v>58665.637170000045</v>
      </c>
      <c r="I75" s="621">
        <v>-17.011999402315116</v>
      </c>
      <c r="J75" s="635"/>
      <c r="K75" s="628"/>
      <c r="N75" s="592"/>
    </row>
    <row r="76" spans="1:14" ht="26.25" customHeight="1">
      <c r="A76" s="686" t="s">
        <v>383</v>
      </c>
      <c r="B76" s="625">
        <v>1701</v>
      </c>
      <c r="C76" s="626" t="s">
        <v>1182</v>
      </c>
      <c r="D76" s="627">
        <v>45633.00478999999</v>
      </c>
      <c r="E76" s="627">
        <v>22695.920759999994</v>
      </c>
      <c r="F76" s="627">
        <v>89263.80825000003</v>
      </c>
      <c r="G76" s="627">
        <v>21725.070180000017</v>
      </c>
      <c r="H76" s="627">
        <v>17277.616409999984</v>
      </c>
      <c r="I76" s="615">
        <v>101.0625842086347</v>
      </c>
      <c r="J76" s="399"/>
      <c r="K76" s="628"/>
      <c r="N76" s="592"/>
    </row>
    <row r="77" spans="1:14" ht="12.75">
      <c r="A77" s="687"/>
      <c r="B77" s="629">
        <v>1704</v>
      </c>
      <c r="C77" s="630" t="s">
        <v>1183</v>
      </c>
      <c r="D77" s="631">
        <v>17177.63193</v>
      </c>
      <c r="E77" s="631">
        <v>13066.293609999988</v>
      </c>
      <c r="F77" s="631">
        <v>14520.277489999997</v>
      </c>
      <c r="G77" s="631">
        <v>16876.233630000002</v>
      </c>
      <c r="H77" s="631">
        <v>16989.482939999998</v>
      </c>
      <c r="I77" s="26">
        <v>31.465222217672295</v>
      </c>
      <c r="J77" s="399"/>
      <c r="K77" s="628"/>
      <c r="N77" s="592"/>
    </row>
    <row r="78" spans="1:14" ht="51">
      <c r="A78" s="687"/>
      <c r="B78" s="625">
        <v>1702</v>
      </c>
      <c r="C78" s="626" t="s">
        <v>1184</v>
      </c>
      <c r="D78" s="627">
        <v>463.09258</v>
      </c>
      <c r="E78" s="627">
        <v>821.3090699999999</v>
      </c>
      <c r="F78" s="627">
        <v>346.95273</v>
      </c>
      <c r="G78" s="627">
        <v>486.87967</v>
      </c>
      <c r="H78" s="627">
        <v>394.9459600000001</v>
      </c>
      <c r="I78" s="615">
        <v>-43.615309155175886</v>
      </c>
      <c r="J78" s="399"/>
      <c r="K78" s="628"/>
      <c r="N78" s="592"/>
    </row>
    <row r="79" spans="1:14" ht="12.75">
      <c r="A79" s="687"/>
      <c r="B79" s="629">
        <v>1703</v>
      </c>
      <c r="C79" s="630" t="s">
        <v>1185</v>
      </c>
      <c r="D79" s="631">
        <v>9.999999999999999E-34</v>
      </c>
      <c r="E79" s="631">
        <v>3.03596</v>
      </c>
      <c r="F79" s="631">
        <v>0</v>
      </c>
      <c r="G79" s="631">
        <v>0.21739</v>
      </c>
      <c r="H79" s="631">
        <v>0</v>
      </c>
      <c r="I79" s="26">
        <v>-100</v>
      </c>
      <c r="J79" s="399"/>
      <c r="K79" s="628"/>
      <c r="N79" s="592"/>
    </row>
    <row r="80" spans="1:14" ht="12.75">
      <c r="A80" s="688"/>
      <c r="B80" s="632"/>
      <c r="C80" s="633" t="s">
        <v>1107</v>
      </c>
      <c r="D80" s="634">
        <v>63273.72929999999</v>
      </c>
      <c r="E80" s="634">
        <v>36586.559399999984</v>
      </c>
      <c r="F80" s="634">
        <v>104131.03847000003</v>
      </c>
      <c r="G80" s="634">
        <v>39088.40087000002</v>
      </c>
      <c r="H80" s="634">
        <v>34662.04530999999</v>
      </c>
      <c r="I80" s="621">
        <v>72.94255141137984</v>
      </c>
      <c r="J80" s="635"/>
      <c r="K80" s="628"/>
      <c r="N80" s="592"/>
    </row>
    <row r="81" spans="1:14" ht="57" customHeight="1">
      <c r="A81" s="686" t="s">
        <v>414</v>
      </c>
      <c r="B81" s="625">
        <v>4802</v>
      </c>
      <c r="C81" s="626" t="s">
        <v>1186</v>
      </c>
      <c r="D81" s="627">
        <v>10672.144830000003</v>
      </c>
      <c r="E81" s="627">
        <v>8703.047830000003</v>
      </c>
      <c r="F81" s="627">
        <v>8910.685970000004</v>
      </c>
      <c r="G81" s="627">
        <v>8685.232890000005</v>
      </c>
      <c r="H81" s="627">
        <v>9106.379709999988</v>
      </c>
      <c r="I81" s="615">
        <v>22.625372610413418</v>
      </c>
      <c r="J81" s="399"/>
      <c r="K81" s="628"/>
      <c r="N81" s="592"/>
    </row>
    <row r="82" spans="1:14" ht="51">
      <c r="A82" s="687"/>
      <c r="B82" s="629">
        <v>4818</v>
      </c>
      <c r="C82" s="630" t="s">
        <v>1187</v>
      </c>
      <c r="D82" s="631">
        <v>10181.349149999996</v>
      </c>
      <c r="E82" s="631">
        <v>11298.348719999995</v>
      </c>
      <c r="F82" s="631">
        <v>19879.06671000001</v>
      </c>
      <c r="G82" s="631">
        <v>23895.223620000004</v>
      </c>
      <c r="H82" s="631">
        <v>21303.080930000033</v>
      </c>
      <c r="I82" s="26">
        <v>-9.88639665566986</v>
      </c>
      <c r="J82" s="399"/>
      <c r="K82" s="628"/>
      <c r="N82" s="592"/>
    </row>
    <row r="83" spans="1:14" ht="12.75" customHeight="1">
      <c r="A83" s="687"/>
      <c r="B83" s="625">
        <v>4820</v>
      </c>
      <c r="C83" s="626" t="s">
        <v>1188</v>
      </c>
      <c r="D83" s="627">
        <v>3155.7094600000014</v>
      </c>
      <c r="E83" s="627">
        <v>3342.2967500000022</v>
      </c>
      <c r="F83" s="627">
        <v>1386.1080200000004</v>
      </c>
      <c r="G83" s="627">
        <v>3424.83535</v>
      </c>
      <c r="H83" s="627">
        <v>2850.16533</v>
      </c>
      <c r="I83" s="615">
        <v>-5.582606930399003</v>
      </c>
      <c r="J83" s="399"/>
      <c r="K83" s="628"/>
      <c r="N83" s="592"/>
    </row>
    <row r="84" spans="1:14" ht="12.75" customHeight="1">
      <c r="A84" s="687"/>
      <c r="B84" s="629">
        <v>4819</v>
      </c>
      <c r="C84" s="630" t="s">
        <v>1189</v>
      </c>
      <c r="D84" s="631">
        <v>3028.3980499999984</v>
      </c>
      <c r="E84" s="631">
        <v>2630.922130000001</v>
      </c>
      <c r="F84" s="631">
        <v>1944.663240000001</v>
      </c>
      <c r="G84" s="631">
        <v>4319.334469999999</v>
      </c>
      <c r="H84" s="631">
        <v>5671.055719999998</v>
      </c>
      <c r="I84" s="26">
        <v>15.107855738778465</v>
      </c>
      <c r="J84" s="399"/>
      <c r="K84" s="628"/>
      <c r="N84" s="592"/>
    </row>
    <row r="85" spans="1:14" ht="12.75" customHeight="1">
      <c r="A85" s="687"/>
      <c r="B85" s="625">
        <v>4811</v>
      </c>
      <c r="C85" s="626" t="s">
        <v>1190</v>
      </c>
      <c r="D85" s="627">
        <v>2906.4522999999995</v>
      </c>
      <c r="E85" s="627">
        <v>3504.70696</v>
      </c>
      <c r="F85" s="627">
        <v>2510.5753000000004</v>
      </c>
      <c r="G85" s="627">
        <v>2139.49541</v>
      </c>
      <c r="H85" s="627">
        <v>2558.1506999999992</v>
      </c>
      <c r="I85" s="615">
        <v>-17.07003372401784</v>
      </c>
      <c r="J85" s="399"/>
      <c r="K85" s="628"/>
      <c r="N85" s="592"/>
    </row>
    <row r="86" spans="1:14" ht="12.75" customHeight="1">
      <c r="A86" s="687"/>
      <c r="B86" s="629">
        <v>4804</v>
      </c>
      <c r="C86" s="630" t="s">
        <v>1191</v>
      </c>
      <c r="D86" s="631">
        <v>2794.9010999999996</v>
      </c>
      <c r="E86" s="631">
        <v>3189.824139999999</v>
      </c>
      <c r="F86" s="631">
        <v>2640.73262</v>
      </c>
      <c r="G86" s="631">
        <v>2556.2438999999995</v>
      </c>
      <c r="H86" s="631">
        <v>1219.4191099999996</v>
      </c>
      <c r="I86" s="26">
        <v>-12.380715132464937</v>
      </c>
      <c r="J86" s="399"/>
      <c r="K86" s="628"/>
      <c r="N86" s="592"/>
    </row>
    <row r="87" spans="1:14" ht="12.75" customHeight="1">
      <c r="A87" s="687"/>
      <c r="B87" s="625">
        <v>4803</v>
      </c>
      <c r="C87" s="626" t="s">
        <v>1192</v>
      </c>
      <c r="D87" s="627">
        <v>2715.0298900000003</v>
      </c>
      <c r="E87" s="627">
        <v>3273.8689099999997</v>
      </c>
      <c r="F87" s="627">
        <v>2089.13994</v>
      </c>
      <c r="G87" s="627">
        <v>3760.3974799999996</v>
      </c>
      <c r="H87" s="627">
        <v>3293.1194400000013</v>
      </c>
      <c r="I87" s="615">
        <v>-17.069682243324745</v>
      </c>
      <c r="J87" s="399"/>
      <c r="K87" s="628"/>
      <c r="N87" s="592"/>
    </row>
    <row r="88" spans="1:14" ht="12.75" customHeight="1">
      <c r="A88" s="687"/>
      <c r="B88" s="629">
        <v>4823</v>
      </c>
      <c r="C88" s="630" t="s">
        <v>1193</v>
      </c>
      <c r="D88" s="631">
        <v>1063.4988400000007</v>
      </c>
      <c r="E88" s="631">
        <v>1351.9409100000003</v>
      </c>
      <c r="F88" s="631">
        <v>743.1696599999999</v>
      </c>
      <c r="G88" s="631">
        <v>2070.2913</v>
      </c>
      <c r="H88" s="631">
        <v>2052.973249999999</v>
      </c>
      <c r="I88" s="26">
        <v>-21.33540511027213</v>
      </c>
      <c r="J88" s="399"/>
      <c r="K88" s="628"/>
      <c r="N88" s="592"/>
    </row>
    <row r="89" spans="1:14" ht="12.75">
      <c r="A89" s="687"/>
      <c r="B89" s="625"/>
      <c r="C89" s="626" t="s">
        <v>1099</v>
      </c>
      <c r="D89" s="627">
        <f>D90-SUM(D81:D88)</f>
        <v>2250.6260499999917</v>
      </c>
      <c r="E89" s="627">
        <f>E90-SUM(E81:E88)</f>
        <v>2379.450490000003</v>
      </c>
      <c r="F89" s="627">
        <f>F90-SUM(F81:F88)</f>
        <v>2750.3285899999973</v>
      </c>
      <c r="G89" s="627">
        <f>G90-SUM(G81:G88)</f>
        <v>5279.2900699999955</v>
      </c>
      <c r="H89" s="627">
        <f>H90-SUM(H81:H88)</f>
        <v>3466.8324599999905</v>
      </c>
      <c r="I89" s="615">
        <f>((D89/E89)-1)*100</f>
        <v>-5.4140416260567426</v>
      </c>
      <c r="J89" s="399"/>
      <c r="K89" s="628"/>
      <c r="N89" s="592"/>
    </row>
    <row r="90" spans="1:14" ht="12.75">
      <c r="A90" s="688"/>
      <c r="B90" s="632"/>
      <c r="C90" s="633" t="s">
        <v>1108</v>
      </c>
      <c r="D90" s="634">
        <v>38768.10966999999</v>
      </c>
      <c r="E90" s="634">
        <v>39674.406839999996</v>
      </c>
      <c r="F90" s="634">
        <v>42854.47005000001</v>
      </c>
      <c r="G90" s="634">
        <v>56130.34449000001</v>
      </c>
      <c r="H90" s="634">
        <v>51521.17665000001</v>
      </c>
      <c r="I90" s="621">
        <v>-2.284337037866613</v>
      </c>
      <c r="J90" s="635"/>
      <c r="K90" s="628"/>
      <c r="N90" s="592"/>
    </row>
    <row r="91" spans="1:14" ht="43.5" customHeight="1">
      <c r="A91" s="686" t="s">
        <v>399</v>
      </c>
      <c r="B91" s="625">
        <v>3304</v>
      </c>
      <c r="C91" s="626" t="s">
        <v>1194</v>
      </c>
      <c r="D91" s="627">
        <v>13557.783439999988</v>
      </c>
      <c r="E91" s="627">
        <v>12494.774749999986</v>
      </c>
      <c r="F91" s="627">
        <v>7997.917009999993</v>
      </c>
      <c r="G91" s="627">
        <v>7708.870330000012</v>
      </c>
      <c r="H91" s="627">
        <v>10171.875709999995</v>
      </c>
      <c r="I91" s="615">
        <v>8.507625877769453</v>
      </c>
      <c r="J91" s="399"/>
      <c r="K91" s="628"/>
      <c r="N91" s="592"/>
    </row>
    <row r="92" spans="1:14" ht="12.75" customHeight="1">
      <c r="A92" s="687"/>
      <c r="B92" s="629">
        <v>3303</v>
      </c>
      <c r="C92" s="630" t="s">
        <v>1195</v>
      </c>
      <c r="D92" s="631">
        <v>7315.294859999999</v>
      </c>
      <c r="E92" s="631">
        <v>7122.716470000003</v>
      </c>
      <c r="F92" s="631">
        <v>5458.915600000001</v>
      </c>
      <c r="G92" s="631">
        <v>7165.793690000008</v>
      </c>
      <c r="H92" s="631">
        <v>5709.030330000004</v>
      </c>
      <c r="I92" s="26">
        <v>2.703721126779546</v>
      </c>
      <c r="J92" s="399"/>
      <c r="K92" s="628"/>
      <c r="N92" s="592"/>
    </row>
    <row r="93" spans="1:14" ht="12.75">
      <c r="A93" s="687"/>
      <c r="B93" s="625">
        <v>3305</v>
      </c>
      <c r="C93" s="626" t="s">
        <v>1196</v>
      </c>
      <c r="D93" s="627">
        <v>5564.300879999993</v>
      </c>
      <c r="E93" s="627">
        <v>6355.05122</v>
      </c>
      <c r="F93" s="627">
        <v>3498.295269999998</v>
      </c>
      <c r="G93" s="627">
        <v>6985.5315899999905</v>
      </c>
      <c r="H93" s="627">
        <v>3753.128310000002</v>
      </c>
      <c r="I93" s="615">
        <v>-12.442863363735512</v>
      </c>
      <c r="J93" s="399"/>
      <c r="K93" s="628"/>
      <c r="N93" s="592"/>
    </row>
    <row r="94" spans="1:14" ht="51">
      <c r="A94" s="687"/>
      <c r="B94" s="629">
        <v>3306</v>
      </c>
      <c r="C94" s="630" t="s">
        <v>1197</v>
      </c>
      <c r="D94" s="631">
        <v>3009.688160000001</v>
      </c>
      <c r="E94" s="631">
        <v>1728.8288600000005</v>
      </c>
      <c r="F94" s="631">
        <v>1890.43886</v>
      </c>
      <c r="G94" s="631">
        <v>5156.362689999998</v>
      </c>
      <c r="H94" s="631">
        <v>3716.9012100000027</v>
      </c>
      <c r="I94" s="26">
        <v>74.08826458392186</v>
      </c>
      <c r="J94" s="399"/>
      <c r="K94" s="628"/>
      <c r="N94" s="592"/>
    </row>
    <row r="95" spans="1:14" ht="63.75">
      <c r="A95" s="687"/>
      <c r="B95" s="625">
        <v>3302</v>
      </c>
      <c r="C95" s="626" t="s">
        <v>1198</v>
      </c>
      <c r="D95" s="627">
        <v>2625.4614899999992</v>
      </c>
      <c r="E95" s="627">
        <v>2297.22397</v>
      </c>
      <c r="F95" s="627">
        <v>2007.9380499999995</v>
      </c>
      <c r="G95" s="627">
        <v>8311.129690000003</v>
      </c>
      <c r="H95" s="627">
        <v>4157.244980000001</v>
      </c>
      <c r="I95" s="615">
        <v>14.28844223665311</v>
      </c>
      <c r="J95" s="399"/>
      <c r="K95" s="628"/>
      <c r="N95" s="592"/>
    </row>
    <row r="96" spans="1:14" ht="59.25" customHeight="1">
      <c r="A96" s="687"/>
      <c r="B96" s="629">
        <v>3307</v>
      </c>
      <c r="C96" s="630" t="s">
        <v>1199</v>
      </c>
      <c r="D96" s="631">
        <v>2055.22362</v>
      </c>
      <c r="E96" s="631">
        <v>1890.6237700000004</v>
      </c>
      <c r="F96" s="631">
        <v>1078.2272899999998</v>
      </c>
      <c r="G96" s="631">
        <v>1431.2055900000007</v>
      </c>
      <c r="H96" s="631">
        <v>1051.9193099999998</v>
      </c>
      <c r="I96" s="26">
        <v>8.706113432605367</v>
      </c>
      <c r="J96" s="399"/>
      <c r="K96" s="628"/>
      <c r="N96" s="592"/>
    </row>
    <row r="97" spans="1:14" ht="51">
      <c r="A97" s="687"/>
      <c r="B97" s="625">
        <v>3301</v>
      </c>
      <c r="C97" s="626" t="s">
        <v>1200</v>
      </c>
      <c r="D97" s="627">
        <v>15.39299</v>
      </c>
      <c r="E97" s="627">
        <v>12.5276</v>
      </c>
      <c r="F97" s="627">
        <v>4.01855</v>
      </c>
      <c r="G97" s="627">
        <v>3.35421</v>
      </c>
      <c r="H97" s="627">
        <v>35.554739999999995</v>
      </c>
      <c r="I97" s="615">
        <v>22.872617261087512</v>
      </c>
      <c r="J97" s="399"/>
      <c r="K97" s="628"/>
      <c r="N97" s="592"/>
    </row>
    <row r="98" spans="1:14" ht="12.75">
      <c r="A98" s="688"/>
      <c r="B98" s="632"/>
      <c r="C98" s="633" t="s">
        <v>1109</v>
      </c>
      <c r="D98" s="634">
        <v>34143.145439999986</v>
      </c>
      <c r="E98" s="634">
        <v>31901.746639999994</v>
      </c>
      <c r="F98" s="634">
        <v>21935.750629999988</v>
      </c>
      <c r="G98" s="634">
        <v>36762.24779000001</v>
      </c>
      <c r="H98" s="634">
        <v>28595.654590000002</v>
      </c>
      <c r="I98" s="621">
        <v>7.025943830892367</v>
      </c>
      <c r="J98" s="635"/>
      <c r="K98" s="628"/>
      <c r="N98" s="592"/>
    </row>
    <row r="99" spans="1:14" ht="25.5" customHeight="1">
      <c r="A99" s="686" t="s">
        <v>396</v>
      </c>
      <c r="B99" s="625">
        <v>3004</v>
      </c>
      <c r="C99" s="626" t="s">
        <v>1201</v>
      </c>
      <c r="D99" s="627">
        <v>29246.032699999985</v>
      </c>
      <c r="E99" s="627">
        <v>20266.29509000002</v>
      </c>
      <c r="F99" s="627">
        <v>16864.72029999999</v>
      </c>
      <c r="G99" s="627">
        <v>22825.348229999974</v>
      </c>
      <c r="H99" s="627">
        <v>20947.40812999999</v>
      </c>
      <c r="I99" s="615">
        <v>44.30872821165437</v>
      </c>
      <c r="J99" s="399"/>
      <c r="K99" s="628"/>
      <c r="N99" s="592"/>
    </row>
    <row r="100" spans="1:14" ht="25.5" customHeight="1">
      <c r="A100" s="687"/>
      <c r="B100" s="629">
        <v>3005</v>
      </c>
      <c r="C100" s="630" t="s">
        <v>1202</v>
      </c>
      <c r="D100" s="631">
        <v>848.1686000000001</v>
      </c>
      <c r="E100" s="631">
        <v>1768.10097</v>
      </c>
      <c r="F100" s="631">
        <v>944.4726300000001</v>
      </c>
      <c r="G100" s="631">
        <v>1350.4622600000002</v>
      </c>
      <c r="H100" s="631">
        <v>1929.14904</v>
      </c>
      <c r="I100" s="26">
        <v>-52.02940248372806</v>
      </c>
      <c r="J100" s="399"/>
      <c r="K100" s="628"/>
      <c r="N100" s="592"/>
    </row>
    <row r="101" spans="1:14" ht="25.5" customHeight="1">
      <c r="A101" s="687"/>
      <c r="B101" s="625">
        <v>3006</v>
      </c>
      <c r="C101" s="626" t="s">
        <v>1203</v>
      </c>
      <c r="D101" s="627">
        <v>485.30667000000005</v>
      </c>
      <c r="E101" s="627">
        <v>603.1134000000002</v>
      </c>
      <c r="F101" s="627">
        <v>254.75701</v>
      </c>
      <c r="G101" s="627">
        <v>333.14434</v>
      </c>
      <c r="H101" s="627">
        <v>412.78419999999994</v>
      </c>
      <c r="I101" s="615">
        <v>-19.533097755745455</v>
      </c>
      <c r="J101" s="399"/>
      <c r="K101" s="628"/>
      <c r="N101" s="592"/>
    </row>
    <row r="102" spans="1:14" ht="25.5" customHeight="1">
      <c r="A102" s="687"/>
      <c r="B102" s="629">
        <v>3002</v>
      </c>
      <c r="C102" s="630" t="s">
        <v>1204</v>
      </c>
      <c r="D102" s="631">
        <v>273.22575999999987</v>
      </c>
      <c r="E102" s="631">
        <v>176.24616999999998</v>
      </c>
      <c r="F102" s="631">
        <v>128.9262</v>
      </c>
      <c r="G102" s="631">
        <v>367.8246</v>
      </c>
      <c r="H102" s="631">
        <v>2814.22046</v>
      </c>
      <c r="I102" s="26">
        <v>55.02507657329512</v>
      </c>
      <c r="J102" s="399"/>
      <c r="K102" s="628"/>
      <c r="N102" s="592"/>
    </row>
    <row r="103" spans="1:14" ht="25.5" customHeight="1">
      <c r="A103" s="687"/>
      <c r="B103" s="625">
        <v>3003</v>
      </c>
      <c r="C103" s="626" t="s">
        <v>1205</v>
      </c>
      <c r="D103" s="627">
        <v>13.35056</v>
      </c>
      <c r="E103" s="627">
        <v>35.19610000000001</v>
      </c>
      <c r="F103" s="627">
        <v>54.139379999999996</v>
      </c>
      <c r="G103" s="627">
        <v>70.61312</v>
      </c>
      <c r="H103" s="627">
        <v>146.15659</v>
      </c>
      <c r="I103" s="615">
        <v>-62.06807004185124</v>
      </c>
      <c r="J103" s="399"/>
      <c r="K103" s="628"/>
      <c r="N103" s="592"/>
    </row>
    <row r="104" spans="1:14" ht="25.5" customHeight="1">
      <c r="A104" s="687"/>
      <c r="B104" s="629">
        <v>3001</v>
      </c>
      <c r="C104" s="630" t="s">
        <v>1206</v>
      </c>
      <c r="D104" s="631">
        <v>9.999999999999999E-34</v>
      </c>
      <c r="E104" s="631">
        <v>105.95</v>
      </c>
      <c r="F104" s="631">
        <v>26.59946</v>
      </c>
      <c r="G104" s="631">
        <v>2.04588</v>
      </c>
      <c r="H104" s="631">
        <v>96.9388</v>
      </c>
      <c r="I104" s="26">
        <v>-100</v>
      </c>
      <c r="J104" s="399"/>
      <c r="K104" s="628"/>
      <c r="N104" s="592"/>
    </row>
    <row r="105" spans="1:14" ht="12.75" customHeight="1">
      <c r="A105" s="688"/>
      <c r="B105" s="632"/>
      <c r="C105" s="633" t="s">
        <v>1110</v>
      </c>
      <c r="D105" s="634">
        <v>30866.084289999988</v>
      </c>
      <c r="E105" s="634">
        <v>22954.90173000002</v>
      </c>
      <c r="F105" s="634">
        <v>18273.61497999999</v>
      </c>
      <c r="G105" s="634">
        <v>24949.438429999973</v>
      </c>
      <c r="H105" s="634">
        <v>26346.657219999986</v>
      </c>
      <c r="I105" s="621">
        <v>34.46402277410212</v>
      </c>
      <c r="J105" s="635"/>
      <c r="K105" s="628"/>
      <c r="N105" s="592"/>
    </row>
    <row r="106" spans="1:14" ht="12.75" customHeight="1">
      <c r="A106" s="686" t="s">
        <v>440</v>
      </c>
      <c r="B106" s="625">
        <v>7404</v>
      </c>
      <c r="C106" s="626" t="s">
        <v>1207</v>
      </c>
      <c r="D106" s="627">
        <v>28036.537220000006</v>
      </c>
      <c r="E106" s="627">
        <v>16687.8762</v>
      </c>
      <c r="F106" s="627">
        <v>19185.767979999986</v>
      </c>
      <c r="G106" s="627">
        <v>1774.83498</v>
      </c>
      <c r="H106" s="627">
        <v>19148.962069999998</v>
      </c>
      <c r="I106" s="615">
        <v>68.00542432116082</v>
      </c>
      <c r="J106" s="399"/>
      <c r="K106" s="628"/>
      <c r="N106" s="592"/>
    </row>
    <row r="107" spans="1:14" ht="12.75" customHeight="1">
      <c r="A107" s="687"/>
      <c r="B107" s="629">
        <v>7407</v>
      </c>
      <c r="C107" s="630" t="s">
        <v>1208</v>
      </c>
      <c r="D107" s="631">
        <v>597.46076</v>
      </c>
      <c r="E107" s="631">
        <v>709.09504</v>
      </c>
      <c r="F107" s="631">
        <v>226.74080999999998</v>
      </c>
      <c r="G107" s="631">
        <v>156.25459</v>
      </c>
      <c r="H107" s="631">
        <v>317.26004</v>
      </c>
      <c r="I107" s="26">
        <v>-15.743204183179726</v>
      </c>
      <c r="J107" s="399"/>
      <c r="K107" s="628"/>
      <c r="N107" s="592"/>
    </row>
    <row r="108" spans="1:14" ht="24.75" customHeight="1">
      <c r="A108" s="687"/>
      <c r="B108" s="625">
        <v>7418</v>
      </c>
      <c r="C108" s="626" t="s">
        <v>1209</v>
      </c>
      <c r="D108" s="627">
        <v>49.81167</v>
      </c>
      <c r="E108" s="627">
        <v>40.477689999999996</v>
      </c>
      <c r="F108" s="627">
        <v>30.173360000000006</v>
      </c>
      <c r="G108" s="627">
        <v>42.61704</v>
      </c>
      <c r="H108" s="627">
        <v>29.32414</v>
      </c>
      <c r="I108" s="615">
        <v>23.059566887339678</v>
      </c>
      <c r="J108" s="399"/>
      <c r="K108" s="628"/>
      <c r="N108" s="592"/>
    </row>
    <row r="109" spans="1:14" ht="24.75" customHeight="1">
      <c r="A109" s="687"/>
      <c r="B109" s="629">
        <v>7413</v>
      </c>
      <c r="C109" s="630" t="s">
        <v>1210</v>
      </c>
      <c r="D109" s="631">
        <v>19.82924</v>
      </c>
      <c r="E109" s="631">
        <v>52.305189999999996</v>
      </c>
      <c r="F109" s="631">
        <v>26.047669999999997</v>
      </c>
      <c r="G109" s="631">
        <v>53.4283</v>
      </c>
      <c r="H109" s="631">
        <v>334.31636</v>
      </c>
      <c r="I109" s="26">
        <v>-62.089345244707076</v>
      </c>
      <c r="J109" s="399"/>
      <c r="K109" s="628"/>
      <c r="N109" s="592"/>
    </row>
    <row r="110" spans="1:14" ht="24.75" customHeight="1">
      <c r="A110" s="687"/>
      <c r="B110" s="625">
        <v>7412</v>
      </c>
      <c r="C110" s="626" t="s">
        <v>1211</v>
      </c>
      <c r="D110" s="627">
        <v>12.4577</v>
      </c>
      <c r="E110" s="627">
        <v>50.45314</v>
      </c>
      <c r="F110" s="627">
        <v>0.462</v>
      </c>
      <c r="G110" s="627">
        <v>19.5164</v>
      </c>
      <c r="H110" s="627">
        <v>33.72367</v>
      </c>
      <c r="I110" s="615">
        <v>-75.30837525672337</v>
      </c>
      <c r="J110" s="399"/>
      <c r="K110" s="628"/>
      <c r="N110" s="592"/>
    </row>
    <row r="111" spans="1:14" ht="12.75" customHeight="1">
      <c r="A111" s="687"/>
      <c r="B111" s="629">
        <v>7408</v>
      </c>
      <c r="C111" s="630" t="s">
        <v>1212</v>
      </c>
      <c r="D111" s="631">
        <v>10.13</v>
      </c>
      <c r="E111" s="631">
        <v>7.44308</v>
      </c>
      <c r="F111" s="631">
        <v>1854.0667299999998</v>
      </c>
      <c r="G111" s="631">
        <v>0</v>
      </c>
      <c r="H111" s="631">
        <v>2712.8576399999997</v>
      </c>
      <c r="I111" s="26">
        <v>36.09957168269051</v>
      </c>
      <c r="J111" s="399"/>
      <c r="K111" s="628"/>
      <c r="N111" s="592"/>
    </row>
    <row r="112" spans="1:14" ht="12.75" customHeight="1">
      <c r="A112" s="687"/>
      <c r="B112" s="625">
        <v>7403</v>
      </c>
      <c r="C112" s="626" t="s">
        <v>1213</v>
      </c>
      <c r="D112" s="627">
        <v>7.25</v>
      </c>
      <c r="E112" s="627">
        <v>127.30431</v>
      </c>
      <c r="F112" s="627">
        <v>0</v>
      </c>
      <c r="G112" s="627">
        <v>441.32198000000005</v>
      </c>
      <c r="H112" s="627">
        <v>2491.7980900000002</v>
      </c>
      <c r="I112" s="615">
        <v>-94.30498464663137</v>
      </c>
      <c r="J112" s="399"/>
      <c r="K112" s="628"/>
      <c r="N112" s="592"/>
    </row>
    <row r="113" spans="1:14" ht="27.75" customHeight="1">
      <c r="A113" s="687"/>
      <c r="B113" s="629">
        <v>7415</v>
      </c>
      <c r="C113" s="630" t="s">
        <v>1214</v>
      </c>
      <c r="D113" s="631">
        <v>4.15416</v>
      </c>
      <c r="E113" s="631">
        <v>6.48318</v>
      </c>
      <c r="F113" s="631">
        <v>21.49318</v>
      </c>
      <c r="G113" s="631">
        <v>57.72951</v>
      </c>
      <c r="H113" s="631">
        <v>47.07539</v>
      </c>
      <c r="I113" s="26">
        <v>-35.924037278002466</v>
      </c>
      <c r="J113" s="399"/>
      <c r="K113" s="628"/>
      <c r="N113" s="592"/>
    </row>
    <row r="114" spans="1:14" ht="12.75" customHeight="1">
      <c r="A114" s="687"/>
      <c r="B114" s="625"/>
      <c r="C114" s="626" t="s">
        <v>1099</v>
      </c>
      <c r="D114" s="627">
        <f>D115-SUM(D106:D113)</f>
        <v>3.3918400000002293</v>
      </c>
      <c r="E114" s="627">
        <f>E115-SUM(E106:E113)</f>
        <v>83.40588000000207</v>
      </c>
      <c r="F114" s="627">
        <f>F115-SUM(F106:F113)</f>
        <v>103.28435000000172</v>
      </c>
      <c r="G114" s="627">
        <f>G115-SUM(G106:G113)</f>
        <v>49.95859999999948</v>
      </c>
      <c r="H114" s="627">
        <f>H115-SUM(H106:H113)</f>
        <v>244.13162999999986</v>
      </c>
      <c r="I114" s="615">
        <f>((D114/E114)-1)*100</f>
        <v>-95.93333227825167</v>
      </c>
      <c r="J114" s="399"/>
      <c r="K114" s="628"/>
      <c r="N114" s="592"/>
    </row>
    <row r="115" spans="1:14" ht="12.75" customHeight="1">
      <c r="A115" s="688"/>
      <c r="B115" s="632"/>
      <c r="C115" s="633" t="s">
        <v>1116</v>
      </c>
      <c r="D115" s="634">
        <v>28741.022590000004</v>
      </c>
      <c r="E115" s="634">
        <v>17764.84371</v>
      </c>
      <c r="F115" s="634">
        <v>21448.036079999987</v>
      </c>
      <c r="G115" s="634">
        <v>2595.6614</v>
      </c>
      <c r="H115" s="634">
        <v>25359.44903</v>
      </c>
      <c r="I115" s="621">
        <v>61.78595803700433</v>
      </c>
      <c r="J115" s="635"/>
      <c r="K115" s="628"/>
      <c r="N115" s="592"/>
    </row>
    <row r="116" spans="1:14" ht="25.5" customHeight="1">
      <c r="A116" s="686" t="s">
        <v>450</v>
      </c>
      <c r="B116" s="625">
        <v>8507</v>
      </c>
      <c r="C116" s="626" t="s">
        <v>1215</v>
      </c>
      <c r="D116" s="627">
        <v>5948.072880000003</v>
      </c>
      <c r="E116" s="627">
        <v>7785.537009999999</v>
      </c>
      <c r="F116" s="627">
        <v>7184.882009999998</v>
      </c>
      <c r="G116" s="627">
        <v>3255.4889600000015</v>
      </c>
      <c r="H116" s="627">
        <v>9320.09189</v>
      </c>
      <c r="I116" s="615">
        <v>-23.600994095075222</v>
      </c>
      <c r="J116" s="399"/>
      <c r="K116" s="628"/>
      <c r="N116" s="592"/>
    </row>
    <row r="117" spans="1:14" ht="25.5" customHeight="1">
      <c r="A117" s="687"/>
      <c r="B117" s="629">
        <v>8504</v>
      </c>
      <c r="C117" s="630" t="s">
        <v>1216</v>
      </c>
      <c r="D117" s="631">
        <v>4256.61281</v>
      </c>
      <c r="E117" s="631">
        <v>2753.69954</v>
      </c>
      <c r="F117" s="631">
        <v>5602.924540000002</v>
      </c>
      <c r="G117" s="631">
        <v>6475.347809999998</v>
      </c>
      <c r="H117" s="631">
        <v>9578.093660000002</v>
      </c>
      <c r="I117" s="26">
        <v>54.57796858984838</v>
      </c>
      <c r="J117" s="399"/>
      <c r="K117" s="628"/>
      <c r="N117" s="592"/>
    </row>
    <row r="118" spans="1:14" ht="25.5" customHeight="1">
      <c r="A118" s="687"/>
      <c r="B118" s="625">
        <v>8537</v>
      </c>
      <c r="C118" s="626" t="s">
        <v>1217</v>
      </c>
      <c r="D118" s="627">
        <v>3781.88457</v>
      </c>
      <c r="E118" s="627">
        <v>2761.260369999999</v>
      </c>
      <c r="F118" s="627">
        <v>1744.32189</v>
      </c>
      <c r="G118" s="627">
        <v>2172.28921</v>
      </c>
      <c r="H118" s="627">
        <v>1648.8927099999996</v>
      </c>
      <c r="I118" s="615">
        <v>36.96225865147231</v>
      </c>
      <c r="J118" s="399"/>
      <c r="K118" s="628"/>
      <c r="N118" s="592"/>
    </row>
    <row r="119" spans="1:14" ht="25.5" customHeight="1">
      <c r="A119" s="687"/>
      <c r="B119" s="629">
        <v>8544</v>
      </c>
      <c r="C119" s="630" t="s">
        <v>1218</v>
      </c>
      <c r="D119" s="631">
        <v>3420.499620000002</v>
      </c>
      <c r="E119" s="631">
        <v>4354.856610000002</v>
      </c>
      <c r="F119" s="631">
        <v>2628.128589999999</v>
      </c>
      <c r="G119" s="631">
        <v>4421.615440000001</v>
      </c>
      <c r="H119" s="631">
        <v>8748.987240000011</v>
      </c>
      <c r="I119" s="26">
        <v>-21.45551676384586</v>
      </c>
      <c r="J119" s="399"/>
      <c r="K119" s="628"/>
      <c r="N119" s="592"/>
    </row>
    <row r="120" spans="1:14" ht="25.5" customHeight="1">
      <c r="A120" s="687"/>
      <c r="B120" s="625">
        <v>8517</v>
      </c>
      <c r="C120" s="626" t="s">
        <v>1219</v>
      </c>
      <c r="D120" s="627">
        <v>3397.45966</v>
      </c>
      <c r="E120" s="627">
        <v>1228.6997200000003</v>
      </c>
      <c r="F120" s="627">
        <v>1335.7056100000002</v>
      </c>
      <c r="G120" s="627">
        <v>1368.78891</v>
      </c>
      <c r="H120" s="627">
        <v>2057.7051499999993</v>
      </c>
      <c r="I120" s="615">
        <v>176.5085402640117</v>
      </c>
      <c r="J120" s="399"/>
      <c r="K120" s="628"/>
      <c r="N120" s="592"/>
    </row>
    <row r="121" spans="1:14" ht="25.5" customHeight="1">
      <c r="A121" s="687"/>
      <c r="B121" s="629">
        <v>8523</v>
      </c>
      <c r="C121" s="630" t="s">
        <v>1220</v>
      </c>
      <c r="D121" s="631">
        <v>1150.4002400000004</v>
      </c>
      <c r="E121" s="631">
        <v>720.72719</v>
      </c>
      <c r="F121" s="631">
        <v>899.3925499999998</v>
      </c>
      <c r="G121" s="631">
        <v>2482.080090000002</v>
      </c>
      <c r="H121" s="631">
        <v>2091.7693600000007</v>
      </c>
      <c r="I121" s="26">
        <v>59.61660056144136</v>
      </c>
      <c r="J121" s="399"/>
      <c r="K121" s="628"/>
      <c r="N121" s="592"/>
    </row>
    <row r="122" spans="1:14" ht="25.5" customHeight="1">
      <c r="A122" s="687"/>
      <c r="B122" s="625">
        <v>8536</v>
      </c>
      <c r="C122" s="626" t="s">
        <v>1221</v>
      </c>
      <c r="D122" s="627">
        <v>1119.58467</v>
      </c>
      <c r="E122" s="627">
        <v>554.47014</v>
      </c>
      <c r="F122" s="627">
        <v>914.9313799999994</v>
      </c>
      <c r="G122" s="627">
        <v>1062.2237199999997</v>
      </c>
      <c r="H122" s="627">
        <v>1236.74526</v>
      </c>
      <c r="I122" s="615">
        <v>101.91974088992421</v>
      </c>
      <c r="J122" s="399"/>
      <c r="K122" s="628"/>
      <c r="N122" s="592"/>
    </row>
    <row r="123" spans="1:14" ht="12.75" customHeight="1">
      <c r="A123" s="687"/>
      <c r="B123" s="629">
        <v>8546</v>
      </c>
      <c r="C123" s="630" t="s">
        <v>1222</v>
      </c>
      <c r="D123" s="631">
        <v>964.0041900000002</v>
      </c>
      <c r="E123" s="631">
        <v>841.0931800000002</v>
      </c>
      <c r="F123" s="631">
        <v>502.97894999999994</v>
      </c>
      <c r="G123" s="631">
        <v>1412.6302399999995</v>
      </c>
      <c r="H123" s="631">
        <v>1035.08251</v>
      </c>
      <c r="I123" s="26">
        <v>14.613245348155136</v>
      </c>
      <c r="J123" s="399"/>
      <c r="K123" s="628"/>
      <c r="N123" s="592"/>
    </row>
    <row r="124" spans="1:14" ht="12.75" customHeight="1">
      <c r="A124" s="687"/>
      <c r="B124" s="625"/>
      <c r="C124" s="626" t="s">
        <v>1099</v>
      </c>
      <c r="D124" s="627">
        <f>D125-SUM(D116:D123)</f>
        <v>4656.378230000006</v>
      </c>
      <c r="E124" s="627">
        <f>E125-SUM(E116:E123)</f>
        <v>4603.1218799999915</v>
      </c>
      <c r="F124" s="627">
        <f>F125-SUM(F116:F123)</f>
        <v>11540.173359999997</v>
      </c>
      <c r="G124" s="627">
        <f>G125-SUM(G116:G123)</f>
        <v>14983.34791</v>
      </c>
      <c r="H124" s="627">
        <f>H125-SUM(H116:H123)</f>
        <v>7575.287979999994</v>
      </c>
      <c r="I124" s="615">
        <f>((D124/E124)-1)*100</f>
        <v>1.1569615445423453</v>
      </c>
      <c r="J124" s="399"/>
      <c r="K124" s="628"/>
      <c r="N124" s="592"/>
    </row>
    <row r="125" spans="1:14" ht="12.75" customHeight="1">
      <c r="A125" s="688"/>
      <c r="B125" s="632"/>
      <c r="C125" s="633" t="s">
        <v>1114</v>
      </c>
      <c r="D125" s="634">
        <v>28694.896870000008</v>
      </c>
      <c r="E125" s="634">
        <v>25603.465639999995</v>
      </c>
      <c r="F125" s="634">
        <v>32353.438879999998</v>
      </c>
      <c r="G125" s="634">
        <v>37633.81229</v>
      </c>
      <c r="H125" s="634">
        <v>43292.65576000001</v>
      </c>
      <c r="I125" s="621">
        <v>12.074268669200405</v>
      </c>
      <c r="J125" s="635"/>
      <c r="K125" s="628"/>
      <c r="N125" s="592"/>
    </row>
    <row r="126" spans="1:14" ht="31.5" customHeight="1">
      <c r="A126" s="686" t="s">
        <v>387</v>
      </c>
      <c r="B126" s="625">
        <v>2101</v>
      </c>
      <c r="C126" s="626" t="s">
        <v>1223</v>
      </c>
      <c r="D126" s="627">
        <v>16622.976539999996</v>
      </c>
      <c r="E126" s="627">
        <v>21195.247939999976</v>
      </c>
      <c r="F126" s="627">
        <v>16688.69950000001</v>
      </c>
      <c r="G126" s="627">
        <v>17778.7334</v>
      </c>
      <c r="H126" s="627">
        <v>15367.730769999998</v>
      </c>
      <c r="I126" s="615">
        <v>-21.57215340411811</v>
      </c>
      <c r="J126" s="399"/>
      <c r="K126" s="628"/>
      <c r="N126" s="592"/>
    </row>
    <row r="127" spans="1:14" ht="31.5" customHeight="1">
      <c r="A127" s="687"/>
      <c r="B127" s="629">
        <v>2106</v>
      </c>
      <c r="C127" s="630" t="s">
        <v>1224</v>
      </c>
      <c r="D127" s="631">
        <v>10127.549129999998</v>
      </c>
      <c r="E127" s="631">
        <v>3051.67902</v>
      </c>
      <c r="F127" s="631">
        <v>4242.126599999999</v>
      </c>
      <c r="G127" s="631">
        <v>8081.798460000001</v>
      </c>
      <c r="H127" s="631">
        <v>6389.940950000001</v>
      </c>
      <c r="I127" s="26">
        <v>231.86809830347087</v>
      </c>
      <c r="J127" s="399"/>
      <c r="K127" s="628"/>
      <c r="N127" s="592"/>
    </row>
    <row r="128" spans="1:14" ht="31.5" customHeight="1">
      <c r="A128" s="687"/>
      <c r="B128" s="625">
        <v>2103</v>
      </c>
      <c r="C128" s="626" t="s">
        <v>1225</v>
      </c>
      <c r="D128" s="627">
        <v>718.6405500000003</v>
      </c>
      <c r="E128" s="627">
        <v>329.68187</v>
      </c>
      <c r="F128" s="627">
        <v>251.90184</v>
      </c>
      <c r="G128" s="627">
        <v>655.9428500000001</v>
      </c>
      <c r="H128" s="627">
        <v>893.9093799999998</v>
      </c>
      <c r="I128" s="615">
        <v>117.9800029646763</v>
      </c>
      <c r="J128" s="399"/>
      <c r="K128" s="628"/>
      <c r="N128" s="592"/>
    </row>
    <row r="129" spans="1:14" ht="47.25" customHeight="1">
      <c r="A129" s="687"/>
      <c r="B129" s="629">
        <v>2102</v>
      </c>
      <c r="C129" s="630" t="s">
        <v>1226</v>
      </c>
      <c r="D129" s="631">
        <v>530.7596499999999</v>
      </c>
      <c r="E129" s="631">
        <v>652.92167</v>
      </c>
      <c r="F129" s="631">
        <v>629.16897</v>
      </c>
      <c r="G129" s="631">
        <v>463.24303999999995</v>
      </c>
      <c r="H129" s="631">
        <v>367.72495999999995</v>
      </c>
      <c r="I129" s="26">
        <v>-18.71005751731293</v>
      </c>
      <c r="J129" s="399"/>
      <c r="K129" s="628"/>
      <c r="N129" s="592"/>
    </row>
    <row r="130" spans="1:14" ht="12.75" customHeight="1">
      <c r="A130" s="687"/>
      <c r="B130" s="625">
        <v>2105</v>
      </c>
      <c r="C130" s="626" t="s">
        <v>1227</v>
      </c>
      <c r="D130" s="627">
        <v>17.216079999999998</v>
      </c>
      <c r="E130" s="627">
        <v>14.83308</v>
      </c>
      <c r="F130" s="627">
        <v>0</v>
      </c>
      <c r="G130" s="627">
        <v>41.686980000000005</v>
      </c>
      <c r="H130" s="627">
        <v>171.99360000000001</v>
      </c>
      <c r="I130" s="615">
        <v>16.06544291542955</v>
      </c>
      <c r="J130" s="399"/>
      <c r="K130" s="628"/>
      <c r="N130" s="592"/>
    </row>
    <row r="131" spans="1:14" ht="12.75" customHeight="1">
      <c r="A131" s="687"/>
      <c r="B131" s="629">
        <v>2104</v>
      </c>
      <c r="C131" s="630" t="s">
        <v>1228</v>
      </c>
      <c r="D131" s="631">
        <v>1.28396</v>
      </c>
      <c r="E131" s="631">
        <v>77.63009</v>
      </c>
      <c r="F131" s="631">
        <v>399.54674</v>
      </c>
      <c r="G131" s="631">
        <v>638.8069999999999</v>
      </c>
      <c r="H131" s="631">
        <v>1452.30097</v>
      </c>
      <c r="I131" s="26">
        <v>-98.34605370159947</v>
      </c>
      <c r="J131" s="399"/>
      <c r="K131" s="628"/>
      <c r="N131" s="592"/>
    </row>
    <row r="132" spans="1:14" ht="12.75" customHeight="1">
      <c r="A132" s="688"/>
      <c r="B132" s="632"/>
      <c r="C132" s="633" t="s">
        <v>1115</v>
      </c>
      <c r="D132" s="634">
        <v>28018.42590999999</v>
      </c>
      <c r="E132" s="634">
        <v>25321.993669999974</v>
      </c>
      <c r="F132" s="634">
        <v>22211.44365000001</v>
      </c>
      <c r="G132" s="634">
        <v>27660.211730000003</v>
      </c>
      <c r="H132" s="634">
        <v>24643.60063</v>
      </c>
      <c r="I132" s="621">
        <v>10.648577971941409</v>
      </c>
      <c r="J132" s="635"/>
      <c r="K132" s="628"/>
      <c r="N132" s="592"/>
    </row>
    <row r="133" spans="1:14" ht="54.75" customHeight="1">
      <c r="A133" s="686" t="s">
        <v>1111</v>
      </c>
      <c r="B133" s="625">
        <v>8703</v>
      </c>
      <c r="C133" s="626" t="s">
        <v>1229</v>
      </c>
      <c r="D133" s="627">
        <v>8581.26319</v>
      </c>
      <c r="E133" s="627">
        <v>8178.707</v>
      </c>
      <c r="F133" s="627">
        <v>1187.68817</v>
      </c>
      <c r="G133" s="627">
        <v>5810.872550000001</v>
      </c>
      <c r="H133" s="627">
        <v>10736.299700000001</v>
      </c>
      <c r="I133" s="615">
        <v>4.92200283003168</v>
      </c>
      <c r="J133" s="399"/>
      <c r="K133" s="628"/>
      <c r="N133" s="592"/>
    </row>
    <row r="134" spans="1:14" ht="12.75" customHeight="1">
      <c r="A134" s="687"/>
      <c r="B134" s="629">
        <v>8704</v>
      </c>
      <c r="C134" s="630" t="s">
        <v>1230</v>
      </c>
      <c r="D134" s="631">
        <v>7596.536</v>
      </c>
      <c r="E134" s="631">
        <v>8063.5195300000005</v>
      </c>
      <c r="F134" s="631">
        <v>4764.812</v>
      </c>
      <c r="G134" s="631">
        <v>6082.19385</v>
      </c>
      <c r="H134" s="631">
        <v>3728.524</v>
      </c>
      <c r="I134" s="26">
        <v>-5.791311452308223</v>
      </c>
      <c r="J134" s="399"/>
      <c r="K134" s="628"/>
      <c r="N134" s="592"/>
    </row>
    <row r="135" spans="1:14" ht="23.25" customHeight="1">
      <c r="A135" s="687"/>
      <c r="B135" s="625">
        <v>8708</v>
      </c>
      <c r="C135" s="626" t="s">
        <v>1231</v>
      </c>
      <c r="D135" s="627">
        <v>7149.315429999999</v>
      </c>
      <c r="E135" s="627">
        <v>9285.955359999996</v>
      </c>
      <c r="F135" s="627">
        <v>6810.8996200000065</v>
      </c>
      <c r="G135" s="627">
        <v>7959.904939999999</v>
      </c>
      <c r="H135" s="627">
        <v>8847.476739999996</v>
      </c>
      <c r="I135" s="615">
        <v>-23.009371111170175</v>
      </c>
      <c r="J135" s="399"/>
      <c r="K135" s="628"/>
      <c r="N135" s="592"/>
    </row>
    <row r="136" spans="1:14" ht="26.25" customHeight="1">
      <c r="A136" s="687"/>
      <c r="B136" s="629">
        <v>8702</v>
      </c>
      <c r="C136" s="630" t="s">
        <v>1232</v>
      </c>
      <c r="D136" s="631">
        <v>1008.66</v>
      </c>
      <c r="E136" s="631">
        <v>9.999999999999999E-34</v>
      </c>
      <c r="F136" s="631">
        <v>0</v>
      </c>
      <c r="G136" s="631">
        <v>79.6</v>
      </c>
      <c r="H136" s="631">
        <v>398.43</v>
      </c>
      <c r="I136" s="26" t="s">
        <v>971</v>
      </c>
      <c r="J136" s="399"/>
      <c r="K136" s="628"/>
      <c r="N136" s="592"/>
    </row>
    <row r="137" spans="1:14" ht="26.25" customHeight="1">
      <c r="A137" s="687"/>
      <c r="B137" s="625">
        <v>8711</v>
      </c>
      <c r="C137" s="626" t="s">
        <v>1233</v>
      </c>
      <c r="D137" s="627">
        <v>519.8128</v>
      </c>
      <c r="E137" s="627">
        <v>462.499</v>
      </c>
      <c r="F137" s="627">
        <v>19.878760000000003</v>
      </c>
      <c r="G137" s="627">
        <v>1859.91059</v>
      </c>
      <c r="H137" s="627">
        <v>1094.196</v>
      </c>
      <c r="I137" s="615">
        <v>12.39219976691841</v>
      </c>
      <c r="J137" s="399"/>
      <c r="K137" s="628"/>
      <c r="N137" s="592"/>
    </row>
    <row r="138" spans="1:14" ht="26.25" customHeight="1">
      <c r="A138" s="687"/>
      <c r="B138" s="629">
        <v>8716</v>
      </c>
      <c r="C138" s="630" t="s">
        <v>1234</v>
      </c>
      <c r="D138" s="631">
        <v>483.28863</v>
      </c>
      <c r="E138" s="631">
        <v>299.04581999999994</v>
      </c>
      <c r="F138" s="631">
        <v>506.23258</v>
      </c>
      <c r="G138" s="631">
        <v>442.06518000000005</v>
      </c>
      <c r="H138" s="631">
        <v>1378.0835900000006</v>
      </c>
      <c r="I138" s="26">
        <v>61.61022748955332</v>
      </c>
      <c r="J138" s="399"/>
      <c r="K138" s="628"/>
      <c r="N138" s="592"/>
    </row>
    <row r="139" spans="1:14" ht="12.75" customHeight="1">
      <c r="A139" s="687"/>
      <c r="B139" s="625">
        <v>8714</v>
      </c>
      <c r="C139" s="626" t="s">
        <v>1235</v>
      </c>
      <c r="D139" s="627">
        <v>233.48567999999997</v>
      </c>
      <c r="E139" s="627">
        <v>225.11847999999998</v>
      </c>
      <c r="F139" s="627">
        <v>139.5138</v>
      </c>
      <c r="G139" s="627">
        <v>901.3372899999999</v>
      </c>
      <c r="H139" s="627">
        <v>725.5455999999999</v>
      </c>
      <c r="I139" s="615">
        <v>3.716798372128305</v>
      </c>
      <c r="J139" s="399"/>
      <c r="K139" s="628"/>
      <c r="N139" s="592"/>
    </row>
    <row r="140" spans="1:14" ht="12.75" customHeight="1">
      <c r="A140" s="687"/>
      <c r="B140" s="629">
        <v>8701</v>
      </c>
      <c r="C140" s="630" t="s">
        <v>1236</v>
      </c>
      <c r="D140" s="631">
        <v>93.398</v>
      </c>
      <c r="E140" s="631">
        <v>9.999999999999999E-34</v>
      </c>
      <c r="F140" s="631">
        <v>0</v>
      </c>
      <c r="G140" s="631">
        <v>0</v>
      </c>
      <c r="H140" s="631">
        <v>0</v>
      </c>
      <c r="I140" s="26" t="s">
        <v>971</v>
      </c>
      <c r="J140" s="399"/>
      <c r="K140" s="628"/>
      <c r="N140" s="592"/>
    </row>
    <row r="141" spans="1:14" ht="12.75" customHeight="1">
      <c r="A141" s="687"/>
      <c r="B141" s="625"/>
      <c r="C141" s="626" t="s">
        <v>1099</v>
      </c>
      <c r="D141" s="627">
        <f>D142-SUM(D133:D140)</f>
        <v>66.1797299999962</v>
      </c>
      <c r="E141" s="627">
        <f>E142-SUM(E133:E140)</f>
        <v>937.1799799999972</v>
      </c>
      <c r="F141" s="627">
        <f>F142-SUM(F133:F140)</f>
        <v>0</v>
      </c>
      <c r="G141" s="627">
        <f>G142-SUM(G133:G140)</f>
        <v>200.12450000000536</v>
      </c>
      <c r="H141" s="627">
        <f>H142-SUM(H133:H140)</f>
        <v>90.32554999999775</v>
      </c>
      <c r="I141" s="615">
        <f>((D141/E141)-1)*100</f>
        <v>-92.93841829613172</v>
      </c>
      <c r="J141" s="399"/>
      <c r="K141" s="628"/>
      <c r="N141" s="592"/>
    </row>
    <row r="142" spans="1:14" ht="12.75" customHeight="1">
      <c r="A142" s="688"/>
      <c r="B142" s="632"/>
      <c r="C142" s="633" t="s">
        <v>1112</v>
      </c>
      <c r="D142" s="634">
        <v>25731.939459999998</v>
      </c>
      <c r="E142" s="634">
        <v>27452.025169999994</v>
      </c>
      <c r="F142" s="634">
        <v>13429.024930000007</v>
      </c>
      <c r="G142" s="634">
        <v>23336.008900000004</v>
      </c>
      <c r="H142" s="634">
        <v>26998.88118</v>
      </c>
      <c r="I142" s="621">
        <v>-6.265788040584097</v>
      </c>
      <c r="J142" s="635"/>
      <c r="K142" s="628"/>
      <c r="N142" s="592"/>
    </row>
    <row r="143" spans="1:14" ht="12.75" customHeight="1">
      <c r="A143" s="686" t="s">
        <v>404</v>
      </c>
      <c r="B143" s="625">
        <v>3808</v>
      </c>
      <c r="C143" s="626" t="s">
        <v>1237</v>
      </c>
      <c r="D143" s="627">
        <v>20275.250830000008</v>
      </c>
      <c r="E143" s="627">
        <v>18830.252500000002</v>
      </c>
      <c r="F143" s="627">
        <v>15670.33037</v>
      </c>
      <c r="G143" s="627">
        <v>22029.359480000006</v>
      </c>
      <c r="H143" s="627">
        <v>13001.888040000007</v>
      </c>
      <c r="I143" s="615">
        <v>7.67381281796411</v>
      </c>
      <c r="J143" s="399"/>
      <c r="K143" s="628"/>
      <c r="N143" s="592"/>
    </row>
    <row r="144" spans="1:14" ht="12.75" customHeight="1">
      <c r="A144" s="687"/>
      <c r="B144" s="629">
        <v>3809</v>
      </c>
      <c r="C144" s="630" t="s">
        <v>1238</v>
      </c>
      <c r="D144" s="631">
        <v>2221.8321900000014</v>
      </c>
      <c r="E144" s="631">
        <v>1520.5525099999993</v>
      </c>
      <c r="F144" s="631">
        <v>1152.66744</v>
      </c>
      <c r="G144" s="631">
        <v>395.25669999999997</v>
      </c>
      <c r="H144" s="631">
        <v>275.02163999999993</v>
      </c>
      <c r="I144" s="26">
        <v>46.12005671543711</v>
      </c>
      <c r="J144" s="399"/>
      <c r="K144" s="628"/>
      <c r="N144" s="592"/>
    </row>
    <row r="145" spans="1:14" ht="12.75" customHeight="1">
      <c r="A145" s="687"/>
      <c r="B145" s="625">
        <v>3824</v>
      </c>
      <c r="C145" s="626" t="s">
        <v>1239</v>
      </c>
      <c r="D145" s="627">
        <v>1967.13649</v>
      </c>
      <c r="E145" s="627">
        <v>2785.491549999999</v>
      </c>
      <c r="F145" s="627">
        <v>3449.589340000001</v>
      </c>
      <c r="G145" s="627">
        <v>2285.842370000001</v>
      </c>
      <c r="H145" s="627">
        <v>1740.8576900000007</v>
      </c>
      <c r="I145" s="615">
        <v>-29.379197362849617</v>
      </c>
      <c r="J145" s="399"/>
      <c r="K145" s="628"/>
      <c r="N145" s="592"/>
    </row>
    <row r="146" spans="1:14" ht="12.75" customHeight="1">
      <c r="A146" s="687"/>
      <c r="B146" s="629">
        <v>3812</v>
      </c>
      <c r="C146" s="630" t="s">
        <v>1240</v>
      </c>
      <c r="D146" s="631">
        <v>720.62415</v>
      </c>
      <c r="E146" s="631">
        <v>1044.0407200000002</v>
      </c>
      <c r="F146" s="631">
        <v>418.87323999999995</v>
      </c>
      <c r="G146" s="631">
        <v>626.36315</v>
      </c>
      <c r="H146" s="631">
        <v>344.93798</v>
      </c>
      <c r="I146" s="26">
        <v>-30.977390422090068</v>
      </c>
      <c r="J146" s="399"/>
      <c r="K146" s="628"/>
      <c r="N146" s="592"/>
    </row>
    <row r="147" spans="1:14" ht="12.75" customHeight="1">
      <c r="A147" s="687"/>
      <c r="B147" s="625">
        <v>3811</v>
      </c>
      <c r="C147" s="626" t="s">
        <v>1241</v>
      </c>
      <c r="D147" s="627">
        <v>215.97596000000001</v>
      </c>
      <c r="E147" s="627">
        <v>169.80921999999998</v>
      </c>
      <c r="F147" s="627">
        <v>56.82998</v>
      </c>
      <c r="G147" s="627">
        <v>137.01192</v>
      </c>
      <c r="H147" s="627">
        <v>183.34765</v>
      </c>
      <c r="I147" s="615">
        <v>27.187416560773347</v>
      </c>
      <c r="J147" s="399"/>
      <c r="K147" s="628"/>
      <c r="N147" s="592"/>
    </row>
    <row r="148" spans="1:14" ht="12.75" customHeight="1">
      <c r="A148" s="687"/>
      <c r="B148" s="629">
        <v>3823</v>
      </c>
      <c r="C148" s="630" t="s">
        <v>1242</v>
      </c>
      <c r="D148" s="631">
        <v>47.900580000000005</v>
      </c>
      <c r="E148" s="631">
        <v>70.17559</v>
      </c>
      <c r="F148" s="631">
        <v>350.87406</v>
      </c>
      <c r="G148" s="631">
        <v>71.72</v>
      </c>
      <c r="H148" s="631">
        <v>28.80321</v>
      </c>
      <c r="I148" s="26">
        <v>-31.74182076702169</v>
      </c>
      <c r="J148" s="399"/>
      <c r="K148" s="628"/>
      <c r="N148" s="592"/>
    </row>
    <row r="149" spans="1:14" ht="12.75" customHeight="1">
      <c r="A149" s="687"/>
      <c r="B149" s="625">
        <v>3815</v>
      </c>
      <c r="C149" s="626" t="s">
        <v>1243</v>
      </c>
      <c r="D149" s="627">
        <v>46.18169</v>
      </c>
      <c r="E149" s="627">
        <v>45.63641</v>
      </c>
      <c r="F149" s="627">
        <v>8.11042</v>
      </c>
      <c r="G149" s="627">
        <v>92.14077999999999</v>
      </c>
      <c r="H149" s="627">
        <v>142.62156</v>
      </c>
      <c r="I149" s="615">
        <v>1.1948354395098226</v>
      </c>
      <c r="J149" s="399"/>
      <c r="K149" s="628"/>
      <c r="N149" s="592"/>
    </row>
    <row r="150" spans="1:14" ht="12.75" customHeight="1">
      <c r="A150" s="687"/>
      <c r="B150" s="629">
        <v>3816</v>
      </c>
      <c r="C150" s="630" t="s">
        <v>1244</v>
      </c>
      <c r="D150" s="631">
        <v>44.12623000000001</v>
      </c>
      <c r="E150" s="631">
        <v>487.0457200000001</v>
      </c>
      <c r="F150" s="631">
        <v>256.72747</v>
      </c>
      <c r="G150" s="631">
        <v>125.86967999999999</v>
      </c>
      <c r="H150" s="631">
        <v>153.42685999999998</v>
      </c>
      <c r="I150" s="26">
        <v>-90.94002304342187</v>
      </c>
      <c r="J150" s="399"/>
      <c r="K150" s="628"/>
      <c r="N150" s="592"/>
    </row>
    <row r="151" spans="1:14" ht="12.75" customHeight="1">
      <c r="A151" s="687"/>
      <c r="B151" s="625"/>
      <c r="C151" s="626" t="s">
        <v>1099</v>
      </c>
      <c r="D151" s="627">
        <f>D152-SUM(D143:D150)</f>
        <v>176.92308000000048</v>
      </c>
      <c r="E151" s="627">
        <f>E152-SUM(E143:E150)</f>
        <v>164.02946000000156</v>
      </c>
      <c r="F151" s="627">
        <f>F152-SUM(F143:F150)</f>
        <v>198.7686500000018</v>
      </c>
      <c r="G151" s="627">
        <f>G152-SUM(G143:G150)</f>
        <v>371.3281999999963</v>
      </c>
      <c r="H151" s="627">
        <f>H152-SUM(H143:H150)</f>
        <v>201.6247600000006</v>
      </c>
      <c r="I151" s="615">
        <f>((D151/E151)-1)*100</f>
        <v>7.860551391194481</v>
      </c>
      <c r="J151" s="399"/>
      <c r="K151" s="628"/>
      <c r="N151" s="592"/>
    </row>
    <row r="152" spans="1:14" ht="12.75" customHeight="1">
      <c r="A152" s="688"/>
      <c r="B152" s="632"/>
      <c r="C152" s="633" t="s">
        <v>1119</v>
      </c>
      <c r="D152" s="634">
        <v>25715.951200000014</v>
      </c>
      <c r="E152" s="634">
        <v>25117.033679999997</v>
      </c>
      <c r="F152" s="634">
        <v>21562.770970000005</v>
      </c>
      <c r="G152" s="634">
        <v>26134.89228000001</v>
      </c>
      <c r="H152" s="634">
        <v>16072.529390000009</v>
      </c>
      <c r="I152" s="621">
        <v>2.384507373085687</v>
      </c>
      <c r="J152" s="635"/>
      <c r="K152" s="628"/>
      <c r="N152" s="592"/>
    </row>
    <row r="153" spans="1:14" ht="12.75" customHeight="1">
      <c r="A153" s="686" t="s">
        <v>1089</v>
      </c>
      <c r="B153" s="625">
        <v>8418</v>
      </c>
      <c r="C153" s="626" t="s">
        <v>1245</v>
      </c>
      <c r="D153" s="627">
        <v>5323.729979999999</v>
      </c>
      <c r="E153" s="627">
        <v>2253.83057</v>
      </c>
      <c r="F153" s="627">
        <v>6715.201049999998</v>
      </c>
      <c r="G153" s="627">
        <v>16291.040509999993</v>
      </c>
      <c r="H153" s="627">
        <v>11045.326959999991</v>
      </c>
      <c r="I153" s="615">
        <v>136.2080828462629</v>
      </c>
      <c r="J153" s="399"/>
      <c r="K153" s="628"/>
      <c r="N153" s="592"/>
    </row>
    <row r="154" spans="1:14" ht="12.75" customHeight="1">
      <c r="A154" s="687"/>
      <c r="B154" s="629">
        <v>8422</v>
      </c>
      <c r="C154" s="630" t="s">
        <v>1246</v>
      </c>
      <c r="D154" s="631">
        <v>1802.20656</v>
      </c>
      <c r="E154" s="631">
        <v>526.33815</v>
      </c>
      <c r="F154" s="631">
        <v>467.18584999999996</v>
      </c>
      <c r="G154" s="631">
        <v>1194.0393000000001</v>
      </c>
      <c r="H154" s="631">
        <v>1005.74925</v>
      </c>
      <c r="I154" s="26">
        <v>242.40469933634867</v>
      </c>
      <c r="J154" s="399"/>
      <c r="K154" s="628"/>
      <c r="N154" s="592"/>
    </row>
    <row r="155" spans="1:14" ht="12.75" customHeight="1">
      <c r="A155" s="687"/>
      <c r="B155" s="625">
        <v>8479</v>
      </c>
      <c r="C155" s="626" t="s">
        <v>1247</v>
      </c>
      <c r="D155" s="627">
        <v>1785.2134499999997</v>
      </c>
      <c r="E155" s="627">
        <v>1739.3965499999997</v>
      </c>
      <c r="F155" s="627">
        <v>537.36051</v>
      </c>
      <c r="G155" s="627">
        <v>1985.88755</v>
      </c>
      <c r="H155" s="627">
        <v>283.75364</v>
      </c>
      <c r="I155" s="615">
        <v>2.634068694686098</v>
      </c>
      <c r="J155" s="399"/>
      <c r="K155" s="628"/>
      <c r="N155" s="592"/>
    </row>
    <row r="156" spans="1:14" ht="12.75" customHeight="1">
      <c r="A156" s="687"/>
      <c r="B156" s="629">
        <v>8480</v>
      </c>
      <c r="C156" s="630" t="s">
        <v>1248</v>
      </c>
      <c r="D156" s="631">
        <v>1616.60309</v>
      </c>
      <c r="E156" s="631">
        <v>1824.0954199999999</v>
      </c>
      <c r="F156" s="631">
        <v>3147.1137300000005</v>
      </c>
      <c r="G156" s="631">
        <v>8406.191600000002</v>
      </c>
      <c r="H156" s="631">
        <v>2813.7496100000003</v>
      </c>
      <c r="I156" s="26">
        <v>-11.375080915449033</v>
      </c>
      <c r="J156" s="399"/>
      <c r="K156" s="628"/>
      <c r="N156" s="592"/>
    </row>
    <row r="157" spans="1:14" ht="12.75" customHeight="1">
      <c r="A157" s="687"/>
      <c r="B157" s="625">
        <v>8421</v>
      </c>
      <c r="C157" s="626" t="s">
        <v>1249</v>
      </c>
      <c r="D157" s="627">
        <v>1227.74504</v>
      </c>
      <c r="E157" s="627">
        <v>614.7182899999999</v>
      </c>
      <c r="F157" s="627">
        <v>458.10214999999994</v>
      </c>
      <c r="G157" s="627">
        <v>625.7259200000001</v>
      </c>
      <c r="H157" s="627">
        <v>1082.1967799999998</v>
      </c>
      <c r="I157" s="615">
        <v>99.72482679830468</v>
      </c>
      <c r="J157" s="399"/>
      <c r="K157" s="628"/>
      <c r="N157" s="592"/>
    </row>
    <row r="158" spans="1:14" ht="12.75" customHeight="1">
      <c r="A158" s="687"/>
      <c r="B158" s="629">
        <v>8413</v>
      </c>
      <c r="C158" s="630" t="s">
        <v>1250</v>
      </c>
      <c r="D158" s="631">
        <v>1008.9283899999999</v>
      </c>
      <c r="E158" s="631">
        <v>1440.5581399999999</v>
      </c>
      <c r="F158" s="631">
        <v>1184.8943500000003</v>
      </c>
      <c r="G158" s="631">
        <v>1741.99063</v>
      </c>
      <c r="H158" s="631">
        <v>1066.1657400000001</v>
      </c>
      <c r="I158" s="26">
        <v>-29.96267474494295</v>
      </c>
      <c r="J158" s="399"/>
      <c r="K158" s="628"/>
      <c r="N158" s="592"/>
    </row>
    <row r="159" spans="1:14" ht="12.75" customHeight="1">
      <c r="A159" s="687"/>
      <c r="B159" s="625">
        <v>8431</v>
      </c>
      <c r="C159" s="626" t="s">
        <v>1251</v>
      </c>
      <c r="D159" s="627">
        <v>1001.4736700000001</v>
      </c>
      <c r="E159" s="627">
        <v>775.10151</v>
      </c>
      <c r="F159" s="627">
        <v>1792.45076</v>
      </c>
      <c r="G159" s="627">
        <v>560.09714</v>
      </c>
      <c r="H159" s="627">
        <v>783.6970499999999</v>
      </c>
      <c r="I159" s="615">
        <v>29.205485614393933</v>
      </c>
      <c r="J159" s="399"/>
      <c r="K159" s="628"/>
      <c r="N159" s="592"/>
    </row>
    <row r="160" spans="1:14" ht="12.75" customHeight="1">
      <c r="A160" s="687"/>
      <c r="B160" s="629">
        <v>8481</v>
      </c>
      <c r="C160" s="630" t="s">
        <v>1252</v>
      </c>
      <c r="D160" s="631">
        <v>977.9782199999999</v>
      </c>
      <c r="E160" s="631">
        <v>744.3632299999998</v>
      </c>
      <c r="F160" s="631">
        <v>412.47486</v>
      </c>
      <c r="G160" s="631">
        <v>855.3088399999999</v>
      </c>
      <c r="H160" s="631">
        <v>1086.5271199999995</v>
      </c>
      <c r="I160" s="26">
        <v>31.384541925855224</v>
      </c>
      <c r="J160" s="399"/>
      <c r="K160" s="628"/>
      <c r="N160" s="592"/>
    </row>
    <row r="161" spans="1:14" ht="12.75" customHeight="1">
      <c r="A161" s="687"/>
      <c r="B161" s="625"/>
      <c r="C161" s="626" t="s">
        <v>1099</v>
      </c>
      <c r="D161" s="627">
        <f>D162-SUM(D153:D160)</f>
        <v>10648.983349999997</v>
      </c>
      <c r="E161" s="627">
        <f>E162-SUM(E153:E160)</f>
        <v>13237.042319999997</v>
      </c>
      <c r="F161" s="627">
        <f>F162-SUM(F153:F160)</f>
        <v>13754.560239999999</v>
      </c>
      <c r="G161" s="627">
        <f>G162-SUM(G153:G160)</f>
        <v>22249.33920999998</v>
      </c>
      <c r="H161" s="627">
        <f>H162-SUM(H153:H160)</f>
        <v>13881.291099999988</v>
      </c>
      <c r="I161" s="615">
        <f>((D161/E161)-1)*100</f>
        <v>-19.551640823038486</v>
      </c>
      <c r="J161" s="399"/>
      <c r="K161" s="628"/>
      <c r="N161" s="592"/>
    </row>
    <row r="162" spans="1:14" ht="12.75" customHeight="1">
      <c r="A162" s="688"/>
      <c r="B162" s="632"/>
      <c r="C162" s="633" t="s">
        <v>1113</v>
      </c>
      <c r="D162" s="634">
        <v>25392.861749999993</v>
      </c>
      <c r="E162" s="634">
        <v>23155.444179999995</v>
      </c>
      <c r="F162" s="634">
        <v>28469.3435</v>
      </c>
      <c r="G162" s="634">
        <v>53909.62069999998</v>
      </c>
      <c r="H162" s="634">
        <v>33048.45724999998</v>
      </c>
      <c r="I162" s="621">
        <v>9.662598361781892</v>
      </c>
      <c r="J162" s="635"/>
      <c r="K162" s="628"/>
      <c r="N162" s="592"/>
    </row>
    <row r="163" spans="1:14" ht="12.75" customHeight="1">
      <c r="A163" s="686" t="s">
        <v>428</v>
      </c>
      <c r="B163" s="625">
        <v>6203</v>
      </c>
      <c r="C163" s="626" t="s">
        <v>1253</v>
      </c>
      <c r="D163" s="627">
        <v>8787.190099999996</v>
      </c>
      <c r="E163" s="627">
        <v>10119.587260000002</v>
      </c>
      <c r="F163" s="627">
        <v>8465.962889999993</v>
      </c>
      <c r="G163" s="627">
        <v>12027.80396</v>
      </c>
      <c r="H163" s="627">
        <v>24917.758030000015</v>
      </c>
      <c r="I163" s="615">
        <v>-13.166516832821952</v>
      </c>
      <c r="J163" s="399"/>
      <c r="K163" s="628"/>
      <c r="N163" s="592"/>
    </row>
    <row r="164" spans="1:14" ht="12.75" customHeight="1">
      <c r="A164" s="687"/>
      <c r="B164" s="629">
        <v>6212</v>
      </c>
      <c r="C164" s="630" t="s">
        <v>1254</v>
      </c>
      <c r="D164" s="631">
        <v>5806.786959999997</v>
      </c>
      <c r="E164" s="631">
        <v>3675.39935</v>
      </c>
      <c r="F164" s="631">
        <v>4642.612399999996</v>
      </c>
      <c r="G164" s="631">
        <v>6361.04911</v>
      </c>
      <c r="H164" s="631">
        <v>9824.937920000008</v>
      </c>
      <c r="I164" s="26">
        <v>57.99064011914776</v>
      </c>
      <c r="J164" s="399"/>
      <c r="K164" s="628"/>
      <c r="N164" s="592"/>
    </row>
    <row r="165" spans="1:14" ht="12.75" customHeight="1">
      <c r="A165" s="687"/>
      <c r="B165" s="625">
        <v>6204</v>
      </c>
      <c r="C165" s="626" t="s">
        <v>1255</v>
      </c>
      <c r="D165" s="627">
        <v>4046.676799999997</v>
      </c>
      <c r="E165" s="627">
        <v>4839.6880999999985</v>
      </c>
      <c r="F165" s="627">
        <v>3108.1297200000004</v>
      </c>
      <c r="G165" s="627">
        <v>5976.064849999999</v>
      </c>
      <c r="H165" s="627">
        <v>13270.662489999993</v>
      </c>
      <c r="I165" s="615">
        <v>-16.385586914165017</v>
      </c>
      <c r="J165" s="399"/>
      <c r="K165" s="628"/>
      <c r="N165" s="592"/>
    </row>
    <row r="166" spans="1:14" ht="12.75" customHeight="1">
      <c r="A166" s="687"/>
      <c r="B166" s="629">
        <v>6205</v>
      </c>
      <c r="C166" s="630" t="s">
        <v>1256</v>
      </c>
      <c r="D166" s="631">
        <v>1410.1716299999998</v>
      </c>
      <c r="E166" s="631">
        <v>975.7929599999999</v>
      </c>
      <c r="F166" s="631">
        <v>352.06606</v>
      </c>
      <c r="G166" s="631">
        <v>708.5830899999997</v>
      </c>
      <c r="H166" s="631">
        <v>2207.8775299999993</v>
      </c>
      <c r="I166" s="26">
        <v>44.51545438491378</v>
      </c>
      <c r="J166" s="399"/>
      <c r="K166" s="628"/>
      <c r="N166" s="592"/>
    </row>
    <row r="167" spans="1:14" ht="12.75" customHeight="1">
      <c r="A167" s="687"/>
      <c r="B167" s="625">
        <v>6201</v>
      </c>
      <c r="C167" s="626" t="s">
        <v>1257</v>
      </c>
      <c r="D167" s="627">
        <v>1106.1599199999994</v>
      </c>
      <c r="E167" s="627">
        <v>144.52403</v>
      </c>
      <c r="F167" s="627">
        <v>69.71389</v>
      </c>
      <c r="G167" s="627">
        <v>244.30709000000002</v>
      </c>
      <c r="H167" s="627">
        <v>199.61399000000003</v>
      </c>
      <c r="I167" s="615" t="s">
        <v>970</v>
      </c>
      <c r="J167" s="399"/>
      <c r="K167" s="628"/>
      <c r="N167" s="592"/>
    </row>
    <row r="168" spans="1:14" ht="12.75" customHeight="1">
      <c r="A168" s="687"/>
      <c r="B168" s="629">
        <v>6209</v>
      </c>
      <c r="C168" s="630" t="s">
        <v>1258</v>
      </c>
      <c r="D168" s="631">
        <v>418.5993</v>
      </c>
      <c r="E168" s="631">
        <v>581.50284</v>
      </c>
      <c r="F168" s="631">
        <v>365.52906</v>
      </c>
      <c r="G168" s="631">
        <v>555.96369</v>
      </c>
      <c r="H168" s="631">
        <v>1411.05847</v>
      </c>
      <c r="I168" s="26">
        <v>-28.01422947478639</v>
      </c>
      <c r="J168" s="399"/>
      <c r="K168" s="628"/>
      <c r="N168" s="592"/>
    </row>
    <row r="169" spans="1:14" ht="12.75" customHeight="1">
      <c r="A169" s="687"/>
      <c r="B169" s="625">
        <v>6206</v>
      </c>
      <c r="C169" s="626" t="s">
        <v>1259</v>
      </c>
      <c r="D169" s="627">
        <v>378.8866</v>
      </c>
      <c r="E169" s="627">
        <v>411.46927000000005</v>
      </c>
      <c r="F169" s="627">
        <v>213.87140000000002</v>
      </c>
      <c r="G169" s="627">
        <v>373.88912</v>
      </c>
      <c r="H169" s="627">
        <v>1208.6307199999997</v>
      </c>
      <c r="I169" s="615">
        <v>-7.918615647773663</v>
      </c>
      <c r="J169" s="399"/>
      <c r="K169" s="628"/>
      <c r="N169" s="592"/>
    </row>
    <row r="170" spans="1:14" ht="12.75" customHeight="1">
      <c r="A170" s="687"/>
      <c r="B170" s="629">
        <v>6210</v>
      </c>
      <c r="C170" s="630" t="s">
        <v>1260</v>
      </c>
      <c r="D170" s="631">
        <v>290.5626100000001</v>
      </c>
      <c r="E170" s="631">
        <v>10.70813</v>
      </c>
      <c r="F170" s="631">
        <v>39.13232</v>
      </c>
      <c r="G170" s="631">
        <v>18.87025</v>
      </c>
      <c r="H170" s="631">
        <v>117.46229999999998</v>
      </c>
      <c r="I170" s="26" t="s">
        <v>970</v>
      </c>
      <c r="J170" s="399"/>
      <c r="K170" s="628"/>
      <c r="N170" s="592"/>
    </row>
    <row r="171" spans="1:14" ht="12.75" customHeight="1">
      <c r="A171" s="687"/>
      <c r="B171" s="625"/>
      <c r="C171" s="626" t="s">
        <v>1099</v>
      </c>
      <c r="D171" s="627">
        <f>D172-SUM(D163:D170)</f>
        <v>635.2955499999916</v>
      </c>
      <c r="E171" s="627">
        <f>E172-SUM(E163:E170)</f>
        <v>411.40841999999975</v>
      </c>
      <c r="F171" s="627">
        <f>F172-SUM(F163:F170)</f>
        <v>394.1311699999969</v>
      </c>
      <c r="G171" s="627">
        <f>G172-SUM(G163:G170)</f>
        <v>1675.8107500000042</v>
      </c>
      <c r="H171" s="627">
        <f>H172-SUM(H163:H170)</f>
        <v>1181.1639900000227</v>
      </c>
      <c r="I171" s="615">
        <f>((D171/E171)-1)*100</f>
        <v>54.41967619427721</v>
      </c>
      <c r="J171" s="399"/>
      <c r="K171" s="628"/>
      <c r="N171" s="592"/>
    </row>
    <row r="172" spans="1:14" ht="12.75" customHeight="1">
      <c r="A172" s="688"/>
      <c r="B172" s="632"/>
      <c r="C172" s="633" t="s">
        <v>1117</v>
      </c>
      <c r="D172" s="634">
        <v>22880.329469999986</v>
      </c>
      <c r="E172" s="634">
        <v>21170.08036</v>
      </c>
      <c r="F172" s="634">
        <v>17651.14890999999</v>
      </c>
      <c r="G172" s="634">
        <v>27942.34191</v>
      </c>
      <c r="H172" s="634">
        <v>54339.16544000003</v>
      </c>
      <c r="I172" s="621">
        <v>8.078614161670505</v>
      </c>
      <c r="J172" s="635"/>
      <c r="K172" s="628"/>
      <c r="N172" s="592"/>
    </row>
    <row r="173" spans="1:14" ht="12.75" customHeight="1">
      <c r="A173" s="686" t="s">
        <v>427</v>
      </c>
      <c r="B173" s="625">
        <v>6109</v>
      </c>
      <c r="C173" s="626" t="s">
        <v>1261</v>
      </c>
      <c r="D173" s="627">
        <v>4159.41323</v>
      </c>
      <c r="E173" s="627">
        <v>4326.633400000001</v>
      </c>
      <c r="F173" s="627">
        <v>3012.426279999998</v>
      </c>
      <c r="G173" s="627">
        <v>3050.767519999999</v>
      </c>
      <c r="H173" s="627">
        <v>26610.46502</v>
      </c>
      <c r="I173" s="615">
        <v>-3.86490267467543</v>
      </c>
      <c r="J173" s="399"/>
      <c r="K173" s="628"/>
      <c r="N173" s="592"/>
    </row>
    <row r="174" spans="1:14" ht="12.75" customHeight="1">
      <c r="A174" s="687"/>
      <c r="B174" s="629">
        <v>6108</v>
      </c>
      <c r="C174" s="630" t="s">
        <v>1262</v>
      </c>
      <c r="D174" s="631">
        <v>2572.746499999997</v>
      </c>
      <c r="E174" s="631">
        <v>1922.5808100000017</v>
      </c>
      <c r="F174" s="631">
        <v>2411.094119999999</v>
      </c>
      <c r="G174" s="631">
        <v>3633.8821499999995</v>
      </c>
      <c r="H174" s="631">
        <v>10932.267479999997</v>
      </c>
      <c r="I174" s="26">
        <v>33.81734003680161</v>
      </c>
      <c r="J174" s="399"/>
      <c r="K174" s="628"/>
      <c r="N174" s="592"/>
    </row>
    <row r="175" spans="1:14" ht="12.75" customHeight="1">
      <c r="A175" s="687"/>
      <c r="B175" s="625">
        <v>6112</v>
      </c>
      <c r="C175" s="626" t="s">
        <v>1263</v>
      </c>
      <c r="D175" s="627">
        <v>2296.6826400000004</v>
      </c>
      <c r="E175" s="627">
        <v>1237.3787400000006</v>
      </c>
      <c r="F175" s="627">
        <v>690.7481800000002</v>
      </c>
      <c r="G175" s="627">
        <v>1258.3653999999995</v>
      </c>
      <c r="H175" s="627">
        <v>2215.440150000001</v>
      </c>
      <c r="I175" s="615">
        <v>85.60870376680299</v>
      </c>
      <c r="J175" s="399"/>
      <c r="K175" s="628"/>
      <c r="N175" s="592"/>
    </row>
    <row r="176" spans="1:14" ht="12.75" customHeight="1">
      <c r="A176" s="687"/>
      <c r="B176" s="629">
        <v>6107</v>
      </c>
      <c r="C176" s="630" t="s">
        <v>1264</v>
      </c>
      <c r="D176" s="631">
        <v>2240.41457</v>
      </c>
      <c r="E176" s="631">
        <v>1683.4766899999993</v>
      </c>
      <c r="F176" s="631">
        <v>1597.7566599999986</v>
      </c>
      <c r="G176" s="631">
        <v>3685.6792999999993</v>
      </c>
      <c r="H176" s="631">
        <v>4215.42412</v>
      </c>
      <c r="I176" s="26">
        <v>33.08260122092934</v>
      </c>
      <c r="J176" s="399"/>
      <c r="K176" s="628"/>
      <c r="N176" s="592"/>
    </row>
    <row r="177" spans="1:14" ht="12.75" customHeight="1">
      <c r="A177" s="687"/>
      <c r="B177" s="625">
        <v>6110</v>
      </c>
      <c r="C177" s="626" t="s">
        <v>1265</v>
      </c>
      <c r="D177" s="627">
        <v>1464.76802</v>
      </c>
      <c r="E177" s="627">
        <v>1651.0169200000018</v>
      </c>
      <c r="F177" s="627">
        <v>1468.2211700000005</v>
      </c>
      <c r="G177" s="627">
        <v>987.2870300000001</v>
      </c>
      <c r="H177" s="627">
        <v>705.6582300000002</v>
      </c>
      <c r="I177" s="615">
        <v>-11.280859556545408</v>
      </c>
      <c r="J177" s="399"/>
      <c r="K177" s="628"/>
      <c r="N177" s="592"/>
    </row>
    <row r="178" spans="1:14" ht="12.75" customHeight="1">
      <c r="A178" s="687"/>
      <c r="B178" s="629">
        <v>6106</v>
      </c>
      <c r="C178" s="630" t="s">
        <v>1266</v>
      </c>
      <c r="D178" s="631">
        <v>1325.2592500000007</v>
      </c>
      <c r="E178" s="631">
        <v>767.7614699999999</v>
      </c>
      <c r="F178" s="631">
        <v>986.5318399999999</v>
      </c>
      <c r="G178" s="631">
        <v>1230.0999700000002</v>
      </c>
      <c r="H178" s="631">
        <v>4651.285089999996</v>
      </c>
      <c r="I178" s="26">
        <v>72.61340947469022</v>
      </c>
      <c r="J178" s="399"/>
      <c r="K178" s="628"/>
      <c r="N178" s="592"/>
    </row>
    <row r="179" spans="1:14" ht="12.75" customHeight="1">
      <c r="A179" s="687"/>
      <c r="B179" s="625">
        <v>6115</v>
      </c>
      <c r="C179" s="626" t="s">
        <v>1267</v>
      </c>
      <c r="D179" s="627">
        <v>1315.13539</v>
      </c>
      <c r="E179" s="627">
        <v>1789.1857600000017</v>
      </c>
      <c r="F179" s="627">
        <v>1230.44226</v>
      </c>
      <c r="G179" s="627">
        <v>3276.2955099999986</v>
      </c>
      <c r="H179" s="627">
        <v>4907.570600000002</v>
      </c>
      <c r="I179" s="615">
        <v>-26.495313152950718</v>
      </c>
      <c r="J179" s="399"/>
      <c r="K179" s="628"/>
      <c r="N179" s="592"/>
    </row>
    <row r="180" spans="1:14" ht="12.75" customHeight="1">
      <c r="A180" s="687"/>
      <c r="B180" s="629">
        <v>6104</v>
      </c>
      <c r="C180" s="630" t="s">
        <v>1268</v>
      </c>
      <c r="D180" s="631">
        <v>986.3732799999998</v>
      </c>
      <c r="E180" s="631">
        <v>1261.8071500000012</v>
      </c>
      <c r="F180" s="631">
        <v>1041.1045599999998</v>
      </c>
      <c r="G180" s="631">
        <v>1027.6740000000007</v>
      </c>
      <c r="H180" s="631">
        <v>6658.243850000001</v>
      </c>
      <c r="I180" s="26">
        <v>-21.828523479202122</v>
      </c>
      <c r="J180" s="399"/>
      <c r="K180" s="628"/>
      <c r="N180" s="592"/>
    </row>
    <row r="181" spans="1:14" ht="12.75" customHeight="1">
      <c r="A181" s="687"/>
      <c r="B181" s="625"/>
      <c r="C181" s="626" t="s">
        <v>1099</v>
      </c>
      <c r="D181" s="627">
        <f>D182-SUM(D173:D180)</f>
        <v>2603.7683199999974</v>
      </c>
      <c r="E181" s="627">
        <f>E182-SUM(E173:E180)</f>
        <v>2424.576649999999</v>
      </c>
      <c r="F181" s="627">
        <f>F182-SUM(F173:F180)</f>
        <v>1513.1033199999983</v>
      </c>
      <c r="G181" s="627">
        <f>G182-SUM(G173:G180)</f>
        <v>5239.621510000001</v>
      </c>
      <c r="H181" s="627">
        <f>H182-SUM(H173:H180)</f>
        <v>6098.58438</v>
      </c>
      <c r="I181" s="615">
        <f>((D181/E181)-1)*100</f>
        <v>7.390637454171567</v>
      </c>
      <c r="J181" s="399"/>
      <c r="K181" s="628"/>
      <c r="N181" s="592"/>
    </row>
    <row r="182" spans="1:14" ht="12.75" customHeight="1">
      <c r="A182" s="688"/>
      <c r="B182" s="632"/>
      <c r="C182" s="633" t="s">
        <v>1118</v>
      </c>
      <c r="D182" s="634">
        <v>18964.561199999996</v>
      </c>
      <c r="E182" s="634">
        <v>17064.417590000005</v>
      </c>
      <c r="F182" s="634">
        <v>13951.428389999994</v>
      </c>
      <c r="G182" s="634">
        <v>23389.672389999996</v>
      </c>
      <c r="H182" s="634">
        <v>66994.93892</v>
      </c>
      <c r="I182" s="621">
        <v>11.135121371581436</v>
      </c>
      <c r="J182" s="635"/>
      <c r="K182" s="628"/>
      <c r="N182" s="592"/>
    </row>
    <row r="183" spans="1:14" ht="12.75" customHeight="1">
      <c r="A183" s="686" t="s">
        <v>369</v>
      </c>
      <c r="B183" s="625">
        <v>303</v>
      </c>
      <c r="C183" s="626" t="s">
        <v>1269</v>
      </c>
      <c r="D183" s="627">
        <v>13328.592389999994</v>
      </c>
      <c r="E183" s="627">
        <v>5456.66601</v>
      </c>
      <c r="F183" s="627">
        <v>7960.57882</v>
      </c>
      <c r="G183" s="627">
        <v>11336.39379</v>
      </c>
      <c r="H183" s="627">
        <v>6513.5886199999995</v>
      </c>
      <c r="I183" s="615">
        <v>144.2625655587815</v>
      </c>
      <c r="J183" s="399"/>
      <c r="K183" s="628"/>
      <c r="N183" s="592"/>
    </row>
    <row r="184" spans="1:14" ht="12.75" customHeight="1">
      <c r="A184" s="687"/>
      <c r="B184" s="629">
        <v>306</v>
      </c>
      <c r="C184" s="630" t="s">
        <v>1270</v>
      </c>
      <c r="D184" s="631">
        <v>4010.22377</v>
      </c>
      <c r="E184" s="631">
        <v>2095.1079400000003</v>
      </c>
      <c r="F184" s="631">
        <v>5255.1168800000005</v>
      </c>
      <c r="G184" s="631">
        <v>3103.9075000000003</v>
      </c>
      <c r="H184" s="631">
        <v>3946.96406</v>
      </c>
      <c r="I184" s="26">
        <v>91.40893380414565</v>
      </c>
      <c r="J184" s="399"/>
      <c r="K184" s="628"/>
      <c r="N184" s="592"/>
    </row>
    <row r="185" spans="1:14" ht="12.75" customHeight="1">
      <c r="A185" s="687"/>
      <c r="B185" s="625">
        <v>301</v>
      </c>
      <c r="C185" s="626" t="s">
        <v>1271</v>
      </c>
      <c r="D185" s="627">
        <v>479.33898000000005</v>
      </c>
      <c r="E185" s="627">
        <v>1005.0840900000002</v>
      </c>
      <c r="F185" s="627">
        <v>826.4924599999998</v>
      </c>
      <c r="G185" s="627">
        <v>938.4827699999998</v>
      </c>
      <c r="H185" s="627">
        <v>599.6004399999997</v>
      </c>
      <c r="I185" s="615">
        <v>-52.308569524764835</v>
      </c>
      <c r="J185" s="399"/>
      <c r="K185" s="628"/>
      <c r="N185" s="592"/>
    </row>
    <row r="186" spans="1:14" ht="12.75" customHeight="1">
      <c r="A186" s="687"/>
      <c r="B186" s="629">
        <v>302</v>
      </c>
      <c r="C186" s="630" t="s">
        <v>1272</v>
      </c>
      <c r="D186" s="631">
        <v>177.57992</v>
      </c>
      <c r="E186" s="631">
        <v>133.52935000000002</v>
      </c>
      <c r="F186" s="631">
        <v>150.83672999999996</v>
      </c>
      <c r="G186" s="631">
        <v>118.26646</v>
      </c>
      <c r="H186" s="631">
        <v>240.94239000000002</v>
      </c>
      <c r="I186" s="26">
        <v>32.98942891581511</v>
      </c>
      <c r="J186" s="399"/>
      <c r="K186" s="628"/>
      <c r="N186" s="592"/>
    </row>
    <row r="187" spans="1:14" ht="12.75" customHeight="1">
      <c r="A187" s="687"/>
      <c r="B187" s="625">
        <v>304</v>
      </c>
      <c r="C187" s="626" t="s">
        <v>1273</v>
      </c>
      <c r="D187" s="627">
        <v>171.33557000000002</v>
      </c>
      <c r="E187" s="627">
        <v>824.4634199999999</v>
      </c>
      <c r="F187" s="627">
        <v>3661.57661</v>
      </c>
      <c r="G187" s="627">
        <v>1209.7657199999999</v>
      </c>
      <c r="H187" s="627">
        <v>823.1411699999999</v>
      </c>
      <c r="I187" s="615">
        <v>-79.21853585693347</v>
      </c>
      <c r="J187" s="399"/>
      <c r="K187" s="628"/>
      <c r="N187" s="592"/>
    </row>
    <row r="188" spans="1:14" ht="12.75" customHeight="1">
      <c r="A188" s="687"/>
      <c r="B188" s="629">
        <v>305</v>
      </c>
      <c r="C188" s="630" t="s">
        <v>1274</v>
      </c>
      <c r="D188" s="631">
        <v>117.07320999999999</v>
      </c>
      <c r="E188" s="631">
        <v>66.25723</v>
      </c>
      <c r="F188" s="631">
        <v>46.49828</v>
      </c>
      <c r="G188" s="631">
        <v>44.21728</v>
      </c>
      <c r="H188" s="631">
        <v>100.46260000000001</v>
      </c>
      <c r="I188" s="26">
        <v>76.69499615362727</v>
      </c>
      <c r="J188" s="399"/>
      <c r="K188" s="628"/>
      <c r="N188" s="592"/>
    </row>
    <row r="189" spans="1:14" ht="12.75" customHeight="1">
      <c r="A189" s="687"/>
      <c r="B189" s="625">
        <v>307</v>
      </c>
      <c r="C189" s="626" t="s">
        <v>1275</v>
      </c>
      <c r="D189" s="627">
        <v>9.999999999999999E-34</v>
      </c>
      <c r="E189" s="627">
        <v>9.999999999999999E-34</v>
      </c>
      <c r="F189" s="627">
        <v>0</v>
      </c>
      <c r="G189" s="627">
        <v>148.863</v>
      </c>
      <c r="H189" s="627">
        <v>1.404</v>
      </c>
      <c r="I189" s="615">
        <v>0</v>
      </c>
      <c r="J189" s="399"/>
      <c r="K189" s="628"/>
      <c r="N189" s="592"/>
    </row>
    <row r="190" spans="1:14" ht="12.75" customHeight="1">
      <c r="A190" s="688"/>
      <c r="B190" s="632"/>
      <c r="C190" s="633" t="s">
        <v>1120</v>
      </c>
      <c r="D190" s="634">
        <v>18284.143839999993</v>
      </c>
      <c r="E190" s="634">
        <v>9581.108040000001</v>
      </c>
      <c r="F190" s="634">
        <v>17901.09978</v>
      </c>
      <c r="G190" s="634">
        <v>16899.896520000002</v>
      </c>
      <c r="H190" s="634">
        <v>12226.10328</v>
      </c>
      <c r="I190" s="621">
        <v>90.83537899443195</v>
      </c>
      <c r="J190" s="635"/>
      <c r="K190" s="628"/>
      <c r="N190" s="592"/>
    </row>
    <row r="191" spans="1:14" ht="12.75" customHeight="1">
      <c r="A191" s="686" t="s">
        <v>436</v>
      </c>
      <c r="B191" s="625">
        <v>7010</v>
      </c>
      <c r="C191" s="626" t="s">
        <v>1276</v>
      </c>
      <c r="D191" s="627">
        <v>8230.611709999994</v>
      </c>
      <c r="E191" s="627">
        <v>4978.495709999998</v>
      </c>
      <c r="F191" s="627">
        <v>2537.0731700000006</v>
      </c>
      <c r="G191" s="627">
        <v>3426.0793899999994</v>
      </c>
      <c r="H191" s="627">
        <v>3973.249040000004</v>
      </c>
      <c r="I191" s="615">
        <v>65.32326609155592</v>
      </c>
      <c r="J191" s="399"/>
      <c r="K191" s="628"/>
      <c r="N191" s="592"/>
    </row>
    <row r="192" spans="1:14" ht="12.75" customHeight="1">
      <c r="A192" s="687"/>
      <c r="B192" s="629">
        <v>7013</v>
      </c>
      <c r="C192" s="630" t="s">
        <v>1277</v>
      </c>
      <c r="D192" s="631">
        <v>3697.718789999998</v>
      </c>
      <c r="E192" s="631">
        <v>4123.8768</v>
      </c>
      <c r="F192" s="631">
        <v>1785.768819999999</v>
      </c>
      <c r="G192" s="631">
        <v>2989.85182</v>
      </c>
      <c r="H192" s="631">
        <v>1017.9784099999995</v>
      </c>
      <c r="I192" s="26">
        <v>-10.333917104410151</v>
      </c>
      <c r="J192" s="399"/>
      <c r="K192" s="628"/>
      <c r="N192" s="592"/>
    </row>
    <row r="193" spans="1:14" ht="12.75" customHeight="1">
      <c r="A193" s="687"/>
      <c r="B193" s="625">
        <v>7007</v>
      </c>
      <c r="C193" s="626" t="s">
        <v>1278</v>
      </c>
      <c r="D193" s="627">
        <v>2238.032770000001</v>
      </c>
      <c r="E193" s="627">
        <v>2242.0111599999996</v>
      </c>
      <c r="F193" s="627">
        <v>1690.4916199999998</v>
      </c>
      <c r="G193" s="627">
        <v>3551.4057799999996</v>
      </c>
      <c r="H193" s="627">
        <v>2656.550459999998</v>
      </c>
      <c r="I193" s="615">
        <v>-0.17744737720210013</v>
      </c>
      <c r="J193" s="399"/>
      <c r="K193" s="628"/>
      <c r="N193" s="592"/>
    </row>
    <row r="194" spans="1:14" ht="12.75" customHeight="1">
      <c r="A194" s="687"/>
      <c r="B194" s="629">
        <v>7003</v>
      </c>
      <c r="C194" s="630" t="s">
        <v>1279</v>
      </c>
      <c r="D194" s="631">
        <v>1297.3767700000005</v>
      </c>
      <c r="E194" s="631">
        <v>1957.852879999999</v>
      </c>
      <c r="F194" s="631">
        <v>1473.36691</v>
      </c>
      <c r="G194" s="631">
        <v>4276.3183400000025</v>
      </c>
      <c r="H194" s="631">
        <v>2105.102590000001</v>
      </c>
      <c r="I194" s="26">
        <v>-33.73471606303732</v>
      </c>
      <c r="J194" s="399"/>
      <c r="K194" s="628"/>
      <c r="N194" s="592"/>
    </row>
    <row r="195" spans="1:14" ht="12.75" customHeight="1">
      <c r="A195" s="687"/>
      <c r="B195" s="625">
        <v>7019</v>
      </c>
      <c r="C195" s="626" t="s">
        <v>1280</v>
      </c>
      <c r="D195" s="627">
        <v>993.8931000000001</v>
      </c>
      <c r="E195" s="627">
        <v>491.0887499999999</v>
      </c>
      <c r="F195" s="627">
        <v>225.77964999999998</v>
      </c>
      <c r="G195" s="627">
        <v>496.15614</v>
      </c>
      <c r="H195" s="627">
        <v>727.9929699999999</v>
      </c>
      <c r="I195" s="615">
        <v>102.3856380338585</v>
      </c>
      <c r="J195" s="399"/>
      <c r="K195" s="628"/>
      <c r="N195" s="592"/>
    </row>
    <row r="196" spans="1:14" ht="12.75" customHeight="1">
      <c r="A196" s="687"/>
      <c r="B196" s="629">
        <v>7009</v>
      </c>
      <c r="C196" s="630" t="s">
        <v>1281</v>
      </c>
      <c r="D196" s="631">
        <v>101.90592</v>
      </c>
      <c r="E196" s="631">
        <v>81.18988000000002</v>
      </c>
      <c r="F196" s="631">
        <v>37.73545999999999</v>
      </c>
      <c r="G196" s="631">
        <v>113.46435000000001</v>
      </c>
      <c r="H196" s="631">
        <v>204.37033000000002</v>
      </c>
      <c r="I196" s="26">
        <v>25.51554454816287</v>
      </c>
      <c r="J196" s="399"/>
      <c r="K196" s="628"/>
      <c r="N196" s="592"/>
    </row>
    <row r="197" spans="1:14" ht="12.75" customHeight="1">
      <c r="A197" s="687"/>
      <c r="B197" s="625">
        <v>7017</v>
      </c>
      <c r="C197" s="626" t="s">
        <v>1282</v>
      </c>
      <c r="D197" s="627">
        <v>94.75619999999999</v>
      </c>
      <c r="E197" s="627">
        <v>9.71393</v>
      </c>
      <c r="F197" s="627">
        <v>0.854</v>
      </c>
      <c r="G197" s="627">
        <v>30.151799999999998</v>
      </c>
      <c r="H197" s="627">
        <v>0</v>
      </c>
      <c r="I197" s="615">
        <v>875.4671899015126</v>
      </c>
      <c r="J197" s="399"/>
      <c r="K197" s="628"/>
      <c r="N197" s="592"/>
    </row>
    <row r="198" spans="1:14" ht="12.75" customHeight="1">
      <c r="A198" s="687"/>
      <c r="B198" s="629">
        <v>7016</v>
      </c>
      <c r="C198" s="630" t="s">
        <v>1283</v>
      </c>
      <c r="D198" s="631">
        <v>35.1665</v>
      </c>
      <c r="E198" s="631">
        <v>10.31932</v>
      </c>
      <c r="F198" s="631">
        <v>15.62375</v>
      </c>
      <c r="G198" s="631">
        <v>14.605049999999999</v>
      </c>
      <c r="H198" s="631">
        <v>39.20483</v>
      </c>
      <c r="I198" s="26">
        <v>240.78311361601345</v>
      </c>
      <c r="J198" s="399"/>
      <c r="K198" s="628"/>
      <c r="N198" s="592"/>
    </row>
    <row r="199" spans="1:14" ht="12.75" customHeight="1">
      <c r="A199" s="687"/>
      <c r="B199" s="625"/>
      <c r="C199" s="626" t="s">
        <v>1099</v>
      </c>
      <c r="D199" s="627">
        <f>D200-SUM(D191:D198)</f>
        <v>2.4688999999998487</v>
      </c>
      <c r="E199" s="627">
        <f>E200-SUM(E191:E198)</f>
        <v>24.149530000000595</v>
      </c>
      <c r="F199" s="627">
        <f>F200-SUM(F191:F198)</f>
        <v>122.00658000000021</v>
      </c>
      <c r="G199" s="627">
        <f>G200-SUM(G191:G198)</f>
        <v>628.2028900000005</v>
      </c>
      <c r="H199" s="627">
        <f>H200-SUM(H191:H198)</f>
        <v>185.396090000002</v>
      </c>
      <c r="I199" s="615">
        <f>((D199/E199)-1)*100</f>
        <v>-89.77661262972909</v>
      </c>
      <c r="J199" s="399"/>
      <c r="K199" s="628"/>
      <c r="N199" s="592"/>
    </row>
    <row r="200" spans="1:14" ht="12.75" customHeight="1">
      <c r="A200" s="688"/>
      <c r="B200" s="632"/>
      <c r="C200" s="633" t="s">
        <v>1121</v>
      </c>
      <c r="D200" s="634">
        <v>16691.930659999995</v>
      </c>
      <c r="E200" s="634">
        <v>13918.697959999998</v>
      </c>
      <c r="F200" s="634">
        <v>7888.69996</v>
      </c>
      <c r="G200" s="634">
        <v>15526.235560000001</v>
      </c>
      <c r="H200" s="634">
        <v>10909.844720000003</v>
      </c>
      <c r="I200" s="621">
        <v>19.924512393111794</v>
      </c>
      <c r="J200" s="635"/>
      <c r="K200" s="628"/>
      <c r="N200" s="592"/>
    </row>
    <row r="202" ht="12.75">
      <c r="A202" s="591" t="s">
        <v>530</v>
      </c>
    </row>
    <row r="203" ht="18.75" customHeight="1">
      <c r="A203" s="364" t="s">
        <v>531</v>
      </c>
    </row>
    <row r="204" ht="12.75">
      <c r="A204" s="32" t="s">
        <v>466</v>
      </c>
    </row>
    <row r="205" ht="12.75">
      <c r="A205" s="77" t="s">
        <v>972</v>
      </c>
    </row>
  </sheetData>
  <sheetProtection/>
  <mergeCells count="24">
    <mergeCell ref="F2:G4"/>
    <mergeCell ref="A7:M7"/>
    <mergeCell ref="D11:H11"/>
    <mergeCell ref="A13:A22"/>
    <mergeCell ref="A23:A32"/>
    <mergeCell ref="A33:A40"/>
    <mergeCell ref="A126:A132"/>
    <mergeCell ref="A106:A115"/>
    <mergeCell ref="A46:A55"/>
    <mergeCell ref="A41:A45"/>
    <mergeCell ref="A56:A65"/>
    <mergeCell ref="A66:A75"/>
    <mergeCell ref="A76:A80"/>
    <mergeCell ref="A81:A90"/>
    <mergeCell ref="A163:A172"/>
    <mergeCell ref="A173:A182"/>
    <mergeCell ref="A143:A152"/>
    <mergeCell ref="A183:A190"/>
    <mergeCell ref="A191:A200"/>
    <mergeCell ref="A91:A98"/>
    <mergeCell ref="A99:A105"/>
    <mergeCell ref="A133:A142"/>
    <mergeCell ref="A153:A162"/>
    <mergeCell ref="A116:A125"/>
  </mergeCells>
  <printOptions/>
  <pageMargins left="0.7" right="0.7" top="0.75" bottom="0.75" header="0.3" footer="0.3"/>
  <pageSetup orientation="portrait" paperSize="9"/>
  <ignoredErrors>
    <ignoredError sqref="D150:H199 D141:H141 D114:H124 D89:H89 D54:H74 D27:H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38.7109375" style="416" customWidth="1"/>
    <col min="2" max="3" width="9.00390625" style="416" bestFit="1" customWidth="1"/>
    <col min="4" max="6" width="11.421875" style="416" customWidth="1"/>
    <col min="7" max="7" width="0.5625" style="416" customWidth="1"/>
    <col min="8" max="16384" width="11.421875" style="416" customWidth="1"/>
  </cols>
  <sheetData>
    <row r="1" ht="12.75"/>
    <row r="2" spans="1:11" s="103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03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10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10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6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</row>
    <row r="7" spans="1:11" s="417" customFormat="1" ht="15">
      <c r="A7" s="640" t="s">
        <v>822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</row>
    <row r="8" spans="1:11" s="417" customFormat="1" ht="15">
      <c r="A8" s="547" t="s">
        <v>1064</v>
      </c>
      <c r="B8" s="548"/>
      <c r="C8" s="418"/>
      <c r="D8" s="548"/>
      <c r="H8" s="548"/>
      <c r="I8" s="548"/>
      <c r="J8" s="548"/>
      <c r="K8" s="548"/>
    </row>
    <row r="9" spans="1:11" s="417" customFormat="1" ht="15">
      <c r="A9" s="547"/>
      <c r="B9" s="548"/>
      <c r="C9" s="418"/>
      <c r="D9" s="548"/>
      <c r="E9" s="419"/>
      <c r="H9" s="583" t="s">
        <v>901</v>
      </c>
      <c r="I9" s="548"/>
      <c r="J9" s="548"/>
      <c r="K9" s="548"/>
    </row>
    <row r="10" spans="1:11" s="7" customFormat="1" ht="15" thickBot="1">
      <c r="A10" s="577"/>
      <c r="B10" s="577"/>
      <c r="C10" s="577"/>
      <c r="D10" s="577"/>
      <c r="E10" s="576"/>
      <c r="F10" s="576"/>
      <c r="G10" s="576"/>
      <c r="H10" s="576"/>
      <c r="I10" s="576"/>
      <c r="J10" s="576"/>
      <c r="K10" s="576"/>
    </row>
    <row r="11" spans="1:10" ht="18" customHeight="1" thickBot="1">
      <c r="A11" s="549"/>
      <c r="B11" s="580"/>
      <c r="C11" s="580"/>
      <c r="D11" s="579" t="s">
        <v>1062</v>
      </c>
      <c r="E11" s="579"/>
      <c r="F11" s="579"/>
      <c r="G11" s="550"/>
      <c r="H11" s="639" t="s">
        <v>1063</v>
      </c>
      <c r="I11" s="639"/>
      <c r="J11" s="639"/>
    </row>
    <row r="12" spans="1:10" ht="12.75">
      <c r="A12" s="549"/>
      <c r="B12" s="581"/>
      <c r="C12" s="581"/>
      <c r="D12" s="582" t="s">
        <v>359</v>
      </c>
      <c r="E12" s="582"/>
      <c r="F12" s="582"/>
      <c r="G12" s="578"/>
      <c r="H12" s="578"/>
      <c r="I12" s="578"/>
      <c r="J12" s="578"/>
    </row>
    <row r="13" spans="1:10" ht="24">
      <c r="A13" s="551" t="s">
        <v>1012</v>
      </c>
      <c r="B13" s="551">
        <v>2012</v>
      </c>
      <c r="C13" s="551">
        <v>2011</v>
      </c>
      <c r="D13" s="551" t="s">
        <v>363</v>
      </c>
      <c r="E13" s="551" t="s">
        <v>473</v>
      </c>
      <c r="F13" s="551" t="s">
        <v>1057</v>
      </c>
      <c r="G13" s="552"/>
      <c r="H13" s="551" t="s">
        <v>363</v>
      </c>
      <c r="I13" s="551" t="s">
        <v>473</v>
      </c>
      <c r="J13" s="551" t="s">
        <v>1057</v>
      </c>
    </row>
    <row r="14" spans="1:10" ht="12.75">
      <c r="A14" s="553"/>
      <c r="B14" s="552"/>
      <c r="C14" s="552"/>
      <c r="D14" s="552"/>
      <c r="E14" s="552"/>
      <c r="F14" s="552"/>
      <c r="G14" s="552"/>
      <c r="H14" s="552"/>
      <c r="I14" s="552"/>
      <c r="J14" s="552"/>
    </row>
    <row r="15" spans="1:10" ht="12.75">
      <c r="A15" s="554" t="s">
        <v>479</v>
      </c>
      <c r="B15" s="555">
        <v>4690952.124369998</v>
      </c>
      <c r="C15" s="555">
        <v>3782047.613899999</v>
      </c>
      <c r="D15" s="556">
        <v>24.03207477160101</v>
      </c>
      <c r="E15" s="557">
        <v>24.021184267607087</v>
      </c>
      <c r="F15" s="557">
        <v>100</v>
      </c>
      <c r="G15" s="558"/>
      <c r="H15" s="557">
        <v>42.142456032916975</v>
      </c>
      <c r="I15" s="557">
        <v>42.142456032916996</v>
      </c>
      <c r="J15" s="557">
        <v>100.04719473841003</v>
      </c>
    </row>
    <row r="16" spans="1:10" ht="12.75">
      <c r="A16" s="559" t="s">
        <v>1058</v>
      </c>
      <c r="B16" s="560">
        <v>3258528.7022199985</v>
      </c>
      <c r="C16" s="560">
        <v>2396364.59131</v>
      </c>
      <c r="D16" s="561">
        <v>35.97800243070219</v>
      </c>
      <c r="E16" s="561">
        <v>22.79622572019779</v>
      </c>
      <c r="F16" s="562">
        <v>69.46412190590463</v>
      </c>
      <c r="G16" s="562"/>
      <c r="H16" s="562">
        <v>59.59713337303316</v>
      </c>
      <c r="I16" s="562">
        <v>34.88447981510623</v>
      </c>
      <c r="J16" s="562">
        <v>65.72160364305955</v>
      </c>
    </row>
    <row r="17" spans="1:10" ht="12.75">
      <c r="A17" s="563" t="s">
        <v>1009</v>
      </c>
      <c r="B17" s="564">
        <v>661713.9219300003</v>
      </c>
      <c r="C17" s="564">
        <v>650067.5703099992</v>
      </c>
      <c r="D17" s="565">
        <v>1.7915601626531386</v>
      </c>
      <c r="E17" s="565">
        <v>0.30793773132833613</v>
      </c>
      <c r="F17" s="566">
        <v>14.10617513004078</v>
      </c>
      <c r="G17" s="562"/>
      <c r="H17" s="566">
        <v>12.547331570830167</v>
      </c>
      <c r="I17" s="566">
        <v>2.728333179282454</v>
      </c>
      <c r="J17" s="566">
        <v>17.216997534038423</v>
      </c>
    </row>
    <row r="18" spans="1:10" ht="12.75">
      <c r="A18" s="559" t="s">
        <v>1059</v>
      </c>
      <c r="B18" s="560">
        <v>541602.7622699992</v>
      </c>
      <c r="C18" s="560">
        <v>588982.8930899997</v>
      </c>
      <c r="D18" s="561">
        <v>-8.044398466554526</v>
      </c>
      <c r="E18" s="561">
        <v>-1.2527639960392418</v>
      </c>
      <c r="F18" s="562">
        <v>11.545689401866094</v>
      </c>
      <c r="G18" s="562"/>
      <c r="H18" s="562">
        <v>18.99204960988168</v>
      </c>
      <c r="I18" s="562">
        <v>2.7505760358295883</v>
      </c>
      <c r="J18" s="562">
        <v>12.124000591145776</v>
      </c>
    </row>
    <row r="19" spans="1:10" ht="12.75">
      <c r="A19" s="567" t="s">
        <v>1060</v>
      </c>
      <c r="B19" s="568">
        <v>201811.60177999994</v>
      </c>
      <c r="C19" s="568">
        <v>146632.55919</v>
      </c>
      <c r="D19" s="569">
        <v>37.63082557844562</v>
      </c>
      <c r="E19" s="569">
        <v>1.4589727106343857</v>
      </c>
      <c r="F19" s="570">
        <v>4.302145842238873</v>
      </c>
      <c r="G19" s="571"/>
      <c r="H19" s="570">
        <v>33.95767353472172</v>
      </c>
      <c r="I19" s="570">
        <v>1.7790670026987274</v>
      </c>
      <c r="J19" s="570">
        <v>4.937398231756251</v>
      </c>
    </row>
    <row r="20" spans="1:10" ht="12.75">
      <c r="A20" s="572" t="s">
        <v>1061</v>
      </c>
      <c r="B20" s="573">
        <v>27295.136169999987</v>
      </c>
      <c r="C20" s="573">
        <v>9.999999999999999E-19</v>
      </c>
      <c r="D20" s="574" t="s">
        <v>971</v>
      </c>
      <c r="E20" s="575">
        <v>0.710812101485819</v>
      </c>
      <c r="F20" s="575">
        <v>0.5818677199496203</v>
      </c>
      <c r="G20" s="575"/>
      <c r="H20" s="574" t="s">
        <v>971</v>
      </c>
      <c r="I20" s="575">
        <v>0</v>
      </c>
      <c r="J20" s="575">
        <v>0.04719473841003445</v>
      </c>
    </row>
    <row r="21" ht="12.75">
      <c r="A21" s="205" t="s">
        <v>530</v>
      </c>
    </row>
    <row r="22" ht="13.5">
      <c r="A22" s="364" t="s">
        <v>531</v>
      </c>
    </row>
    <row r="23" ht="12.75">
      <c r="A23" s="77" t="s">
        <v>972</v>
      </c>
    </row>
    <row r="24" ht="12.75">
      <c r="A24" s="1"/>
    </row>
  </sheetData>
  <sheetProtection/>
  <mergeCells count="2">
    <mergeCell ref="H11:J11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95"/>
  <sheetViews>
    <sheetView zoomScale="85" zoomScaleNormal="85" zoomScalePageLayoutView="0" workbookViewId="0" topLeftCell="A1">
      <selection activeCell="C14" sqref="C14"/>
    </sheetView>
  </sheetViews>
  <sheetFormatPr defaultColWidth="6.7109375" defaultRowHeight="12.75"/>
  <cols>
    <col min="1" max="1" width="39.00390625" style="1" customWidth="1"/>
    <col min="2" max="2" width="61.57421875" style="1" customWidth="1"/>
    <col min="3" max="3" width="16.8515625" style="167" customWidth="1"/>
    <col min="4" max="4" width="16.8515625" style="495" customWidth="1"/>
    <col min="5" max="5" width="13.8515625" style="158" customWidth="1"/>
    <col min="6" max="6" width="15.8515625" style="1" customWidth="1"/>
    <col min="7" max="16384" width="6.7109375" style="1" customWidth="1"/>
  </cols>
  <sheetData>
    <row r="1" ht="3" customHeight="1"/>
    <row r="2" ht="12.75"/>
    <row r="3" ht="12.75"/>
    <row r="4" ht="12.75"/>
    <row r="5" ht="12.75"/>
    <row r="6" spans="1:6" ht="15">
      <c r="A6" s="160" t="s">
        <v>356</v>
      </c>
      <c r="B6" s="160"/>
      <c r="C6" s="496"/>
      <c r="D6" s="497"/>
      <c r="E6" s="269"/>
      <c r="F6" s="7"/>
    </row>
    <row r="7" spans="1:6" ht="15">
      <c r="A7" s="641" t="s">
        <v>1065</v>
      </c>
      <c r="B7" s="641"/>
      <c r="C7" s="641"/>
      <c r="D7" s="497"/>
      <c r="E7" s="269"/>
      <c r="F7" s="400"/>
    </row>
    <row r="8" spans="1:5" s="7" customFormat="1" ht="15">
      <c r="A8" s="160" t="s">
        <v>358</v>
      </c>
      <c r="B8" s="160"/>
      <c r="C8" s="496"/>
      <c r="D8" s="497"/>
      <c r="E8" s="269"/>
    </row>
    <row r="9" spans="1:6" s="7" customFormat="1" ht="15">
      <c r="A9" s="641"/>
      <c r="B9" s="641"/>
      <c r="C9" s="641"/>
      <c r="D9" s="493" t="str">
        <f>'Cuadro 14'!G9</f>
        <v>Fecha de publicación: 5 de marzo de 2012</v>
      </c>
      <c r="E9" s="269"/>
      <c r="F9" s="400"/>
    </row>
    <row r="10" spans="1:5" s="7" customFormat="1" ht="5.25" customHeight="1">
      <c r="A10" s="160"/>
      <c r="B10" s="160"/>
      <c r="C10" s="496"/>
      <c r="D10" s="497"/>
      <c r="E10" s="269"/>
    </row>
    <row r="11" spans="1:6" ht="13.5" thickBot="1">
      <c r="A11" s="511"/>
      <c r="B11" s="511"/>
      <c r="C11" s="512"/>
      <c r="D11" s="512"/>
      <c r="E11" s="513"/>
      <c r="F11" s="584" t="s">
        <v>820</v>
      </c>
    </row>
    <row r="12" spans="1:6" ht="27.75" customHeight="1" thickBot="1">
      <c r="A12" s="515" t="s">
        <v>1012</v>
      </c>
      <c r="B12" s="515" t="s">
        <v>1013</v>
      </c>
      <c r="C12" s="516" t="s">
        <v>976</v>
      </c>
      <c r="D12" s="516" t="s">
        <v>550</v>
      </c>
      <c r="E12" s="515" t="s">
        <v>363</v>
      </c>
      <c r="F12" s="515" t="s">
        <v>473</v>
      </c>
    </row>
    <row r="14" spans="1:6" s="37" customFormat="1" ht="15" customHeight="1">
      <c r="A14" s="367" t="s">
        <v>979</v>
      </c>
      <c r="B14" s="366"/>
      <c r="C14" s="499">
        <v>4690952.1243699975</v>
      </c>
      <c r="D14" s="500">
        <v>3782047.6138999998</v>
      </c>
      <c r="E14" s="494">
        <v>24.032074771600964</v>
      </c>
      <c r="F14" s="494"/>
    </row>
    <row r="15" ht="12.75">
      <c r="D15" s="167"/>
    </row>
    <row r="16" spans="1:6" s="431" customFormat="1" ht="15" customHeight="1">
      <c r="A16" s="508" t="s">
        <v>1007</v>
      </c>
      <c r="B16" s="86" t="s">
        <v>980</v>
      </c>
      <c r="C16" s="502">
        <v>63161.15170999999</v>
      </c>
      <c r="D16" s="503">
        <v>36602.17807999998</v>
      </c>
      <c r="E16" s="195">
        <v>72.56118357752119</v>
      </c>
      <c r="F16" s="195">
        <v>4.50929457231989</v>
      </c>
    </row>
    <row r="17" spans="1:6" s="431" customFormat="1" ht="15" customHeight="1">
      <c r="A17" s="274"/>
      <c r="B17" s="51" t="s">
        <v>981</v>
      </c>
      <c r="C17" s="504">
        <v>130912.04846999995</v>
      </c>
      <c r="D17" s="505">
        <v>112643.38269000001</v>
      </c>
      <c r="E17" s="208">
        <v>16.218143794807883</v>
      </c>
      <c r="F17" s="208">
        <v>3.1017311358834987</v>
      </c>
    </row>
    <row r="18" spans="1:6" s="431" customFormat="1" ht="15" customHeight="1">
      <c r="A18" s="368"/>
      <c r="B18" s="86" t="s">
        <v>46</v>
      </c>
      <c r="C18" s="502">
        <v>14617.58969</v>
      </c>
      <c r="D18" s="503">
        <v>8100.60243</v>
      </c>
      <c r="E18" s="195">
        <v>80.45064939694863</v>
      </c>
      <c r="F18" s="195">
        <v>1.10648158655504</v>
      </c>
    </row>
    <row r="19" spans="1:6" s="431" customFormat="1" ht="15" customHeight="1">
      <c r="A19" s="274"/>
      <c r="B19" s="51" t="s">
        <v>982</v>
      </c>
      <c r="C19" s="504">
        <v>15426.968850000001</v>
      </c>
      <c r="D19" s="505">
        <v>10199.498010000003</v>
      </c>
      <c r="E19" s="208">
        <v>51.25223648139126</v>
      </c>
      <c r="F19" s="208">
        <v>0.8875420494091011</v>
      </c>
    </row>
    <row r="20" spans="1:6" s="431" customFormat="1" ht="15" customHeight="1">
      <c r="A20" s="368"/>
      <c r="B20" s="86" t="s">
        <v>983</v>
      </c>
      <c r="C20" s="502">
        <v>7902.28284</v>
      </c>
      <c r="D20" s="503">
        <v>3088.0759199999993</v>
      </c>
      <c r="E20" s="195">
        <v>155.89665036473588</v>
      </c>
      <c r="F20" s="195">
        <v>0.8173763578672165</v>
      </c>
    </row>
    <row r="21" spans="1:6" s="431" customFormat="1" ht="15" customHeight="1">
      <c r="A21" s="274"/>
      <c r="B21" s="51" t="s">
        <v>51</v>
      </c>
      <c r="C21" s="504">
        <v>4649.45984</v>
      </c>
      <c r="D21" s="505">
        <v>2795.0658200000003</v>
      </c>
      <c r="E21" s="208">
        <v>66.34527196930198</v>
      </c>
      <c r="F21" s="208">
        <v>0.3148468388056629</v>
      </c>
    </row>
    <row r="22" spans="1:6" s="431" customFormat="1" ht="15" customHeight="1">
      <c r="A22" s="368"/>
      <c r="B22" s="86" t="s">
        <v>984</v>
      </c>
      <c r="C22" s="502">
        <v>2698.9202300000006</v>
      </c>
      <c r="D22" s="503">
        <v>935.32793</v>
      </c>
      <c r="E22" s="195">
        <v>188.5533665182008</v>
      </c>
      <c r="F22" s="195">
        <v>0.29943013976986843</v>
      </c>
    </row>
    <row r="23" spans="1:6" s="431" customFormat="1" ht="15" customHeight="1">
      <c r="A23" s="274"/>
      <c r="B23" s="51" t="s">
        <v>32</v>
      </c>
      <c r="C23" s="504">
        <v>2132.54187</v>
      </c>
      <c r="D23" s="505">
        <v>1148.28634</v>
      </c>
      <c r="E23" s="208">
        <v>85.71516491261231</v>
      </c>
      <c r="F23" s="208">
        <v>0.16711105560914838</v>
      </c>
    </row>
    <row r="24" spans="1:6" s="431" customFormat="1" ht="15" customHeight="1">
      <c r="A24" s="368"/>
      <c r="B24" s="86" t="s">
        <v>61</v>
      </c>
      <c r="C24" s="502">
        <v>1435.1878599999998</v>
      </c>
      <c r="D24" s="503">
        <v>680.13551</v>
      </c>
      <c r="E24" s="195">
        <v>111.01498729275288</v>
      </c>
      <c r="F24" s="195">
        <v>0.12819597289808282</v>
      </c>
    </row>
    <row r="25" spans="1:6" s="431" customFormat="1" ht="15" customHeight="1">
      <c r="A25" s="274"/>
      <c r="B25" s="51" t="s">
        <v>44</v>
      </c>
      <c r="C25" s="504">
        <v>1930.7454999999998</v>
      </c>
      <c r="D25" s="505">
        <v>1418.3078600000003</v>
      </c>
      <c r="E25" s="208">
        <v>36.13021223756028</v>
      </c>
      <c r="F25" s="208">
        <v>0.08700382405193156</v>
      </c>
    </row>
    <row r="26" spans="1:6" s="431" customFormat="1" ht="15" customHeight="1">
      <c r="A26" s="368"/>
      <c r="B26" s="86" t="s">
        <v>33</v>
      </c>
      <c r="C26" s="502">
        <v>246.11448000000001</v>
      </c>
      <c r="D26" s="503">
        <v>67.50222</v>
      </c>
      <c r="E26" s="195">
        <v>264.6020530880318</v>
      </c>
      <c r="F26" s="195">
        <v>0.03032554291397852</v>
      </c>
    </row>
    <row r="27" spans="1:6" s="431" customFormat="1" ht="15" customHeight="1">
      <c r="A27" s="274"/>
      <c r="B27" s="51" t="s">
        <v>31</v>
      </c>
      <c r="C27" s="504">
        <v>258.21109</v>
      </c>
      <c r="D27" s="505">
        <v>256.26635999999996</v>
      </c>
      <c r="E27" s="208">
        <v>0.7588705751312874</v>
      </c>
      <c r="F27" s="208">
        <v>0.00033018446253970415</v>
      </c>
    </row>
    <row r="28" spans="1:6" s="431" customFormat="1" ht="15" customHeight="1">
      <c r="A28" s="368"/>
      <c r="B28" s="86" t="s">
        <v>85</v>
      </c>
      <c r="C28" s="502">
        <v>0</v>
      </c>
      <c r="D28" s="503">
        <v>2.71417</v>
      </c>
      <c r="E28" s="195">
        <v>-100</v>
      </c>
      <c r="F28" s="195">
        <v>-0.00046082323134387897</v>
      </c>
    </row>
    <row r="29" spans="1:6" s="431" customFormat="1" ht="15" customHeight="1">
      <c r="A29" s="274"/>
      <c r="B29" s="51" t="s">
        <v>49</v>
      </c>
      <c r="C29" s="504">
        <v>2413.588130000001</v>
      </c>
      <c r="D29" s="505">
        <v>2420.15999</v>
      </c>
      <c r="E29" s="208">
        <v>-0.2715465104436876</v>
      </c>
      <c r="F29" s="208">
        <v>-0.0011157981118129158</v>
      </c>
    </row>
    <row r="30" spans="1:6" s="431" customFormat="1" ht="15" customHeight="1">
      <c r="A30" s="368"/>
      <c r="B30" s="86" t="s">
        <v>59</v>
      </c>
      <c r="C30" s="502">
        <v>17.5395</v>
      </c>
      <c r="D30" s="503">
        <v>41.6807</v>
      </c>
      <c r="E30" s="195">
        <v>-57.91937275525603</v>
      </c>
      <c r="F30" s="195">
        <v>-0.00409879476691543</v>
      </c>
    </row>
    <row r="31" spans="1:6" s="431" customFormat="1" ht="15" customHeight="1">
      <c r="A31" s="274"/>
      <c r="B31" s="51" t="s">
        <v>57</v>
      </c>
      <c r="C31" s="504">
        <v>63.057</v>
      </c>
      <c r="D31" s="505">
        <v>137.28221000000002</v>
      </c>
      <c r="E31" s="208">
        <v>-54.06761007125396</v>
      </c>
      <c r="F31" s="208">
        <v>-0.01260226924598607</v>
      </c>
    </row>
    <row r="32" spans="1:6" s="431" customFormat="1" ht="15" customHeight="1">
      <c r="A32" s="368"/>
      <c r="B32" s="86" t="s">
        <v>985</v>
      </c>
      <c r="C32" s="502">
        <v>484.20722000000006</v>
      </c>
      <c r="D32" s="503">
        <v>626.15946</v>
      </c>
      <c r="E32" s="195">
        <v>-22.670301906801804</v>
      </c>
      <c r="F32" s="195">
        <v>-0.02410125008135149</v>
      </c>
    </row>
    <row r="33" spans="1:6" s="431" customFormat="1" ht="15" customHeight="1">
      <c r="A33" s="274"/>
      <c r="B33" s="51" t="s">
        <v>63</v>
      </c>
      <c r="C33" s="504">
        <v>0</v>
      </c>
      <c r="D33" s="505">
        <v>167.77882</v>
      </c>
      <c r="E33" s="208">
        <v>-100</v>
      </c>
      <c r="F33" s="208">
        <v>-0.028486195773832525</v>
      </c>
    </row>
    <row r="34" spans="1:6" s="431" customFormat="1" ht="15" customHeight="1">
      <c r="A34" s="368"/>
      <c r="B34" s="86" t="s">
        <v>986</v>
      </c>
      <c r="C34" s="502">
        <v>218.40361</v>
      </c>
      <c r="D34" s="503">
        <v>772.1993199999998</v>
      </c>
      <c r="E34" s="195">
        <v>-71.71667931538713</v>
      </c>
      <c r="F34" s="195">
        <v>-0.09402577163058234</v>
      </c>
    </row>
    <row r="35" spans="1:6" s="431" customFormat="1" ht="15" customHeight="1">
      <c r="A35" s="274"/>
      <c r="B35" s="51" t="s">
        <v>37</v>
      </c>
      <c r="C35" s="504">
        <v>8575.59059</v>
      </c>
      <c r="D35" s="505">
        <v>9914.0759</v>
      </c>
      <c r="E35" s="208">
        <v>-13.500858007350946</v>
      </c>
      <c r="F35" s="208">
        <v>-0.22725368184767855</v>
      </c>
    </row>
    <row r="36" spans="1:6" s="431" customFormat="1" ht="15" customHeight="1">
      <c r="A36" s="368"/>
      <c r="B36" s="86" t="s">
        <v>38</v>
      </c>
      <c r="C36" s="502">
        <v>65650.41062999998</v>
      </c>
      <c r="D36" s="503">
        <v>85106.92287000008</v>
      </c>
      <c r="E36" s="195">
        <v>-22.861256856530588</v>
      </c>
      <c r="F36" s="195">
        <v>-3.3034087183627316</v>
      </c>
    </row>
    <row r="37" spans="1:6" s="431" customFormat="1" ht="15" customHeight="1">
      <c r="A37" s="274"/>
      <c r="B37" s="51" t="s">
        <v>987</v>
      </c>
      <c r="C37" s="504">
        <v>218808.74315999958</v>
      </c>
      <c r="D37" s="505">
        <v>311859.2904799995</v>
      </c>
      <c r="E37" s="208">
        <v>-29.83734977937671</v>
      </c>
      <c r="F37" s="208">
        <v>-15.798514424048188</v>
      </c>
    </row>
    <row r="38" spans="1:7" s="431" customFormat="1" ht="15" customHeight="1">
      <c r="A38" s="368"/>
      <c r="B38" s="366" t="s">
        <v>479</v>
      </c>
      <c r="C38" s="499">
        <v>541602.7622699996</v>
      </c>
      <c r="D38" s="500">
        <v>588982.8930899996</v>
      </c>
      <c r="E38" s="185">
        <v>-8.044398466554448</v>
      </c>
      <c r="F38" s="185">
        <v>-8.044398466554465</v>
      </c>
      <c r="G38" s="37"/>
    </row>
    <row r="39" spans="2:4" ht="12.75">
      <c r="B39" s="431"/>
      <c r="D39" s="167"/>
    </row>
    <row r="40" spans="1:6" s="431" customFormat="1" ht="25.5" customHeight="1">
      <c r="A40" s="509" t="s">
        <v>1008</v>
      </c>
      <c r="B40" s="86" t="s">
        <v>988</v>
      </c>
      <c r="C40" s="502">
        <v>2499569.10913</v>
      </c>
      <c r="D40" s="503">
        <v>1618604.5002100004</v>
      </c>
      <c r="E40" s="195">
        <v>54.427416259234526</v>
      </c>
      <c r="F40" s="195">
        <v>36.76254490300285</v>
      </c>
    </row>
    <row r="41" spans="1:6" s="431" customFormat="1" ht="15" customHeight="1">
      <c r="A41" s="274"/>
      <c r="B41" s="51" t="s">
        <v>79</v>
      </c>
      <c r="C41" s="504">
        <v>36914.226200000005</v>
      </c>
      <c r="D41" s="505">
        <v>16417.16751</v>
      </c>
      <c r="E41" s="208">
        <v>124.85137084405618</v>
      </c>
      <c r="F41" s="208">
        <v>0.8553397410531361</v>
      </c>
    </row>
    <row r="42" spans="1:6" s="431" customFormat="1" ht="15" customHeight="1">
      <c r="A42" s="368"/>
      <c r="B42" s="86" t="s">
        <v>69</v>
      </c>
      <c r="C42" s="502">
        <v>37099.49621</v>
      </c>
      <c r="D42" s="503">
        <v>27382.010850000002</v>
      </c>
      <c r="E42" s="195">
        <v>35.48857464571489</v>
      </c>
      <c r="F42" s="195">
        <v>0.4055094702717096</v>
      </c>
    </row>
    <row r="43" spans="1:6" s="431" customFormat="1" ht="15" customHeight="1">
      <c r="A43" s="274"/>
      <c r="B43" s="51" t="s">
        <v>81</v>
      </c>
      <c r="C43" s="504">
        <v>18579.03516</v>
      </c>
      <c r="D43" s="505">
        <v>9832.148</v>
      </c>
      <c r="E43" s="208">
        <v>88.96211855232448</v>
      </c>
      <c r="F43" s="208">
        <v>0.3650065266244989</v>
      </c>
    </row>
    <row r="44" spans="1:6" s="431" customFormat="1" ht="15" customHeight="1">
      <c r="A44" s="368"/>
      <c r="B44" s="86" t="s">
        <v>989</v>
      </c>
      <c r="C44" s="502">
        <v>5728.554790000001</v>
      </c>
      <c r="D44" s="503">
        <v>2109.5891699999997</v>
      </c>
      <c r="E44" s="195">
        <v>171.5483598164282</v>
      </c>
      <c r="F44" s="195">
        <v>0.15101899072968908</v>
      </c>
    </row>
    <row r="45" spans="1:6" s="431" customFormat="1" ht="15" customHeight="1">
      <c r="A45" s="274"/>
      <c r="B45" s="51" t="s">
        <v>129</v>
      </c>
      <c r="C45" s="504">
        <v>4989.40091</v>
      </c>
      <c r="D45" s="505">
        <v>11661.59473</v>
      </c>
      <c r="E45" s="208">
        <v>-57.21510629104155</v>
      </c>
      <c r="F45" s="208">
        <v>-0.27842982842408665</v>
      </c>
    </row>
    <row r="46" spans="1:6" s="431" customFormat="1" ht="15" customHeight="1">
      <c r="A46" s="368"/>
      <c r="B46" s="86" t="s">
        <v>990</v>
      </c>
      <c r="C46" s="502">
        <v>655648.8798199997</v>
      </c>
      <c r="D46" s="503">
        <v>710357.58084</v>
      </c>
      <c r="E46" s="195">
        <v>-7.701572066747997</v>
      </c>
      <c r="F46" s="195">
        <v>-2.2829873725555725</v>
      </c>
    </row>
    <row r="47" spans="1:6" s="431" customFormat="1" ht="15" customHeight="1">
      <c r="A47" s="274"/>
      <c r="B47" s="10" t="s">
        <v>479</v>
      </c>
      <c r="C47" s="498">
        <v>3258528.70222</v>
      </c>
      <c r="D47" s="501">
        <v>2396364.5913100005</v>
      </c>
      <c r="E47" s="221">
        <v>35.97800243070222</v>
      </c>
      <c r="F47" s="221">
        <v>35.97800243070222</v>
      </c>
    </row>
    <row r="48" spans="2:4" ht="12.75">
      <c r="B48" s="431"/>
      <c r="D48" s="167"/>
    </row>
    <row r="49" spans="1:6" s="431" customFormat="1" ht="15" customHeight="1">
      <c r="A49" s="508" t="s">
        <v>1009</v>
      </c>
      <c r="B49" s="86" t="s">
        <v>108</v>
      </c>
      <c r="C49" s="502">
        <v>81198.18848999999</v>
      </c>
      <c r="D49" s="503">
        <v>50568.72578000001</v>
      </c>
      <c r="E49" s="195">
        <v>60.569971336145386</v>
      </c>
      <c r="F49" s="195">
        <v>4.711735227061641</v>
      </c>
    </row>
    <row r="50" spans="1:6" s="431" customFormat="1" ht="15" customHeight="1">
      <c r="A50" s="274"/>
      <c r="B50" s="51" t="s">
        <v>102</v>
      </c>
      <c r="C50" s="504">
        <v>31196.11653999999</v>
      </c>
      <c r="D50" s="505">
        <v>23366.213020000003</v>
      </c>
      <c r="E50" s="208">
        <v>33.50951013456089</v>
      </c>
      <c r="F50" s="208">
        <v>1.2044753311207501</v>
      </c>
    </row>
    <row r="51" spans="1:6" s="431" customFormat="1" ht="15" customHeight="1">
      <c r="A51" s="368"/>
      <c r="B51" s="86" t="s">
        <v>991</v>
      </c>
      <c r="C51" s="502">
        <v>12603.177060000002</v>
      </c>
      <c r="D51" s="503">
        <v>6320.60451</v>
      </c>
      <c r="E51" s="195">
        <v>99.39828603514387</v>
      </c>
      <c r="F51" s="195">
        <v>0.9664491565090705</v>
      </c>
    </row>
    <row r="52" spans="1:6" s="431" customFormat="1" ht="15" customHeight="1">
      <c r="A52" s="274"/>
      <c r="B52" s="51" t="s">
        <v>992</v>
      </c>
      <c r="C52" s="504">
        <v>36772.665949999995</v>
      </c>
      <c r="D52" s="505">
        <v>31462.192169999995</v>
      </c>
      <c r="E52" s="208">
        <v>16.87890580321252</v>
      </c>
      <c r="F52" s="208">
        <v>0.816911044719179</v>
      </c>
    </row>
    <row r="53" spans="1:6" s="431" customFormat="1" ht="15" customHeight="1">
      <c r="A53" s="368"/>
      <c r="B53" s="86" t="s">
        <v>104</v>
      </c>
      <c r="C53" s="502">
        <v>44844.99262000003</v>
      </c>
      <c r="D53" s="503">
        <v>40694.013510000004</v>
      </c>
      <c r="E53" s="195">
        <v>10.200466240519557</v>
      </c>
      <c r="F53" s="195">
        <v>0.6385457911737585</v>
      </c>
    </row>
    <row r="54" spans="1:6" s="431" customFormat="1" ht="15" customHeight="1">
      <c r="A54" s="274"/>
      <c r="B54" s="51" t="s">
        <v>993</v>
      </c>
      <c r="C54" s="504">
        <v>27793.69493</v>
      </c>
      <c r="D54" s="505">
        <v>23663.246409999996</v>
      </c>
      <c r="E54" s="208">
        <v>17.455121957630016</v>
      </c>
      <c r="F54" s="208">
        <v>0.635387567177102</v>
      </c>
    </row>
    <row r="55" spans="1:6" s="431" customFormat="1" ht="15" customHeight="1">
      <c r="A55" s="368"/>
      <c r="B55" s="86" t="s">
        <v>161</v>
      </c>
      <c r="C55" s="502">
        <v>42582.59329</v>
      </c>
      <c r="D55" s="503">
        <v>38827.714380000005</v>
      </c>
      <c r="E55" s="195">
        <v>9.67061535801892</v>
      </c>
      <c r="F55" s="195">
        <v>0.5776136330273173</v>
      </c>
    </row>
    <row r="56" spans="1:6" s="431" customFormat="1" ht="15" customHeight="1">
      <c r="A56" s="274"/>
      <c r="B56" s="51" t="s">
        <v>395</v>
      </c>
      <c r="C56" s="504">
        <v>14988.338930000007</v>
      </c>
      <c r="D56" s="505">
        <v>11255.43761</v>
      </c>
      <c r="E56" s="208">
        <v>33.165314840210854</v>
      </c>
      <c r="F56" s="208">
        <v>0.574232816785474</v>
      </c>
    </row>
    <row r="57" spans="1:6" s="431" customFormat="1" ht="15" customHeight="1">
      <c r="A57" s="368"/>
      <c r="B57" s="86" t="s">
        <v>994</v>
      </c>
      <c r="C57" s="502">
        <v>8544.91917</v>
      </c>
      <c r="D57" s="503">
        <v>5260.604149999999</v>
      </c>
      <c r="E57" s="195">
        <v>62.43227823937296</v>
      </c>
      <c r="F57" s="195">
        <v>0.5052267133451678</v>
      </c>
    </row>
    <row r="58" spans="1:6" s="431" customFormat="1" ht="15" customHeight="1">
      <c r="A58" s="274"/>
      <c r="B58" s="51" t="s">
        <v>394</v>
      </c>
      <c r="C58" s="504">
        <v>10732.00186</v>
      </c>
      <c r="D58" s="505">
        <v>7686.8501300000025</v>
      </c>
      <c r="E58" s="208">
        <v>39.61507871885615</v>
      </c>
      <c r="F58" s="208">
        <v>0.4684361855718852</v>
      </c>
    </row>
    <row r="59" spans="1:6" s="431" customFormat="1" ht="15" customHeight="1">
      <c r="A59" s="368"/>
      <c r="B59" s="86" t="s">
        <v>145</v>
      </c>
      <c r="C59" s="502">
        <v>4363.9164900000005</v>
      </c>
      <c r="D59" s="503">
        <v>2546.2757800000004</v>
      </c>
      <c r="E59" s="195">
        <v>71.38428304886911</v>
      </c>
      <c r="F59" s="195">
        <v>0.2796079658508754</v>
      </c>
    </row>
    <row r="60" spans="1:6" s="431" customFormat="1" ht="15" customHeight="1">
      <c r="A60" s="274"/>
      <c r="B60" s="51" t="s">
        <v>995</v>
      </c>
      <c r="C60" s="504">
        <v>17248.638899999994</v>
      </c>
      <c r="D60" s="505">
        <v>16010.607550000004</v>
      </c>
      <c r="E60" s="208">
        <v>7.732569461425531</v>
      </c>
      <c r="F60" s="208">
        <v>0.1904465637948385</v>
      </c>
    </row>
    <row r="61" spans="1:6" s="431" customFormat="1" ht="15" customHeight="1">
      <c r="A61" s="368"/>
      <c r="B61" s="86" t="s">
        <v>996</v>
      </c>
      <c r="C61" s="502">
        <v>4900.61855</v>
      </c>
      <c r="D61" s="503">
        <v>3751.33036</v>
      </c>
      <c r="E61" s="195">
        <v>30.636816268029254</v>
      </c>
      <c r="F61" s="195">
        <v>0.17679518906810493</v>
      </c>
    </row>
    <row r="62" spans="1:6" s="431" customFormat="1" ht="15" customHeight="1">
      <c r="A62" s="274"/>
      <c r="B62" s="51" t="s">
        <v>137</v>
      </c>
      <c r="C62" s="504">
        <v>6356.376139999999</v>
      </c>
      <c r="D62" s="505">
        <v>5536.04813</v>
      </c>
      <c r="E62" s="208">
        <v>14.817934937281695</v>
      </c>
      <c r="F62" s="208">
        <v>0.12619119111091903</v>
      </c>
    </row>
    <row r="63" spans="1:6" s="431" customFormat="1" ht="15" customHeight="1">
      <c r="A63" s="368"/>
      <c r="B63" s="86" t="s">
        <v>997</v>
      </c>
      <c r="C63" s="502">
        <v>6040.015890000004</v>
      </c>
      <c r="D63" s="503">
        <v>5266.252199999996</v>
      </c>
      <c r="E63" s="195">
        <v>14.69287190613484</v>
      </c>
      <c r="F63" s="195">
        <v>0.11902819419695403</v>
      </c>
    </row>
    <row r="64" spans="1:6" s="431" customFormat="1" ht="15" customHeight="1">
      <c r="A64" s="274"/>
      <c r="B64" s="51" t="s">
        <v>998</v>
      </c>
      <c r="C64" s="504">
        <v>30816.275629999996</v>
      </c>
      <c r="D64" s="505">
        <v>30075.440499999997</v>
      </c>
      <c r="E64" s="208">
        <v>2.463256124212032</v>
      </c>
      <c r="F64" s="208">
        <v>0.11396278846008441</v>
      </c>
    </row>
    <row r="65" spans="1:6" s="431" customFormat="1" ht="15" customHeight="1">
      <c r="A65" s="368"/>
      <c r="B65" s="86" t="s">
        <v>139</v>
      </c>
      <c r="C65" s="502">
        <v>462.34</v>
      </c>
      <c r="D65" s="503">
        <v>129.13362</v>
      </c>
      <c r="E65" s="195">
        <v>258.03224597900993</v>
      </c>
      <c r="F65" s="195">
        <v>0.051257191593345096</v>
      </c>
    </row>
    <row r="66" spans="1:6" s="431" customFormat="1" ht="15" customHeight="1">
      <c r="A66" s="274"/>
      <c r="B66" s="51" t="s">
        <v>163</v>
      </c>
      <c r="C66" s="504">
        <v>1894.1453399999996</v>
      </c>
      <c r="D66" s="505">
        <v>1563.89752</v>
      </c>
      <c r="E66" s="208">
        <v>21.11697318888257</v>
      </c>
      <c r="F66" s="208">
        <v>0.05080207582767327</v>
      </c>
    </row>
    <row r="67" spans="1:6" s="431" customFormat="1" ht="15" customHeight="1">
      <c r="A67" s="368"/>
      <c r="B67" s="86" t="s">
        <v>999</v>
      </c>
      <c r="C67" s="502">
        <v>603.8307599999999</v>
      </c>
      <c r="D67" s="503">
        <v>317.20632</v>
      </c>
      <c r="E67" s="195">
        <v>90.35899410831408</v>
      </c>
      <c r="F67" s="195">
        <v>0.044091484191915054</v>
      </c>
    </row>
    <row r="68" spans="1:6" s="431" customFormat="1" ht="15" customHeight="1">
      <c r="A68" s="274"/>
      <c r="B68" s="51" t="s">
        <v>143</v>
      </c>
      <c r="C68" s="504">
        <v>673.9</v>
      </c>
      <c r="D68" s="505">
        <v>426.71218999999996</v>
      </c>
      <c r="E68" s="208">
        <v>57.92846227336512</v>
      </c>
      <c r="F68" s="208">
        <v>0.038024940989153294</v>
      </c>
    </row>
    <row r="69" spans="1:6" s="431" customFormat="1" ht="15" customHeight="1">
      <c r="A69" s="368"/>
      <c r="B69" s="86" t="s">
        <v>120</v>
      </c>
      <c r="C69" s="502">
        <v>910.8094100000001</v>
      </c>
      <c r="D69" s="503">
        <v>738.6482199999998</v>
      </c>
      <c r="E69" s="195">
        <v>23.307602365846126</v>
      </c>
      <c r="F69" s="195">
        <v>0.02648358384004622</v>
      </c>
    </row>
    <row r="70" spans="1:6" s="431" customFormat="1" ht="15" customHeight="1">
      <c r="A70" s="274"/>
      <c r="B70" s="51" t="s">
        <v>1000</v>
      </c>
      <c r="C70" s="504">
        <v>2758.1964900000003</v>
      </c>
      <c r="D70" s="505">
        <v>2818.5635599999987</v>
      </c>
      <c r="E70" s="208">
        <v>-2.1417672057038373</v>
      </c>
      <c r="F70" s="208">
        <v>-0.009286276189906092</v>
      </c>
    </row>
    <row r="71" spans="1:6" s="431" customFormat="1" ht="15" customHeight="1">
      <c r="A71" s="368"/>
      <c r="B71" s="86" t="s">
        <v>1001</v>
      </c>
      <c r="C71" s="502">
        <v>11875.53852</v>
      </c>
      <c r="D71" s="503">
        <v>12208.260909999994</v>
      </c>
      <c r="E71" s="195">
        <v>-2.7253872804066215</v>
      </c>
      <c r="F71" s="195">
        <v>-0.05118273933297842</v>
      </c>
    </row>
    <row r="72" spans="1:6" s="431" customFormat="1" ht="15" customHeight="1">
      <c r="A72" s="274"/>
      <c r="B72" s="51" t="s">
        <v>1002</v>
      </c>
      <c r="C72" s="504">
        <v>36763.80070999998</v>
      </c>
      <c r="D72" s="505">
        <v>37291.703559999994</v>
      </c>
      <c r="E72" s="208">
        <v>-1.4156040073381337</v>
      </c>
      <c r="F72" s="208">
        <v>-0.08120738121858233</v>
      </c>
    </row>
    <row r="73" spans="1:6" s="431" customFormat="1" ht="15" customHeight="1">
      <c r="A73" s="368"/>
      <c r="B73" s="86" t="s">
        <v>1003</v>
      </c>
      <c r="C73" s="502">
        <v>38409.97573</v>
      </c>
      <c r="D73" s="503">
        <v>39276.10716</v>
      </c>
      <c r="E73" s="195">
        <v>-2.205237465290588</v>
      </c>
      <c r="F73" s="195">
        <v>-0.1332371386542116</v>
      </c>
    </row>
    <row r="74" spans="1:6" s="431" customFormat="1" ht="15" customHeight="1">
      <c r="A74" s="274"/>
      <c r="B74" s="51" t="s">
        <v>100</v>
      </c>
      <c r="C74" s="504">
        <v>8619.71649</v>
      </c>
      <c r="D74" s="505">
        <v>10017.376160000002</v>
      </c>
      <c r="E74" s="208">
        <v>-13.952352868418206</v>
      </c>
      <c r="F74" s="208">
        <v>-0.2150022142057471</v>
      </c>
    </row>
    <row r="75" spans="1:6" s="431" customFormat="1" ht="15" customHeight="1">
      <c r="A75" s="368"/>
      <c r="B75" s="86" t="s">
        <v>135</v>
      </c>
      <c r="C75" s="502">
        <v>1796.37985</v>
      </c>
      <c r="D75" s="503">
        <v>3936.3644800000006</v>
      </c>
      <c r="E75" s="195">
        <v>-54.3644939606812</v>
      </c>
      <c r="F75" s="195">
        <v>-0.32919418345688256</v>
      </c>
    </row>
    <row r="76" spans="1:6" s="431" customFormat="1" ht="15" customHeight="1">
      <c r="A76" s="274"/>
      <c r="B76" s="51" t="s">
        <v>1004</v>
      </c>
      <c r="C76" s="504">
        <v>10349.62816</v>
      </c>
      <c r="D76" s="505">
        <v>12554.923160000002</v>
      </c>
      <c r="E76" s="208">
        <v>-17.565181179491994</v>
      </c>
      <c r="F76" s="208">
        <v>-0.339240888289252</v>
      </c>
    </row>
    <row r="77" spans="1:6" s="431" customFormat="1" ht="15" customHeight="1">
      <c r="A77" s="368"/>
      <c r="B77" s="86" t="s">
        <v>110</v>
      </c>
      <c r="C77" s="502">
        <v>20675.859390000005</v>
      </c>
      <c r="D77" s="503">
        <v>23303.439580000002</v>
      </c>
      <c r="E77" s="195">
        <v>-11.275503691116473</v>
      </c>
      <c r="F77" s="195">
        <v>-0.4042010877033866</v>
      </c>
    </row>
    <row r="78" spans="1:6" s="431" customFormat="1" ht="15" customHeight="1">
      <c r="A78" s="274"/>
      <c r="B78" s="51" t="s">
        <v>106</v>
      </c>
      <c r="C78" s="504">
        <v>2950.75367</v>
      </c>
      <c r="D78" s="505">
        <v>5749.44793</v>
      </c>
      <c r="E78" s="208">
        <v>-48.677617296031414</v>
      </c>
      <c r="F78" s="208">
        <v>-0.4305235929036389</v>
      </c>
    </row>
    <row r="79" spans="1:6" s="431" customFormat="1" ht="15" customHeight="1">
      <c r="A79" s="368"/>
      <c r="B79" s="86" t="s">
        <v>149</v>
      </c>
      <c r="C79" s="502">
        <v>25531.50949</v>
      </c>
      <c r="D79" s="503">
        <v>28362.375909999995</v>
      </c>
      <c r="E79" s="195">
        <v>-9.981062337594537</v>
      </c>
      <c r="F79" s="195">
        <v>-0.43547264150556386</v>
      </c>
    </row>
    <row r="80" spans="1:6" s="431" customFormat="1" ht="15" customHeight="1">
      <c r="A80" s="274"/>
      <c r="B80" s="51" t="s">
        <v>1005</v>
      </c>
      <c r="C80" s="504">
        <v>25213.251879999993</v>
      </c>
      <c r="D80" s="505">
        <v>37521.25680999999</v>
      </c>
      <c r="E80" s="208">
        <v>-32.802752296718715</v>
      </c>
      <c r="F80" s="208">
        <v>-1.8933423988725726</v>
      </c>
    </row>
    <row r="81" spans="1:6" s="431" customFormat="1" ht="15" customHeight="1">
      <c r="A81" s="368"/>
      <c r="B81" s="86" t="s">
        <v>151</v>
      </c>
      <c r="C81" s="502">
        <v>11182.606780000002</v>
      </c>
      <c r="D81" s="503">
        <v>25030.323099999998</v>
      </c>
      <c r="E81" s="195">
        <v>-55.32376176158908</v>
      </c>
      <c r="F81" s="195">
        <v>-2.130196452254401</v>
      </c>
    </row>
    <row r="82" spans="1:6" s="431" customFormat="1" ht="15" customHeight="1">
      <c r="A82" s="274"/>
      <c r="B82" s="51" t="s">
        <v>127</v>
      </c>
      <c r="C82" s="504">
        <v>80059.14882000003</v>
      </c>
      <c r="D82" s="505">
        <v>106530.27393000001</v>
      </c>
      <c r="E82" s="208">
        <v>-24.848453057948472</v>
      </c>
      <c r="F82" s="208">
        <v>-4.072057478175167</v>
      </c>
    </row>
    <row r="83" spans="1:6" s="431" customFormat="1" ht="15" customHeight="1">
      <c r="A83" s="368"/>
      <c r="B83" s="366" t="s">
        <v>479</v>
      </c>
      <c r="C83" s="499">
        <v>661713.9219300001</v>
      </c>
      <c r="D83" s="500">
        <v>650067.57031</v>
      </c>
      <c r="E83" s="185">
        <v>1.7915601626529831</v>
      </c>
      <c r="F83" s="185">
        <v>1.7915601626529831</v>
      </c>
    </row>
    <row r="84" ht="12.75">
      <c r="D84" s="167"/>
    </row>
    <row r="85" spans="1:6" s="431" customFormat="1" ht="15" customHeight="1">
      <c r="A85" s="508" t="s">
        <v>1014</v>
      </c>
      <c r="B85" s="86" t="s">
        <v>179</v>
      </c>
      <c r="C85" s="502">
        <v>200534.31651999996</v>
      </c>
      <c r="D85" s="503">
        <v>145941.85160999998</v>
      </c>
      <c r="E85" s="195">
        <v>37.40699758687951</v>
      </c>
      <c r="F85" s="195">
        <v>37.230793223257784</v>
      </c>
    </row>
    <row r="86" spans="1:6" s="431" customFormat="1" ht="15" customHeight="1">
      <c r="A86" s="274"/>
      <c r="B86" s="51" t="s">
        <v>1002</v>
      </c>
      <c r="C86" s="504">
        <v>582.8359</v>
      </c>
      <c r="D86" s="505">
        <v>45.67295</v>
      </c>
      <c r="E86" s="208" t="s">
        <v>970</v>
      </c>
      <c r="F86" s="208">
        <v>0.3663326569264661</v>
      </c>
    </row>
    <row r="87" spans="1:6" s="431" customFormat="1" ht="15" customHeight="1">
      <c r="A87" s="368"/>
      <c r="B87" s="86" t="s">
        <v>173</v>
      </c>
      <c r="C87" s="502">
        <v>132.85842</v>
      </c>
      <c r="D87" s="503">
        <v>28.1263</v>
      </c>
      <c r="E87" s="195">
        <v>372.3636596352879</v>
      </c>
      <c r="F87" s="195">
        <v>0.07142487356051169</v>
      </c>
    </row>
    <row r="88" spans="1:6" s="431" customFormat="1" ht="15" customHeight="1">
      <c r="A88" s="274"/>
      <c r="B88" s="51" t="s">
        <v>175</v>
      </c>
      <c r="C88" s="504">
        <v>561.5909399999999</v>
      </c>
      <c r="D88" s="505">
        <v>616.90833</v>
      </c>
      <c r="E88" s="208">
        <v>-8.966873570989065</v>
      </c>
      <c r="F88" s="208">
        <v>-0.037725175299110875</v>
      </c>
    </row>
    <row r="89" spans="1:6" s="431" customFormat="1" ht="15" customHeight="1">
      <c r="A89" s="368"/>
      <c r="B89" s="86" t="s">
        <v>1006</v>
      </c>
      <c r="C89" s="502">
        <v>27295.136169999987</v>
      </c>
      <c r="D89" s="503">
        <v>1.0000000000000001E-29</v>
      </c>
      <c r="E89" s="195" t="s">
        <v>971</v>
      </c>
      <c r="F89" s="195">
        <v>18.614648970718815</v>
      </c>
    </row>
    <row r="90" spans="1:6" s="431" customFormat="1" ht="15" customHeight="1" thickBot="1">
      <c r="A90" s="510"/>
      <c r="B90" s="284" t="s">
        <v>479</v>
      </c>
      <c r="C90" s="506">
        <v>201811.60177999994</v>
      </c>
      <c r="D90" s="507">
        <v>146632.55919</v>
      </c>
      <c r="E90" s="514">
        <v>37.63082557844564</v>
      </c>
      <c r="F90" s="514">
        <v>37.63082557844564</v>
      </c>
    </row>
    <row r="91" ht="12.75">
      <c r="D91" s="167"/>
    </row>
    <row r="92" spans="1:4" ht="12.75">
      <c r="A92" s="205" t="s">
        <v>530</v>
      </c>
      <c r="D92" s="167"/>
    </row>
    <row r="93" spans="1:4" ht="13.5">
      <c r="A93" s="364" t="s">
        <v>531</v>
      </c>
      <c r="D93" s="167"/>
    </row>
    <row r="94" spans="1:4" ht="12.75">
      <c r="A94" s="264" t="s">
        <v>781</v>
      </c>
      <c r="D94" s="167"/>
    </row>
    <row r="95" spans="1:4" ht="12.75">
      <c r="A95" s="77" t="s">
        <v>972</v>
      </c>
      <c r="D95" s="167"/>
    </row>
  </sheetData>
  <sheetProtection/>
  <mergeCells count="2">
    <mergeCell ref="A7:C7"/>
    <mergeCell ref="A9:C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"/>
  <sheetViews>
    <sheetView zoomScale="85" zoomScaleNormal="85" zoomScalePageLayoutView="0" workbookViewId="0" topLeftCell="A1">
      <selection activeCell="A11" sqref="A11"/>
    </sheetView>
  </sheetViews>
  <sheetFormatPr defaultColWidth="9.140625" defaultRowHeight="12.75"/>
  <cols>
    <col min="1" max="1" width="15.28125" style="107" customWidth="1"/>
    <col min="2" max="2" width="57.7109375" style="107" customWidth="1"/>
    <col min="3" max="3" width="13.140625" style="108" customWidth="1"/>
    <col min="4" max="4" width="13.7109375" style="108" bestFit="1" customWidth="1"/>
    <col min="5" max="5" width="13.421875" style="107" customWidth="1"/>
    <col min="6" max="6" width="14.57421875" style="108" customWidth="1"/>
    <col min="7" max="7" width="12.7109375" style="108" bestFit="1" customWidth="1"/>
    <col min="8" max="8" width="13.28125" style="107" customWidth="1"/>
    <col min="9" max="16384" width="9.140625" style="107" customWidth="1"/>
  </cols>
  <sheetData>
    <row r="1" spans="3:5" ht="6" customHeight="1">
      <c r="C1" s="481"/>
      <c r="D1" s="481"/>
      <c r="E1" s="482"/>
    </row>
    <row r="2" spans="3:5" ht="12.75">
      <c r="C2" s="481"/>
      <c r="D2" s="483"/>
      <c r="E2" s="482"/>
    </row>
    <row r="3" spans="3:5" ht="12.75">
      <c r="C3" s="481"/>
      <c r="D3" s="481"/>
      <c r="E3" s="482"/>
    </row>
    <row r="4" ht="12.75"/>
    <row r="5" ht="10.5" customHeight="1"/>
    <row r="6" ht="6.75" customHeight="1"/>
    <row r="7" spans="1:8" ht="16.5" customHeight="1">
      <c r="A7" s="644" t="s">
        <v>1</v>
      </c>
      <c r="B7" s="644"/>
      <c r="C7" s="644"/>
      <c r="D7" s="644"/>
      <c r="E7" s="644"/>
      <c r="F7" s="644"/>
      <c r="G7" s="644"/>
      <c r="H7" s="644"/>
    </row>
    <row r="8" spans="1:8" ht="15">
      <c r="A8" s="645" t="s">
        <v>2</v>
      </c>
      <c r="B8" s="645"/>
      <c r="C8" s="645"/>
      <c r="D8" s="645"/>
      <c r="E8" s="645"/>
      <c r="F8" s="645"/>
      <c r="G8" s="645"/>
      <c r="H8" s="645"/>
    </row>
    <row r="9" spans="1:8" ht="15" customHeight="1">
      <c r="A9" s="645" t="s">
        <v>358</v>
      </c>
      <c r="B9" s="645"/>
      <c r="C9" s="401"/>
      <c r="D9" s="401"/>
      <c r="E9" s="401"/>
      <c r="F9" s="400" t="str">
        <f>'Cuadro 14'!G9</f>
        <v>Fecha de publicación: 5 de marzo de 2012</v>
      </c>
      <c r="G9" s="401"/>
      <c r="H9" s="401"/>
    </row>
    <row r="10" spans="1:8" ht="15">
      <c r="A10" s="645" t="s">
        <v>915</v>
      </c>
      <c r="B10" s="645"/>
      <c r="C10" s="645"/>
      <c r="D10" s="645"/>
      <c r="E10" s="645"/>
      <c r="F10" s="645"/>
      <c r="G10" s="645"/>
      <c r="H10" s="645"/>
    </row>
    <row r="11" spans="1:8" ht="11.25" customHeight="1" thickBot="1">
      <c r="A11" s="109"/>
      <c r="B11" s="110"/>
      <c r="C11" s="111"/>
      <c r="D11" s="112"/>
      <c r="E11" s="642"/>
      <c r="F11" s="642"/>
      <c r="G11" s="112"/>
      <c r="H11" s="113"/>
    </row>
    <row r="12" spans="1:8" ht="15" customHeight="1" thickBot="1">
      <c r="A12" s="114" t="s">
        <v>3</v>
      </c>
      <c r="B12" s="115"/>
      <c r="C12" s="643" t="s">
        <v>820</v>
      </c>
      <c r="D12" s="643"/>
      <c r="E12" s="116" t="s">
        <v>821</v>
      </c>
      <c r="F12" s="643" t="s">
        <v>4</v>
      </c>
      <c r="G12" s="643"/>
      <c r="H12" s="116" t="s">
        <v>821</v>
      </c>
    </row>
    <row r="13" spans="1:8" s="121" customFormat="1" ht="16.5" customHeight="1" thickBot="1">
      <c r="A13" s="117" t="s">
        <v>5</v>
      </c>
      <c r="B13" s="118" t="s">
        <v>6</v>
      </c>
      <c r="C13" s="119" t="s">
        <v>973</v>
      </c>
      <c r="D13" s="119" t="s">
        <v>7</v>
      </c>
      <c r="E13" s="120">
        <v>2012</v>
      </c>
      <c r="F13" s="119" t="s">
        <v>973</v>
      </c>
      <c r="G13" s="119" t="s">
        <v>7</v>
      </c>
      <c r="H13" s="120">
        <v>2012</v>
      </c>
    </row>
    <row r="14" spans="1:8" ht="6" customHeight="1">
      <c r="A14" s="122"/>
      <c r="B14" s="122"/>
      <c r="C14" s="123"/>
      <c r="D14" s="123"/>
      <c r="E14" s="123"/>
      <c r="F14" s="123"/>
      <c r="G14" s="123"/>
      <c r="H14" s="123"/>
    </row>
    <row r="15" spans="1:8" ht="12.75">
      <c r="A15" s="124"/>
      <c r="B15" s="125" t="s">
        <v>552</v>
      </c>
      <c r="C15" s="126">
        <v>4690952.124369994</v>
      </c>
      <c r="D15" s="126">
        <v>3782047.613899999</v>
      </c>
      <c r="E15" s="414">
        <v>100</v>
      </c>
      <c r="F15" s="126">
        <v>10363487.349899976</v>
      </c>
      <c r="G15" s="126">
        <v>11120540.480370011</v>
      </c>
      <c r="H15" s="414">
        <v>100</v>
      </c>
    </row>
    <row r="16" spans="1:8" ht="6" customHeight="1">
      <c r="A16" s="127"/>
      <c r="B16" s="128"/>
      <c r="C16" s="129"/>
      <c r="D16" s="129"/>
      <c r="E16" s="130"/>
      <c r="F16" s="129"/>
      <c r="G16" s="129"/>
      <c r="H16" s="130"/>
    </row>
    <row r="17" spans="1:8" ht="12.75">
      <c r="A17" s="411">
        <v>2709000000</v>
      </c>
      <c r="B17" s="131" t="s">
        <v>867</v>
      </c>
      <c r="C17" s="132">
        <v>2124019.5231800005</v>
      </c>
      <c r="D17" s="132">
        <v>1311607.84966</v>
      </c>
      <c r="E17" s="408">
        <v>45.279070578134736</v>
      </c>
      <c r="F17" s="132">
        <v>2964090.01303</v>
      </c>
      <c r="G17" s="132">
        <v>2313682.2670500004</v>
      </c>
      <c r="H17" s="408">
        <v>28.60127979080911</v>
      </c>
    </row>
    <row r="18" spans="1:8" ht="12.75">
      <c r="A18" s="412">
        <v>2701120010</v>
      </c>
      <c r="B18" s="409" t="s">
        <v>868</v>
      </c>
      <c r="C18" s="129">
        <v>587505.4179199997</v>
      </c>
      <c r="D18" s="129">
        <v>648136.4947499998</v>
      </c>
      <c r="E18" s="130">
        <v>12.524225409759495</v>
      </c>
      <c r="F18" s="129">
        <v>6013935.69</v>
      </c>
      <c r="G18" s="129">
        <v>7438269.22</v>
      </c>
      <c r="H18" s="130">
        <v>58.030038412292214</v>
      </c>
    </row>
    <row r="19" spans="1:8" ht="12.75">
      <c r="A19" s="411">
        <v>2710192200</v>
      </c>
      <c r="B19" s="131" t="s">
        <v>869</v>
      </c>
      <c r="C19" s="132">
        <v>208252.5938</v>
      </c>
      <c r="D19" s="132">
        <v>154334.60389000003</v>
      </c>
      <c r="E19" s="133">
        <v>4.439452552033215</v>
      </c>
      <c r="F19" s="132">
        <v>334383.30362</v>
      </c>
      <c r="G19" s="132">
        <v>324101.53704</v>
      </c>
      <c r="H19" s="133">
        <v>3.226551954282333</v>
      </c>
    </row>
    <row r="20" spans="1:8" ht="12.75">
      <c r="A20" s="412">
        <v>901119000</v>
      </c>
      <c r="B20" s="409" t="s">
        <v>877</v>
      </c>
      <c r="C20" s="129">
        <v>193362.67488999953</v>
      </c>
      <c r="D20" s="129">
        <v>283057.70357999956</v>
      </c>
      <c r="E20" s="130">
        <v>4.122034712003559</v>
      </c>
      <c r="F20" s="129">
        <v>33001.15779</v>
      </c>
      <c r="G20" s="129">
        <v>52879.05963</v>
      </c>
      <c r="H20" s="130">
        <v>0.3184368029389114</v>
      </c>
    </row>
    <row r="21" spans="1:8" ht="12.75">
      <c r="A21" s="411">
        <v>7108120000</v>
      </c>
      <c r="B21" s="131" t="s">
        <v>873</v>
      </c>
      <c r="C21" s="132">
        <v>184170.28202999994</v>
      </c>
      <c r="D21" s="132">
        <v>142069.3271</v>
      </c>
      <c r="E21" s="133">
        <v>3.926074646407406</v>
      </c>
      <c r="F21" s="132">
        <v>4.14884</v>
      </c>
      <c r="G21" s="132">
        <v>3.7152799999999995</v>
      </c>
      <c r="H21" s="133">
        <v>4.0033242285378413E-05</v>
      </c>
    </row>
    <row r="22" spans="1:8" ht="12.75">
      <c r="A22" s="412">
        <v>2710192100</v>
      </c>
      <c r="B22" s="409" t="s">
        <v>870</v>
      </c>
      <c r="C22" s="129">
        <v>80381.50722</v>
      </c>
      <c r="D22" s="129">
        <v>52031.58122</v>
      </c>
      <c r="E22" s="130">
        <v>1.7135435427364425</v>
      </c>
      <c r="F22" s="129">
        <v>95560.437</v>
      </c>
      <c r="G22" s="129">
        <v>70419.762</v>
      </c>
      <c r="H22" s="130">
        <v>0.9220876503595319</v>
      </c>
    </row>
    <row r="23" spans="1:8" ht="12.75">
      <c r="A23" s="411">
        <v>7202600000</v>
      </c>
      <c r="B23" s="131" t="s">
        <v>892</v>
      </c>
      <c r="C23" s="132">
        <v>67600.18579</v>
      </c>
      <c r="D23" s="132">
        <v>81982.11211999999</v>
      </c>
      <c r="E23" s="133">
        <v>1.4410760118145283</v>
      </c>
      <c r="F23" s="132">
        <v>10800.542</v>
      </c>
      <c r="G23" s="132">
        <v>11005.347</v>
      </c>
      <c r="H23" s="133">
        <v>0.1042172546300666</v>
      </c>
    </row>
    <row r="24" spans="1:8" ht="12.75">
      <c r="A24" s="412">
        <v>603199000</v>
      </c>
      <c r="B24" s="409" t="s">
        <v>886</v>
      </c>
      <c r="C24" s="129">
        <v>61260.543089999934</v>
      </c>
      <c r="D24" s="129">
        <v>41053.72263000001</v>
      </c>
      <c r="E24" s="130">
        <v>1.305929829719321</v>
      </c>
      <c r="F24" s="129">
        <v>7743.053459999991</v>
      </c>
      <c r="G24" s="129">
        <v>5942.583680000004</v>
      </c>
      <c r="H24" s="130">
        <v>0.07471474802422298</v>
      </c>
    </row>
    <row r="25" spans="1:8" ht="12.75">
      <c r="A25" s="411">
        <v>803901100</v>
      </c>
      <c r="B25" s="131" t="s">
        <v>916</v>
      </c>
      <c r="C25" s="132">
        <v>56015.90160000001</v>
      </c>
      <c r="D25" s="132">
        <v>9.999999999999999E-34</v>
      </c>
      <c r="E25" s="133">
        <v>1.1941264825320101</v>
      </c>
      <c r="F25" s="132">
        <v>135246.35211999997</v>
      </c>
      <c r="G25" s="132">
        <v>9.999999999999999E-34</v>
      </c>
      <c r="H25" s="133">
        <v>1.305027425167893</v>
      </c>
    </row>
    <row r="26" spans="1:8" ht="12.75">
      <c r="A26" s="412">
        <v>2710129200</v>
      </c>
      <c r="B26" s="409" t="s">
        <v>917</v>
      </c>
      <c r="C26" s="129">
        <v>46499.684880000015</v>
      </c>
      <c r="D26" s="129">
        <v>9.999999999999999E-34</v>
      </c>
      <c r="E26" s="130">
        <v>0.9912632584423366</v>
      </c>
      <c r="F26" s="129">
        <v>28761.18626999999</v>
      </c>
      <c r="G26" s="129">
        <v>9.999999999999999E-34</v>
      </c>
      <c r="H26" s="130">
        <v>0.27752420878168566</v>
      </c>
    </row>
    <row r="27" spans="1:8" ht="12.75">
      <c r="A27" s="411">
        <v>1701999000</v>
      </c>
      <c r="B27" s="131" t="s">
        <v>896</v>
      </c>
      <c r="C27" s="132">
        <v>45399.49486</v>
      </c>
      <c r="D27" s="132">
        <v>21792.05577999999</v>
      </c>
      <c r="E27" s="133">
        <v>0.9678098103825192</v>
      </c>
      <c r="F27" s="132">
        <v>66044.11999</v>
      </c>
      <c r="G27" s="132">
        <v>32866.83346</v>
      </c>
      <c r="H27" s="133">
        <v>0.6372769875638188</v>
      </c>
    </row>
    <row r="28" spans="1:8" ht="12.75">
      <c r="A28" s="412">
        <v>2701120090</v>
      </c>
      <c r="B28" s="409" t="s">
        <v>918</v>
      </c>
      <c r="C28" s="129">
        <v>36879.94779</v>
      </c>
      <c r="D28" s="129">
        <v>13836.56271</v>
      </c>
      <c r="E28" s="130">
        <v>0.7861932250044668</v>
      </c>
      <c r="F28" s="129">
        <v>184359.795</v>
      </c>
      <c r="G28" s="129">
        <v>95155.033</v>
      </c>
      <c r="H28" s="130">
        <v>1.7789358810939195</v>
      </c>
    </row>
    <row r="29" spans="1:8" ht="12.75">
      <c r="A29" s="411">
        <v>2711210000</v>
      </c>
      <c r="B29" s="131" t="s">
        <v>872</v>
      </c>
      <c r="C29" s="132">
        <v>36203.484240000005</v>
      </c>
      <c r="D29" s="132">
        <v>11959.11703</v>
      </c>
      <c r="E29" s="133">
        <v>0.7717726227031622</v>
      </c>
      <c r="F29" s="132">
        <v>3646.0352000000003</v>
      </c>
      <c r="G29" s="132">
        <v>2844.31529</v>
      </c>
      <c r="H29" s="133">
        <v>0.03518154726203424</v>
      </c>
    </row>
    <row r="30" spans="1:8" ht="12.75">
      <c r="A30" s="412">
        <v>2710121300</v>
      </c>
      <c r="B30" s="409" t="s">
        <v>919</v>
      </c>
      <c r="C30" s="129">
        <v>34736.434590000004</v>
      </c>
      <c r="D30" s="129">
        <v>9.999999999999999E-34</v>
      </c>
      <c r="E30" s="130">
        <v>0.7404985953606421</v>
      </c>
      <c r="F30" s="129">
        <v>35427.650799999996</v>
      </c>
      <c r="G30" s="129">
        <v>9.999999999999999E-34</v>
      </c>
      <c r="H30" s="130">
        <v>0.3418506686394704</v>
      </c>
    </row>
    <row r="31" spans="1:8" ht="12.75">
      <c r="A31" s="411">
        <v>2704001000</v>
      </c>
      <c r="B31" s="131" t="s">
        <v>871</v>
      </c>
      <c r="C31" s="132">
        <v>31206.33031</v>
      </c>
      <c r="D31" s="132">
        <v>48271.92386</v>
      </c>
      <c r="E31" s="133">
        <v>0.6652451247131644</v>
      </c>
      <c r="F31" s="132">
        <v>97760.115</v>
      </c>
      <c r="G31" s="132">
        <v>151272.949</v>
      </c>
      <c r="H31" s="133">
        <v>0.9433129187053385</v>
      </c>
    </row>
    <row r="32" spans="1:8" ht="12.75">
      <c r="A32" s="412">
        <v>603110000</v>
      </c>
      <c r="B32" s="409" t="s">
        <v>887</v>
      </c>
      <c r="C32" s="129">
        <v>29782.514560000018</v>
      </c>
      <c r="D32" s="129">
        <v>27603.955280000002</v>
      </c>
      <c r="E32" s="130">
        <v>0.6348927418226397</v>
      </c>
      <c r="F32" s="129">
        <v>4420.997409999998</v>
      </c>
      <c r="G32" s="129">
        <v>4523.460660000001</v>
      </c>
      <c r="H32" s="130">
        <v>0.04265936031699472</v>
      </c>
    </row>
    <row r="33" spans="1:8" ht="12.75">
      <c r="A33" s="411">
        <v>3902100000</v>
      </c>
      <c r="B33" s="131" t="s">
        <v>878</v>
      </c>
      <c r="C33" s="132">
        <v>29719.415749999986</v>
      </c>
      <c r="D33" s="132">
        <v>13933.23343999999</v>
      </c>
      <c r="E33" s="133">
        <v>0.6335476244919336</v>
      </c>
      <c r="F33" s="132">
        <v>18814.145</v>
      </c>
      <c r="G33" s="132">
        <v>8438.62069</v>
      </c>
      <c r="H33" s="133">
        <v>0.18154260592773905</v>
      </c>
    </row>
    <row r="34" spans="1:8" ht="12.75">
      <c r="A34" s="412">
        <v>7404000010</v>
      </c>
      <c r="B34" s="409" t="s">
        <v>856</v>
      </c>
      <c r="C34" s="129">
        <v>20164.982830000004</v>
      </c>
      <c r="D34" s="129">
        <v>12212.90515</v>
      </c>
      <c r="E34" s="130">
        <v>0.42986972144185354</v>
      </c>
      <c r="F34" s="129">
        <v>3192.428</v>
      </c>
      <c r="G34" s="129">
        <v>1749.224</v>
      </c>
      <c r="H34" s="130">
        <v>0.03080457274867819</v>
      </c>
    </row>
    <row r="35" spans="1:8" ht="12.75">
      <c r="A35" s="411">
        <v>2716000000</v>
      </c>
      <c r="B35" s="131" t="s">
        <v>920</v>
      </c>
      <c r="C35" s="132">
        <v>18579.03516</v>
      </c>
      <c r="D35" s="132">
        <v>9832.148</v>
      </c>
      <c r="E35" s="133">
        <v>0.3960610696382924</v>
      </c>
      <c r="F35" s="132">
        <v>9.999999999999999E-34</v>
      </c>
      <c r="G35" s="132">
        <v>9.999999999999999E-34</v>
      </c>
      <c r="H35" s="133">
        <v>9.6492615491025E-39</v>
      </c>
    </row>
    <row r="36" spans="1:8" ht="12.75" customHeight="1">
      <c r="A36" s="412">
        <v>3904102000</v>
      </c>
      <c r="B36" s="409" t="s">
        <v>879</v>
      </c>
      <c r="C36" s="129">
        <v>18033.48963</v>
      </c>
      <c r="D36" s="129">
        <v>10042.04487</v>
      </c>
      <c r="E36" s="130">
        <v>0.38443132975743044</v>
      </c>
      <c r="F36" s="129">
        <v>16089.28868</v>
      </c>
      <c r="G36" s="129">
        <v>8523.8058</v>
      </c>
      <c r="H36" s="130">
        <v>0.15524975461233412</v>
      </c>
    </row>
    <row r="37" spans="1:8" ht="12.75">
      <c r="A37" s="411">
        <v>3004902900</v>
      </c>
      <c r="B37" s="131" t="s">
        <v>848</v>
      </c>
      <c r="C37" s="132">
        <v>17122.87588999999</v>
      </c>
      <c r="D37" s="132">
        <v>12911.018190000003</v>
      </c>
      <c r="E37" s="133">
        <v>0.3650191994295749</v>
      </c>
      <c r="F37" s="132">
        <v>1487.9684200000002</v>
      </c>
      <c r="G37" s="132">
        <v>1004.7298599999988</v>
      </c>
      <c r="H37" s="133">
        <v>0.014357796461384801</v>
      </c>
    </row>
    <row r="38" spans="1:8" ht="14.25" customHeight="1">
      <c r="A38" s="412">
        <v>7108130000</v>
      </c>
      <c r="B38" s="409" t="s">
        <v>874</v>
      </c>
      <c r="C38" s="129">
        <v>15176.61</v>
      </c>
      <c r="D38" s="129">
        <v>3389.849</v>
      </c>
      <c r="E38" s="130">
        <v>0.32352941572683935</v>
      </c>
      <c r="F38" s="129">
        <v>0.5343300000000001</v>
      </c>
      <c r="G38" s="129">
        <v>0.13101999999999997</v>
      </c>
      <c r="H38" s="130">
        <v>5.155889923531939E-06</v>
      </c>
    </row>
    <row r="39" spans="1:8" ht="12.75">
      <c r="A39" s="411">
        <v>1704901000</v>
      </c>
      <c r="B39" s="131" t="s">
        <v>897</v>
      </c>
      <c r="C39" s="132">
        <v>14623.95198999999</v>
      </c>
      <c r="D39" s="132">
        <v>9942.661729999994</v>
      </c>
      <c r="E39" s="133">
        <v>0.3117480546012612</v>
      </c>
      <c r="F39" s="132">
        <v>5755.343709999996</v>
      </c>
      <c r="G39" s="132">
        <v>5400.469770000001</v>
      </c>
      <c r="H39" s="133">
        <v>0.05553481676277189</v>
      </c>
    </row>
    <row r="40" spans="1:8" ht="12.75">
      <c r="A40" s="412">
        <v>3902300000</v>
      </c>
      <c r="B40" s="409" t="s">
        <v>880</v>
      </c>
      <c r="C40" s="129">
        <v>14138.603609999995</v>
      </c>
      <c r="D40" s="129">
        <v>10803.185889999999</v>
      </c>
      <c r="E40" s="130">
        <v>0.301401575525541</v>
      </c>
      <c r="F40" s="129">
        <v>9001.19712</v>
      </c>
      <c r="G40" s="129">
        <v>6369.55</v>
      </c>
      <c r="H40" s="130">
        <v>0.08685490526590817</v>
      </c>
    </row>
    <row r="41" spans="1:8" ht="12.75">
      <c r="A41" s="411">
        <v>603129000</v>
      </c>
      <c r="B41" s="131" t="s">
        <v>888</v>
      </c>
      <c r="C41" s="132">
        <v>11962.58684000001</v>
      </c>
      <c r="D41" s="132">
        <v>14609.466720000002</v>
      </c>
      <c r="E41" s="133">
        <v>0.2550140466762196</v>
      </c>
      <c r="F41" s="132">
        <v>2141.37509</v>
      </c>
      <c r="G41" s="132">
        <v>2470.842300000001</v>
      </c>
      <c r="H41" s="133">
        <v>0.020662688318142903</v>
      </c>
    </row>
    <row r="42" spans="1:8" ht="12.75">
      <c r="A42" s="412">
        <v>3808929900</v>
      </c>
      <c r="B42" s="409" t="s">
        <v>861</v>
      </c>
      <c r="C42" s="129">
        <v>10005.123199999998</v>
      </c>
      <c r="D42" s="129">
        <v>7742.90863</v>
      </c>
      <c r="E42" s="130">
        <v>0.21328555343855085</v>
      </c>
      <c r="F42" s="129">
        <v>2504.06435</v>
      </c>
      <c r="G42" s="129">
        <v>2189.00951</v>
      </c>
      <c r="H42" s="130">
        <v>0.024162371848933346</v>
      </c>
    </row>
    <row r="43" spans="1:8" ht="12.75">
      <c r="A43" s="411">
        <v>2101110090</v>
      </c>
      <c r="B43" s="131" t="s">
        <v>854</v>
      </c>
      <c r="C43" s="132">
        <v>9404.373000000003</v>
      </c>
      <c r="D43" s="132">
        <v>5802.095869999998</v>
      </c>
      <c r="E43" s="133">
        <v>0.20047898061340869</v>
      </c>
      <c r="F43" s="132">
        <v>356.1959399999999</v>
      </c>
      <c r="G43" s="132">
        <v>197.65222</v>
      </c>
      <c r="H43" s="133">
        <v>0.00343702778778842</v>
      </c>
    </row>
    <row r="44" spans="1:8" ht="12.75">
      <c r="A44" s="412">
        <v>7103912000</v>
      </c>
      <c r="B44" s="409" t="s">
        <v>875</v>
      </c>
      <c r="C44" s="129">
        <v>8279.01563</v>
      </c>
      <c r="D44" s="129">
        <v>4923.17094</v>
      </c>
      <c r="E44" s="130">
        <v>0.17648902420021803</v>
      </c>
      <c r="F44" s="129">
        <v>0.0040799999999999986</v>
      </c>
      <c r="G44" s="129">
        <v>0.0045299999999999984</v>
      </c>
      <c r="H44" s="130">
        <v>3.936898712033818E-08</v>
      </c>
    </row>
    <row r="45" spans="1:8" ht="12.75">
      <c r="A45" s="411">
        <v>3304990000</v>
      </c>
      <c r="B45" s="131" t="s">
        <v>846</v>
      </c>
      <c r="C45" s="132">
        <v>7931.74163000001</v>
      </c>
      <c r="D45" s="132">
        <v>7439.831760000007</v>
      </c>
      <c r="E45" s="133">
        <v>0.16908596420743183</v>
      </c>
      <c r="F45" s="132">
        <v>1066.2643100000005</v>
      </c>
      <c r="G45" s="132">
        <v>1206.701319999998</v>
      </c>
      <c r="H45" s="133">
        <v>0.010288663207663314</v>
      </c>
    </row>
    <row r="46" spans="1:8" ht="12.75">
      <c r="A46" s="412">
        <v>7404000090</v>
      </c>
      <c r="B46" s="409" t="s">
        <v>857</v>
      </c>
      <c r="C46" s="129">
        <v>7871.554389999999</v>
      </c>
      <c r="D46" s="129">
        <v>4474.971050000001</v>
      </c>
      <c r="E46" s="130">
        <v>0.16780291466004182</v>
      </c>
      <c r="F46" s="129">
        <v>1395.0885</v>
      </c>
      <c r="G46" s="129">
        <v>741.924</v>
      </c>
      <c r="H46" s="130">
        <v>0.013461573820645084</v>
      </c>
    </row>
    <row r="47" spans="1:8" ht="12.75">
      <c r="A47" s="411">
        <v>3303000000</v>
      </c>
      <c r="B47" s="131" t="s">
        <v>845</v>
      </c>
      <c r="C47" s="132">
        <v>7315.294859999999</v>
      </c>
      <c r="D47" s="132">
        <v>7122.716470000003</v>
      </c>
      <c r="E47" s="133">
        <v>0.15594477764964315</v>
      </c>
      <c r="F47" s="132">
        <v>662.4350400000004</v>
      </c>
      <c r="G47" s="132">
        <v>601.2843700000001</v>
      </c>
      <c r="H47" s="133">
        <v>0.006392008960250181</v>
      </c>
    </row>
    <row r="48" spans="1:8" ht="12.75">
      <c r="A48" s="412">
        <v>8703239090</v>
      </c>
      <c r="B48" s="409" t="s">
        <v>850</v>
      </c>
      <c r="C48" s="129">
        <v>7195.7255700000005</v>
      </c>
      <c r="D48" s="129">
        <v>6620.201</v>
      </c>
      <c r="E48" s="130">
        <v>0.1533958433004985</v>
      </c>
      <c r="F48" s="129">
        <v>791.428</v>
      </c>
      <c r="G48" s="129">
        <v>745.8</v>
      </c>
      <c r="H48" s="130">
        <v>0.007636695769283093</v>
      </c>
    </row>
    <row r="49" spans="1:8" ht="12.75">
      <c r="A49" s="411">
        <v>603141000</v>
      </c>
      <c r="B49" s="131" t="s">
        <v>889</v>
      </c>
      <c r="C49" s="132">
        <v>7012.666900000002</v>
      </c>
      <c r="D49" s="132">
        <v>8413.779010000004</v>
      </c>
      <c r="E49" s="133">
        <v>0.14949346559237844</v>
      </c>
      <c r="F49" s="132">
        <v>2011.3815599999998</v>
      </c>
      <c r="G49" s="132">
        <v>2343.23254</v>
      </c>
      <c r="H49" s="133">
        <v>0.0194083467474818</v>
      </c>
    </row>
    <row r="50" spans="1:8" ht="12.75">
      <c r="A50" s="412">
        <v>603193000</v>
      </c>
      <c r="B50" s="409" t="s">
        <v>891</v>
      </c>
      <c r="C50" s="129">
        <v>6779.420110000001</v>
      </c>
      <c r="D50" s="129">
        <v>5421.7065</v>
      </c>
      <c r="E50" s="130">
        <v>0.14452119591628734</v>
      </c>
      <c r="F50" s="129">
        <v>1550.3653200000006</v>
      </c>
      <c r="G50" s="129">
        <v>1294.12321</v>
      </c>
      <c r="H50" s="130">
        <v>0.014959880469337999</v>
      </c>
    </row>
    <row r="51" spans="1:8" ht="12.75">
      <c r="A51" s="411">
        <v>4818900000</v>
      </c>
      <c r="B51" s="131" t="s">
        <v>921</v>
      </c>
      <c r="C51" s="132">
        <v>6689.127330000002</v>
      </c>
      <c r="D51" s="132">
        <v>724.71538</v>
      </c>
      <c r="E51" s="133">
        <v>0.14259636748900667</v>
      </c>
      <c r="F51" s="132">
        <v>1447.9013000000004</v>
      </c>
      <c r="G51" s="132">
        <v>209.64056000000005</v>
      </c>
      <c r="H51" s="133">
        <v>0.013971178340985529</v>
      </c>
    </row>
    <row r="52" spans="1:8" ht="12.75">
      <c r="A52" s="412">
        <v>2101110010</v>
      </c>
      <c r="B52" s="409" t="s">
        <v>855</v>
      </c>
      <c r="C52" s="129">
        <v>6580.148669999999</v>
      </c>
      <c r="D52" s="129">
        <v>13652.210360000001</v>
      </c>
      <c r="E52" s="130">
        <v>0.1402732003129051</v>
      </c>
      <c r="F52" s="129">
        <v>382.62946</v>
      </c>
      <c r="G52" s="129">
        <v>1143.2870000000003</v>
      </c>
      <c r="H52" s="130">
        <v>0.0036920917359318534</v>
      </c>
    </row>
    <row r="53" spans="1:8" ht="12.75">
      <c r="A53" s="411">
        <v>8802400000</v>
      </c>
      <c r="B53" s="131" t="s">
        <v>863</v>
      </c>
      <c r="C53" s="132">
        <v>6507.986</v>
      </c>
      <c r="D53" s="132">
        <v>24831.69155</v>
      </c>
      <c r="E53" s="133">
        <v>0.1387348629330562</v>
      </c>
      <c r="F53" s="132">
        <v>36.74</v>
      </c>
      <c r="G53" s="132">
        <v>36.74</v>
      </c>
      <c r="H53" s="133">
        <v>0.00035451386931402586</v>
      </c>
    </row>
    <row r="54" spans="1:8" ht="12.75">
      <c r="A54" s="412">
        <v>4802569000</v>
      </c>
      <c r="B54" s="409" t="s">
        <v>922</v>
      </c>
      <c r="C54" s="129">
        <v>5976.818940000001</v>
      </c>
      <c r="D54" s="129">
        <v>5615.9800799999975</v>
      </c>
      <c r="E54" s="130">
        <v>0.1274116380116052</v>
      </c>
      <c r="F54" s="129">
        <v>4051.574099999999</v>
      </c>
      <c r="G54" s="129">
        <v>4176.7859</v>
      </c>
      <c r="H54" s="130">
        <v>0.03909469817646956</v>
      </c>
    </row>
    <row r="55" spans="1:8" ht="12.75">
      <c r="A55" s="411">
        <v>8507100000</v>
      </c>
      <c r="B55" s="131" t="s">
        <v>852</v>
      </c>
      <c r="C55" s="132">
        <v>5882.039180000003</v>
      </c>
      <c r="D55" s="132">
        <v>7760.77221</v>
      </c>
      <c r="E55" s="133">
        <v>0.12539115778739643</v>
      </c>
      <c r="F55" s="132">
        <v>2387.5934999999995</v>
      </c>
      <c r="G55" s="132">
        <v>3523.04962</v>
      </c>
      <c r="H55" s="133">
        <v>0.023038514154437053</v>
      </c>
    </row>
    <row r="56" spans="1:8" ht="12.75">
      <c r="A56" s="412">
        <v>3808921900</v>
      </c>
      <c r="B56" s="409" t="s">
        <v>862</v>
      </c>
      <c r="C56" s="129">
        <v>5834.829779999999</v>
      </c>
      <c r="D56" s="129">
        <v>5808.886679999999</v>
      </c>
      <c r="E56" s="130">
        <v>0.12438476508185704</v>
      </c>
      <c r="F56" s="129">
        <v>787.49003</v>
      </c>
      <c r="G56" s="129">
        <v>883.4634500000001</v>
      </c>
      <c r="H56" s="130">
        <v>0.007598697266780574</v>
      </c>
    </row>
    <row r="57" spans="1:8" ht="12.75">
      <c r="A57" s="411">
        <v>603121000</v>
      </c>
      <c r="B57" s="131" t="s">
        <v>890</v>
      </c>
      <c r="C57" s="132">
        <v>5697.909399999996</v>
      </c>
      <c r="D57" s="132">
        <v>6065.6379700000025</v>
      </c>
      <c r="E57" s="133">
        <v>0.12146594654843634</v>
      </c>
      <c r="F57" s="132">
        <v>1108.1720600000003</v>
      </c>
      <c r="G57" s="132">
        <v>1261.93328</v>
      </c>
      <c r="H57" s="133">
        <v>0.010693042048347711</v>
      </c>
    </row>
    <row r="58" spans="1:8" ht="12.75">
      <c r="A58" s="412">
        <v>303430000</v>
      </c>
      <c r="B58" s="409" t="s">
        <v>923</v>
      </c>
      <c r="C58" s="129">
        <v>5512.40203</v>
      </c>
      <c r="D58" s="129">
        <v>1923.76174</v>
      </c>
      <c r="E58" s="130">
        <v>0.11751136835020096</v>
      </c>
      <c r="F58" s="129">
        <v>3148.825</v>
      </c>
      <c r="G58" s="129">
        <v>1428.696</v>
      </c>
      <c r="H58" s="130">
        <v>0.030383835997352674</v>
      </c>
    </row>
    <row r="59" spans="1:8" ht="12.75">
      <c r="A59" s="411">
        <v>6910100000</v>
      </c>
      <c r="B59" s="131" t="s">
        <v>924</v>
      </c>
      <c r="C59" s="132">
        <v>5450.560530000005</v>
      </c>
      <c r="D59" s="132">
        <v>4569.174419999998</v>
      </c>
      <c r="E59" s="133">
        <v>0.11619305389376636</v>
      </c>
      <c r="F59" s="132">
        <v>4635.419009999998</v>
      </c>
      <c r="G59" s="132">
        <v>3768.4940600000014</v>
      </c>
      <c r="H59" s="133">
        <v>0.04472837041717175</v>
      </c>
    </row>
    <row r="60" spans="1:8" ht="12.75">
      <c r="A60" s="412">
        <v>8704229000</v>
      </c>
      <c r="B60" s="409" t="s">
        <v>851</v>
      </c>
      <c r="C60" s="129">
        <v>5407.326</v>
      </c>
      <c r="D60" s="129">
        <v>5078.004529999999</v>
      </c>
      <c r="E60" s="130">
        <v>0.11527139601166185</v>
      </c>
      <c r="F60" s="129">
        <v>465.78</v>
      </c>
      <c r="G60" s="129">
        <v>457.856</v>
      </c>
      <c r="H60" s="130">
        <v>0.004494433044340962</v>
      </c>
    </row>
    <row r="61" spans="1:8" ht="12.75">
      <c r="A61" s="412">
        <v>7010902000</v>
      </c>
      <c r="B61" s="409" t="s">
        <v>925</v>
      </c>
      <c r="C61" s="129">
        <v>5156.896059999998</v>
      </c>
      <c r="D61" s="129">
        <v>2407.728749999999</v>
      </c>
      <c r="E61" s="130">
        <v>0.10993282223473091</v>
      </c>
      <c r="F61" s="129">
        <v>8821.80834</v>
      </c>
      <c r="G61" s="129">
        <v>3599.1872999999996</v>
      </c>
      <c r="H61" s="130">
        <v>0.08512393600871375</v>
      </c>
    </row>
    <row r="62" spans="1:8" ht="12.75">
      <c r="A62" s="411">
        <v>4011201000</v>
      </c>
      <c r="B62" s="131" t="s">
        <v>926</v>
      </c>
      <c r="C62" s="132">
        <v>5141.810370000001</v>
      </c>
      <c r="D62" s="132">
        <v>2548.3053499999996</v>
      </c>
      <c r="E62" s="133">
        <v>0.10961123101827774</v>
      </c>
      <c r="F62" s="132">
        <v>799.7466900000001</v>
      </c>
      <c r="G62" s="132">
        <v>438.64313999999996</v>
      </c>
      <c r="H62" s="133">
        <v>0.0077169649848389974</v>
      </c>
    </row>
    <row r="63" spans="1:8" ht="12.75">
      <c r="A63" s="412">
        <v>4011101000</v>
      </c>
      <c r="B63" s="409" t="s">
        <v>927</v>
      </c>
      <c r="C63" s="129">
        <v>5057.34652</v>
      </c>
      <c r="D63" s="129">
        <v>1284.2370600000004</v>
      </c>
      <c r="E63" s="130">
        <v>0.1078106615867288</v>
      </c>
      <c r="F63" s="129">
        <v>749.082</v>
      </c>
      <c r="G63" s="129">
        <v>202.23953</v>
      </c>
      <c r="H63" s="130">
        <v>0.007228088139724798</v>
      </c>
    </row>
    <row r="64" spans="1:8" ht="12.75">
      <c r="A64" s="411">
        <v>3923309900</v>
      </c>
      <c r="B64" s="131" t="s">
        <v>881</v>
      </c>
      <c r="C64" s="132">
        <v>4959.604359999999</v>
      </c>
      <c r="D64" s="132">
        <v>4713.604899999999</v>
      </c>
      <c r="E64" s="133">
        <v>0.10572703000387337</v>
      </c>
      <c r="F64" s="132">
        <v>674.1352200000001</v>
      </c>
      <c r="G64" s="132">
        <v>670.6505999999998</v>
      </c>
      <c r="H64" s="133">
        <v>0.0065049070572417555</v>
      </c>
    </row>
    <row r="65" spans="1:8" ht="12.75">
      <c r="A65" s="412">
        <v>3904101000</v>
      </c>
      <c r="B65" s="409" t="s">
        <v>882</v>
      </c>
      <c r="C65" s="129">
        <v>4675.4950499999995</v>
      </c>
      <c r="D65" s="129">
        <v>3910.88848</v>
      </c>
      <c r="E65" s="130">
        <v>0.0996704917475134</v>
      </c>
      <c r="F65" s="129">
        <v>2829.5176</v>
      </c>
      <c r="G65" s="129">
        <v>2792.4133600000005</v>
      </c>
      <c r="H65" s="130">
        <v>0.027302755380188788</v>
      </c>
    </row>
    <row r="66" spans="1:8" ht="12.75">
      <c r="A66" s="411">
        <v>6203421000</v>
      </c>
      <c r="B66" s="131" t="s">
        <v>858</v>
      </c>
      <c r="C66" s="132">
        <v>4579.83532</v>
      </c>
      <c r="D66" s="132">
        <v>5863.237720000004</v>
      </c>
      <c r="E66" s="133">
        <v>0.09763125264500717</v>
      </c>
      <c r="F66" s="132">
        <v>221.70771000000008</v>
      </c>
      <c r="G66" s="132">
        <v>322.3140400000001</v>
      </c>
      <c r="H66" s="133">
        <v>0.0021393156812425686</v>
      </c>
    </row>
    <row r="67" spans="1:8" ht="12.75">
      <c r="A67" s="412">
        <v>2401202000</v>
      </c>
      <c r="B67" s="409" t="s">
        <v>928</v>
      </c>
      <c r="C67" s="129">
        <v>4478.14788</v>
      </c>
      <c r="D67" s="129">
        <v>1300.2192000000002</v>
      </c>
      <c r="E67" s="130">
        <v>0.0954635170275038</v>
      </c>
      <c r="F67" s="129">
        <v>672.74</v>
      </c>
      <c r="G67" s="129">
        <v>177.6</v>
      </c>
      <c r="H67" s="130">
        <v>0.006491444214543216</v>
      </c>
    </row>
    <row r="68" spans="1:8" ht="12.75">
      <c r="A68" s="411">
        <v>4901999000</v>
      </c>
      <c r="B68" s="131" t="s">
        <v>929</v>
      </c>
      <c r="C68" s="132">
        <v>4377.895639999988</v>
      </c>
      <c r="D68" s="132">
        <v>6687.802570000002</v>
      </c>
      <c r="E68" s="133">
        <v>0.09332637647816433</v>
      </c>
      <c r="F68" s="132">
        <v>567.5954200000008</v>
      </c>
      <c r="G68" s="132">
        <v>1063.06275</v>
      </c>
      <c r="H68" s="133">
        <v>0.005476876661652691</v>
      </c>
    </row>
    <row r="69" spans="1:8" ht="12.75">
      <c r="A69" s="412">
        <v>1604141000</v>
      </c>
      <c r="B69" s="409" t="s">
        <v>930</v>
      </c>
      <c r="C69" s="129">
        <v>4140.301820000001</v>
      </c>
      <c r="D69" s="129">
        <v>521.74967</v>
      </c>
      <c r="E69" s="130">
        <v>0.08826143840800876</v>
      </c>
      <c r="F69" s="129">
        <v>605.316</v>
      </c>
      <c r="G69" s="129">
        <v>99.93565</v>
      </c>
      <c r="H69" s="130">
        <v>0.005840852403856529</v>
      </c>
    </row>
    <row r="70" spans="1:8" ht="12.75">
      <c r="A70" s="411">
        <v>3921120000</v>
      </c>
      <c r="B70" s="131" t="s">
        <v>884</v>
      </c>
      <c r="C70" s="132">
        <v>3939.6782500000004</v>
      </c>
      <c r="D70" s="132">
        <v>3912.179169999998</v>
      </c>
      <c r="E70" s="133">
        <v>0.08398461859230995</v>
      </c>
      <c r="F70" s="132">
        <v>708.1445000000004</v>
      </c>
      <c r="G70" s="132">
        <v>657.6460900000001</v>
      </c>
      <c r="H70" s="133">
        <v>0.00683307149505842</v>
      </c>
    </row>
    <row r="71" spans="1:8" ht="12.75">
      <c r="A71" s="412">
        <v>3004501000</v>
      </c>
      <c r="B71" s="409" t="s">
        <v>849</v>
      </c>
      <c r="C71" s="129">
        <v>3935.354270000002</v>
      </c>
      <c r="D71" s="129">
        <v>1312.3172</v>
      </c>
      <c r="E71" s="130">
        <v>0.08389244156970649</v>
      </c>
      <c r="F71" s="129">
        <v>109.95887999999994</v>
      </c>
      <c r="G71" s="129">
        <v>67.81240999999999</v>
      </c>
      <c r="H71" s="130">
        <v>0.0010610219927663753</v>
      </c>
    </row>
    <row r="72" spans="1:8" ht="12.75">
      <c r="A72" s="411">
        <v>3401110000</v>
      </c>
      <c r="B72" s="131" t="s">
        <v>931</v>
      </c>
      <c r="C72" s="132">
        <v>3837.757010000002</v>
      </c>
      <c r="D72" s="132">
        <v>3822.6989900000003</v>
      </c>
      <c r="E72" s="133">
        <v>0.08181189891200226</v>
      </c>
      <c r="F72" s="132">
        <v>1630.9530100000009</v>
      </c>
      <c r="G72" s="132">
        <v>1607.4324599999995</v>
      </c>
      <c r="H72" s="133">
        <v>0.015737492167785992</v>
      </c>
    </row>
    <row r="73" spans="1:8" ht="12.75">
      <c r="A73" s="412">
        <v>3402200000</v>
      </c>
      <c r="B73" s="409" t="s">
        <v>932</v>
      </c>
      <c r="C73" s="129">
        <v>3811.729139999998</v>
      </c>
      <c r="D73" s="129">
        <v>2978.9441699999998</v>
      </c>
      <c r="E73" s="130">
        <v>0.08125704630831045</v>
      </c>
      <c r="F73" s="129">
        <v>2226.04151</v>
      </c>
      <c r="G73" s="129">
        <v>1817.5739399999998</v>
      </c>
      <c r="H73" s="130">
        <v>0.02147965674914907</v>
      </c>
    </row>
    <row r="74" spans="1:8" ht="12.75">
      <c r="A74" s="411">
        <v>4104110000</v>
      </c>
      <c r="B74" s="131" t="s">
        <v>933</v>
      </c>
      <c r="C74" s="132">
        <v>3797.56133</v>
      </c>
      <c r="D74" s="132">
        <v>4757.82617</v>
      </c>
      <c r="E74" s="133">
        <v>0.08095502212165556</v>
      </c>
      <c r="F74" s="132">
        <v>1604.7384000000002</v>
      </c>
      <c r="G74" s="132">
        <v>2510.66</v>
      </c>
      <c r="H74" s="133">
        <v>0.01548454053948827</v>
      </c>
    </row>
    <row r="75" spans="1:8" ht="12.75">
      <c r="A75" s="412">
        <v>2918140000</v>
      </c>
      <c r="B75" s="409" t="s">
        <v>934</v>
      </c>
      <c r="C75" s="129">
        <v>3794.2898899999996</v>
      </c>
      <c r="D75" s="129">
        <v>2923.71504</v>
      </c>
      <c r="E75" s="130">
        <v>0.08088528276143048</v>
      </c>
      <c r="F75" s="129">
        <v>2253.17405</v>
      </c>
      <c r="G75" s="129">
        <v>1780.775</v>
      </c>
      <c r="H75" s="130">
        <v>0.021741465724100555</v>
      </c>
    </row>
    <row r="76" spans="1:8" ht="12.75">
      <c r="A76" s="411">
        <v>6908900000</v>
      </c>
      <c r="B76" s="131" t="s">
        <v>935</v>
      </c>
      <c r="C76" s="132">
        <v>3624.890829999997</v>
      </c>
      <c r="D76" s="132">
        <v>4168.417180000002</v>
      </c>
      <c r="E76" s="133">
        <v>0.07727409561842051</v>
      </c>
      <c r="F76" s="132">
        <v>9776.250549999995</v>
      </c>
      <c r="G76" s="132">
        <v>13381.211510000008</v>
      </c>
      <c r="H76" s="133">
        <v>0.09433359852650712</v>
      </c>
    </row>
    <row r="77" spans="1:8" ht="12.75">
      <c r="A77" s="412">
        <v>3305900000</v>
      </c>
      <c r="B77" s="409" t="s">
        <v>847</v>
      </c>
      <c r="C77" s="129">
        <v>3539.6138799999976</v>
      </c>
      <c r="D77" s="129">
        <v>3974.2348799999995</v>
      </c>
      <c r="E77" s="130">
        <v>0.07545619281875268</v>
      </c>
      <c r="F77" s="129">
        <v>713.93852</v>
      </c>
      <c r="G77" s="129">
        <v>851.4787700000014</v>
      </c>
      <c r="H77" s="130">
        <v>0.006888979509459147</v>
      </c>
    </row>
    <row r="78" spans="1:8" ht="12.75">
      <c r="A78" s="411">
        <v>4802559000</v>
      </c>
      <c r="B78" s="131" t="s">
        <v>936</v>
      </c>
      <c r="C78" s="132">
        <v>3437.471900000001</v>
      </c>
      <c r="D78" s="132">
        <v>2067.72225</v>
      </c>
      <c r="E78" s="133">
        <v>0.07327876748393934</v>
      </c>
      <c r="F78" s="132">
        <v>3293.087</v>
      </c>
      <c r="G78" s="132">
        <v>1972.2253</v>
      </c>
      <c r="H78" s="133">
        <v>0.03177585776694931</v>
      </c>
    </row>
    <row r="79" spans="1:8" ht="12.75">
      <c r="A79" s="412">
        <v>2106907900</v>
      </c>
      <c r="B79" s="409" t="s">
        <v>898</v>
      </c>
      <c r="C79" s="129">
        <v>3422.23307</v>
      </c>
      <c r="D79" s="129">
        <v>153.08378</v>
      </c>
      <c r="E79" s="130">
        <v>0.07295391168503162</v>
      </c>
      <c r="F79" s="129">
        <v>1101.7269000000001</v>
      </c>
      <c r="G79" s="129">
        <v>45.2203</v>
      </c>
      <c r="H79" s="130">
        <v>0.010630851013781896</v>
      </c>
    </row>
    <row r="80" spans="1:8" ht="12.75">
      <c r="A80" s="411">
        <v>6212100000</v>
      </c>
      <c r="B80" s="131" t="s">
        <v>859</v>
      </c>
      <c r="C80" s="132">
        <v>3227.127540000001</v>
      </c>
      <c r="D80" s="132">
        <v>2149.1995699999998</v>
      </c>
      <c r="E80" s="133">
        <v>0.0687947234258634</v>
      </c>
      <c r="F80" s="132">
        <v>29.73965999999999</v>
      </c>
      <c r="G80" s="132">
        <v>25.733199999999993</v>
      </c>
      <c r="H80" s="133">
        <v>0.00028696575772138154</v>
      </c>
    </row>
    <row r="81" spans="1:8" ht="12.75">
      <c r="A81" s="412">
        <v>2803009000</v>
      </c>
      <c r="B81" s="409" t="s">
        <v>937</v>
      </c>
      <c r="C81" s="129">
        <v>3173.76996</v>
      </c>
      <c r="D81" s="129">
        <v>4361.962790000001</v>
      </c>
      <c r="E81" s="130">
        <v>0.06765726606997177</v>
      </c>
      <c r="F81" s="129">
        <v>2053.85824</v>
      </c>
      <c r="G81" s="129">
        <v>3972.1</v>
      </c>
      <c r="H81" s="130">
        <v>0.019818215342539337</v>
      </c>
    </row>
    <row r="82" spans="1:8" ht="12.75">
      <c r="A82" s="411">
        <v>7210500000</v>
      </c>
      <c r="B82" s="131" t="s">
        <v>894</v>
      </c>
      <c r="C82" s="132">
        <v>3167.86919</v>
      </c>
      <c r="D82" s="132">
        <v>3823.0162400000004</v>
      </c>
      <c r="E82" s="133">
        <v>0.06753147561542108</v>
      </c>
      <c r="F82" s="132">
        <v>2483.456</v>
      </c>
      <c r="G82" s="132">
        <v>2955.052</v>
      </c>
      <c r="H82" s="133">
        <v>0.0239635164896879</v>
      </c>
    </row>
    <row r="83" spans="1:8" ht="12.75">
      <c r="A83" s="412">
        <v>3920209000</v>
      </c>
      <c r="B83" s="409" t="s">
        <v>883</v>
      </c>
      <c r="C83" s="129">
        <v>3160.0281000000004</v>
      </c>
      <c r="D83" s="129">
        <v>5412.832680000004</v>
      </c>
      <c r="E83" s="130">
        <v>0.06736432212947388</v>
      </c>
      <c r="F83" s="129">
        <v>1240.64182</v>
      </c>
      <c r="G83" s="129">
        <v>2117.7368999999994</v>
      </c>
      <c r="H83" s="130">
        <v>0.011971277409934545</v>
      </c>
    </row>
    <row r="84" spans="1:8" ht="12.75">
      <c r="A84" s="411">
        <v>6204620000</v>
      </c>
      <c r="B84" s="131" t="s">
        <v>860</v>
      </c>
      <c r="C84" s="132">
        <v>3110.3371199999997</v>
      </c>
      <c r="D84" s="132">
        <v>3409.897040000003</v>
      </c>
      <c r="E84" s="133">
        <v>0.06630502801001674</v>
      </c>
      <c r="F84" s="132">
        <v>73.02856000000004</v>
      </c>
      <c r="G84" s="132">
        <v>89.39304000000007</v>
      </c>
      <c r="H84" s="133">
        <v>0.0007046716759943252</v>
      </c>
    </row>
    <row r="85" spans="1:8" ht="12.75">
      <c r="A85" s="412">
        <v>6109100000</v>
      </c>
      <c r="B85" s="409" t="s">
        <v>899</v>
      </c>
      <c r="C85" s="129">
        <v>3064.015930000001</v>
      </c>
      <c r="D85" s="129">
        <v>3252.7386000000015</v>
      </c>
      <c r="E85" s="130">
        <v>0.06531756984007817</v>
      </c>
      <c r="F85" s="129">
        <v>140.2589399999999</v>
      </c>
      <c r="G85" s="129">
        <v>179.97942999999995</v>
      </c>
      <c r="H85" s="130">
        <v>0.0013533951966598738</v>
      </c>
    </row>
    <row r="86" spans="1:8" ht="12.75">
      <c r="A86" s="411">
        <v>3903900000</v>
      </c>
      <c r="B86" s="131" t="s">
        <v>885</v>
      </c>
      <c r="C86" s="132">
        <v>3042.8105799999994</v>
      </c>
      <c r="D86" s="132">
        <v>2386.82413</v>
      </c>
      <c r="E86" s="133">
        <v>0.06486552195219122</v>
      </c>
      <c r="F86" s="132">
        <v>1678.58377</v>
      </c>
      <c r="G86" s="132">
        <v>1346.66</v>
      </c>
      <c r="H86" s="133">
        <v>0.016197093828808514</v>
      </c>
    </row>
    <row r="87" spans="1:8" ht="12.75">
      <c r="A87" s="412">
        <v>7602000000</v>
      </c>
      <c r="B87" s="409" t="s">
        <v>938</v>
      </c>
      <c r="C87" s="129">
        <v>2999.0783300000003</v>
      </c>
      <c r="D87" s="129">
        <v>1694.0643500000003</v>
      </c>
      <c r="E87" s="130">
        <v>0.0639332538573453</v>
      </c>
      <c r="F87" s="129">
        <v>1827.306</v>
      </c>
      <c r="G87" s="129">
        <v>1002.955</v>
      </c>
      <c r="H87" s="130">
        <v>0.01763215352424429</v>
      </c>
    </row>
    <row r="88" spans="1:8" ht="12.75">
      <c r="A88" s="411">
        <v>1806900090</v>
      </c>
      <c r="B88" s="131" t="s">
        <v>939</v>
      </c>
      <c r="C88" s="132">
        <v>2986.6538600000013</v>
      </c>
      <c r="D88" s="132">
        <v>1647.0198100000005</v>
      </c>
      <c r="E88" s="133">
        <v>0.06366839355456258</v>
      </c>
      <c r="F88" s="132">
        <v>1629.3429</v>
      </c>
      <c r="G88" s="132">
        <v>634.4899399999999</v>
      </c>
      <c r="H88" s="133">
        <v>0.01572195579527316</v>
      </c>
    </row>
    <row r="89" spans="1:8" ht="12.75">
      <c r="A89" s="412">
        <v>3212901000</v>
      </c>
      <c r="B89" s="409" t="s">
        <v>940</v>
      </c>
      <c r="C89" s="129">
        <v>2891.4111000000007</v>
      </c>
      <c r="D89" s="129">
        <v>4412.01766</v>
      </c>
      <c r="E89" s="130">
        <v>0.06163804326586096</v>
      </c>
      <c r="F89" s="129">
        <v>2.84752</v>
      </c>
      <c r="G89" s="129">
        <v>1.30737</v>
      </c>
      <c r="H89" s="130">
        <v>2.747646524630035E-05</v>
      </c>
    </row>
    <row r="90" spans="1:8" ht="12.75">
      <c r="A90" s="411">
        <v>7306290000</v>
      </c>
      <c r="B90" s="131" t="s">
        <v>941</v>
      </c>
      <c r="C90" s="132">
        <v>2862.99226</v>
      </c>
      <c r="D90" s="132">
        <v>5629.35476</v>
      </c>
      <c r="E90" s="133">
        <v>0.06103222083905848</v>
      </c>
      <c r="F90" s="132">
        <v>1663.86651</v>
      </c>
      <c r="G90" s="132">
        <v>4093.563</v>
      </c>
      <c r="H90" s="133">
        <v>0.01605508313778237</v>
      </c>
    </row>
    <row r="91" spans="1:8" ht="12.75">
      <c r="A91" s="412">
        <v>7210410000</v>
      </c>
      <c r="B91" s="409" t="s">
        <v>893</v>
      </c>
      <c r="C91" s="129">
        <v>2853.0931</v>
      </c>
      <c r="D91" s="129">
        <v>2281.0411899999995</v>
      </c>
      <c r="E91" s="130">
        <v>0.06082119417032373</v>
      </c>
      <c r="F91" s="129">
        <v>2216.2737</v>
      </c>
      <c r="G91" s="129">
        <v>1960.3748999999998</v>
      </c>
      <c r="H91" s="130">
        <v>0.02138540459569713</v>
      </c>
    </row>
    <row r="92" spans="1:8" ht="12.75">
      <c r="A92" s="411">
        <v>810905000</v>
      </c>
      <c r="B92" s="131" t="s">
        <v>895</v>
      </c>
      <c r="C92" s="132">
        <v>2842.225269999999</v>
      </c>
      <c r="D92" s="132">
        <v>2946.3544499999994</v>
      </c>
      <c r="E92" s="133">
        <v>0.060589517749165184</v>
      </c>
      <c r="F92" s="132">
        <v>648.7971500000002</v>
      </c>
      <c r="G92" s="132">
        <v>670.9342199999999</v>
      </c>
      <c r="H92" s="133">
        <v>0.006260413392662289</v>
      </c>
    </row>
    <row r="93" spans="1:8" ht="12.75">
      <c r="A93" s="412">
        <v>8504230000</v>
      </c>
      <c r="B93" s="409" t="s">
        <v>853</v>
      </c>
      <c r="C93" s="129">
        <v>2821.7921</v>
      </c>
      <c r="D93" s="129">
        <v>1838.815</v>
      </c>
      <c r="E93" s="130">
        <v>0.060153930911818324</v>
      </c>
      <c r="F93" s="129">
        <v>274.7872</v>
      </c>
      <c r="G93" s="129">
        <v>151.704</v>
      </c>
      <c r="H93" s="130">
        <v>0.0026514935631455384</v>
      </c>
    </row>
    <row r="94" spans="1:8" ht="12.75">
      <c r="A94" s="411">
        <v>3926909090</v>
      </c>
      <c r="B94" s="131" t="s">
        <v>942</v>
      </c>
      <c r="C94" s="132">
        <v>2737.2324899999976</v>
      </c>
      <c r="D94" s="132">
        <v>2304.5961499999994</v>
      </c>
      <c r="E94" s="133">
        <v>0.05835132010364771</v>
      </c>
      <c r="F94" s="132">
        <v>506.94446999999997</v>
      </c>
      <c r="G94" s="132">
        <v>475.7697299999999</v>
      </c>
      <c r="H94" s="133">
        <v>0.004891639781901145</v>
      </c>
    </row>
    <row r="95" spans="1:8" ht="12.75">
      <c r="A95" s="412">
        <v>303420000</v>
      </c>
      <c r="B95" s="409" t="s">
        <v>943</v>
      </c>
      <c r="C95" s="129">
        <v>2727.4848800000004</v>
      </c>
      <c r="D95" s="129">
        <v>3227.2228600000003</v>
      </c>
      <c r="E95" s="130">
        <v>0.05814352412232961</v>
      </c>
      <c r="F95" s="129">
        <v>1352.85125</v>
      </c>
      <c r="G95" s="129">
        <v>1927.325</v>
      </c>
      <c r="H95" s="130">
        <v>0.013054015548280253</v>
      </c>
    </row>
    <row r="96" spans="1:8" ht="12.75">
      <c r="A96" s="411">
        <v>7117190000</v>
      </c>
      <c r="B96" s="131" t="s">
        <v>876</v>
      </c>
      <c r="C96" s="132">
        <v>2681.02419</v>
      </c>
      <c r="D96" s="132">
        <v>1886.1698600000004</v>
      </c>
      <c r="E96" s="133">
        <v>0.057153092142462836</v>
      </c>
      <c r="F96" s="132">
        <v>29.16550999999998</v>
      </c>
      <c r="G96" s="132">
        <v>24.794599999999992</v>
      </c>
      <c r="H96" s="133">
        <v>0.00028142563420296426</v>
      </c>
    </row>
    <row r="97" spans="1:8" ht="12.75">
      <c r="A97" s="412">
        <v>1901909000</v>
      </c>
      <c r="B97" s="409" t="s">
        <v>944</v>
      </c>
      <c r="C97" s="129">
        <v>2676.21205</v>
      </c>
      <c r="D97" s="129">
        <v>1436.48306</v>
      </c>
      <c r="E97" s="130">
        <v>0.0570505087036978</v>
      </c>
      <c r="F97" s="129">
        <v>791.9983599999999</v>
      </c>
      <c r="G97" s="129">
        <v>438.65812000000005</v>
      </c>
      <c r="H97" s="130">
        <v>0.0076421993221002385</v>
      </c>
    </row>
    <row r="98" spans="1:8" ht="12.75">
      <c r="A98" s="411">
        <v>9403600000</v>
      </c>
      <c r="B98" s="131" t="s">
        <v>945</v>
      </c>
      <c r="C98" s="132">
        <v>2652.96298</v>
      </c>
      <c r="D98" s="132">
        <v>897.34635</v>
      </c>
      <c r="E98" s="133">
        <v>0.056554893541069746</v>
      </c>
      <c r="F98" s="132">
        <v>391.66350000000017</v>
      </c>
      <c r="G98" s="132">
        <v>222.36141999999995</v>
      </c>
      <c r="H98" s="133">
        <v>0.0037792635507369085</v>
      </c>
    </row>
    <row r="99" spans="1:8" ht="12.75">
      <c r="A99" s="412">
        <v>2902300000</v>
      </c>
      <c r="B99" s="409" t="s">
        <v>946</v>
      </c>
      <c r="C99" s="129">
        <v>2638.8506</v>
      </c>
      <c r="D99" s="129">
        <v>71.59015</v>
      </c>
      <c r="E99" s="130">
        <v>0.05625405099086157</v>
      </c>
      <c r="F99" s="129">
        <v>2361.127</v>
      </c>
      <c r="G99" s="129">
        <v>65.11</v>
      </c>
      <c r="H99" s="130">
        <v>0.022783131973647737</v>
      </c>
    </row>
    <row r="100" spans="1:8" ht="13.5" thickBot="1">
      <c r="A100" s="413"/>
      <c r="B100" s="410" t="s">
        <v>974</v>
      </c>
      <c r="C100" s="134">
        <v>438795.1045499921</v>
      </c>
      <c r="D100" s="134">
        <v>598264.4159200005</v>
      </c>
      <c r="E100" s="135">
        <v>9.354073393126418</v>
      </c>
      <c r="F100" s="134">
        <v>202274.92009997528</v>
      </c>
      <c r="G100" s="134">
        <v>500993.2622500118</v>
      </c>
      <c r="H100" s="135">
        <v>1.9518036088684718</v>
      </c>
    </row>
    <row r="101" spans="2:8" ht="12.75">
      <c r="B101" s="136"/>
      <c r="C101" s="137"/>
      <c r="D101" s="137"/>
      <c r="E101" s="138"/>
      <c r="F101" s="138"/>
      <c r="G101" s="138"/>
      <c r="H101" s="138"/>
    </row>
    <row r="102" spans="1:8" ht="12.75">
      <c r="A102" s="139" t="s">
        <v>817</v>
      </c>
      <c r="B102" s="136"/>
      <c r="C102" s="137"/>
      <c r="D102" s="137"/>
      <c r="E102" s="140"/>
      <c r="F102" s="137"/>
      <c r="G102" s="137"/>
      <c r="H102" s="140"/>
    </row>
    <row r="103" spans="1:8" ht="13.5">
      <c r="A103" s="141" t="s">
        <v>8</v>
      </c>
      <c r="B103" s="136"/>
      <c r="C103" s="137"/>
      <c r="D103" s="137"/>
      <c r="E103" s="140"/>
      <c r="F103" s="137"/>
      <c r="G103" s="137"/>
      <c r="H103" s="140"/>
    </row>
    <row r="104" ht="12.75">
      <c r="A104" s="77" t="s">
        <v>975</v>
      </c>
    </row>
    <row r="106" spans="5:8" ht="12.75">
      <c r="E106" s="108"/>
      <c r="H106" s="108"/>
    </row>
    <row r="108" spans="3:8" ht="12.75">
      <c r="C108" s="385"/>
      <c r="D108" s="385"/>
      <c r="E108" s="385"/>
      <c r="F108" s="385"/>
      <c r="G108" s="385"/>
      <c r="H108" s="385"/>
    </row>
  </sheetData>
  <sheetProtection/>
  <mergeCells count="7">
    <mergeCell ref="E11:F11"/>
    <mergeCell ref="C12:D12"/>
    <mergeCell ref="F12:G12"/>
    <mergeCell ref="A7:H7"/>
    <mergeCell ref="A8:H8"/>
    <mergeCell ref="A10:H10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84"/>
  <sheetViews>
    <sheetView zoomScale="85" zoomScaleNormal="85" zoomScalePageLayoutView="0" workbookViewId="0" topLeftCell="A1">
      <selection activeCell="A24" sqref="A24"/>
    </sheetView>
  </sheetViews>
  <sheetFormatPr defaultColWidth="11.421875" defaultRowHeight="12.75"/>
  <cols>
    <col min="1" max="1" width="21.7109375" style="38" customWidth="1"/>
    <col min="2" max="2" width="13.421875" style="38" bestFit="1" customWidth="1"/>
    <col min="3" max="3" width="12.140625" style="38" customWidth="1"/>
    <col min="4" max="4" width="10.00390625" style="38" customWidth="1"/>
    <col min="5" max="5" width="14.140625" style="38" customWidth="1"/>
    <col min="6" max="6" width="15.140625" style="38" customWidth="1"/>
    <col min="7" max="7" width="1.421875" style="38" customWidth="1"/>
    <col min="8" max="8" width="12.57421875" style="38" customWidth="1"/>
    <col min="9" max="9" width="13.28125" style="38" customWidth="1"/>
    <col min="10" max="10" width="10.7109375" style="38" customWidth="1"/>
    <col min="11" max="16384" width="11.421875" style="38" customWidth="1"/>
  </cols>
  <sheetData>
    <row r="1" ht="13.5" customHeight="1"/>
    <row r="2" ht="12.75"/>
    <row r="3" spans="2:3" ht="12.75">
      <c r="B3" s="403"/>
      <c r="C3" s="403"/>
    </row>
    <row r="4" spans="2:3" ht="18">
      <c r="B4" s="479"/>
      <c r="C4" s="478"/>
    </row>
    <row r="5" spans="2:3" ht="15">
      <c r="B5" s="480"/>
      <c r="C5" s="480"/>
    </row>
    <row r="6" ht="9.75" customHeight="1"/>
    <row r="7" spans="1:10" ht="15" customHeight="1">
      <c r="A7" s="41" t="s">
        <v>467</v>
      </c>
      <c r="B7" s="41"/>
      <c r="C7" s="41"/>
      <c r="D7" s="41"/>
      <c r="E7" s="41"/>
      <c r="G7" s="400" t="str">
        <f>'Cuadro 14'!G9</f>
        <v>Fecha de publicación: 5 de marzo de 2012</v>
      </c>
      <c r="H7" s="41"/>
      <c r="I7" s="41"/>
      <c r="J7" s="41"/>
    </row>
    <row r="8" spans="1:10" ht="14.25" customHeight="1">
      <c r="A8" s="648" t="s">
        <v>468</v>
      </c>
      <c r="B8" s="648"/>
      <c r="C8" s="648"/>
      <c r="D8" s="648"/>
      <c r="E8" s="648"/>
      <c r="F8" s="648"/>
      <c r="G8" s="648"/>
      <c r="H8" s="648"/>
      <c r="I8" s="648"/>
      <c r="J8" s="648"/>
    </row>
    <row r="9" spans="1:10" ht="15">
      <c r="A9" s="41" t="s">
        <v>358</v>
      </c>
      <c r="B9" s="42"/>
      <c r="C9" s="42"/>
      <c r="D9" s="42"/>
      <c r="E9" s="42"/>
      <c r="F9" s="42"/>
      <c r="G9" s="42"/>
      <c r="H9" s="42"/>
      <c r="I9" s="42"/>
      <c r="J9" s="42"/>
    </row>
    <row r="10" ht="16.5" customHeight="1"/>
    <row r="11" spans="1:10" ht="12.75">
      <c r="A11" s="646" t="s">
        <v>469</v>
      </c>
      <c r="B11" s="650" t="s">
        <v>914</v>
      </c>
      <c r="C11" s="650"/>
      <c r="D11" s="650"/>
      <c r="E11" s="650"/>
      <c r="F11" s="650"/>
      <c r="G11" s="650"/>
      <c r="H11" s="650"/>
      <c r="I11" s="650"/>
      <c r="J11" s="650"/>
    </row>
    <row r="12" spans="1:10" ht="12.75">
      <c r="A12" s="649"/>
      <c r="B12" s="43" t="s">
        <v>470</v>
      </c>
      <c r="C12" s="43"/>
      <c r="D12" s="43"/>
      <c r="E12" s="43"/>
      <c r="F12" s="43"/>
      <c r="G12" s="44"/>
      <c r="H12" s="43" t="s">
        <v>471</v>
      </c>
      <c r="I12" s="43"/>
      <c r="J12" s="43"/>
    </row>
    <row r="13" spans="1:10" ht="12.75" customHeight="1">
      <c r="A13" s="649"/>
      <c r="B13" s="646" t="s">
        <v>968</v>
      </c>
      <c r="C13" s="646" t="s">
        <v>362</v>
      </c>
      <c r="D13" s="48" t="s">
        <v>472</v>
      </c>
      <c r="E13" s="47" t="s">
        <v>475</v>
      </c>
      <c r="F13" s="47" t="s">
        <v>474</v>
      </c>
      <c r="G13" s="47"/>
      <c r="H13" s="646" t="s">
        <v>968</v>
      </c>
      <c r="I13" s="646" t="s">
        <v>362</v>
      </c>
      <c r="J13" s="46" t="s">
        <v>472</v>
      </c>
    </row>
    <row r="14" spans="1:10" ht="12.75">
      <c r="A14" s="647"/>
      <c r="B14" s="647"/>
      <c r="C14" s="647"/>
      <c r="D14" s="49" t="s">
        <v>476</v>
      </c>
      <c r="E14" s="49" t="s">
        <v>365</v>
      </c>
      <c r="F14" s="50" t="s">
        <v>478</v>
      </c>
      <c r="G14" s="50"/>
      <c r="H14" s="647"/>
      <c r="I14" s="647"/>
      <c r="J14" s="49" t="s">
        <v>476</v>
      </c>
    </row>
    <row r="15" spans="3:10" s="51" customFormat="1" ht="12">
      <c r="C15" s="52"/>
      <c r="D15" s="52"/>
      <c r="E15" s="52"/>
      <c r="F15" s="52"/>
      <c r="G15" s="52"/>
      <c r="H15" s="52"/>
      <c r="I15" s="52"/>
      <c r="J15" s="53"/>
    </row>
    <row r="16" spans="1:10" s="10" customFormat="1" ht="12">
      <c r="A16" s="142" t="s">
        <v>479</v>
      </c>
      <c r="B16" s="145">
        <v>4690952.124369994</v>
      </c>
      <c r="C16" s="145">
        <v>3782047.613899999</v>
      </c>
      <c r="D16" s="144">
        <v>24.03207477160089</v>
      </c>
      <c r="E16" s="144">
        <v>24.03207477160089</v>
      </c>
      <c r="F16" s="144">
        <v>100</v>
      </c>
      <c r="G16" s="144"/>
      <c r="H16" s="145">
        <v>10363487.349899976</v>
      </c>
      <c r="I16" s="145">
        <v>11120540.480370011</v>
      </c>
      <c r="J16" s="144">
        <v>-6.807700864956938</v>
      </c>
    </row>
    <row r="17" spans="1:10" s="51" customFormat="1" ht="12">
      <c r="A17" s="23"/>
      <c r="B17" s="147"/>
      <c r="C17" s="147"/>
      <c r="D17" s="53"/>
      <c r="E17" s="53"/>
      <c r="F17" s="53"/>
      <c r="G17" s="53"/>
      <c r="H17" s="147"/>
      <c r="I17" s="147"/>
      <c r="J17" s="53"/>
    </row>
    <row r="18" spans="1:10" s="10" customFormat="1" ht="12">
      <c r="A18" s="142" t="s">
        <v>480</v>
      </c>
      <c r="B18" s="145">
        <v>768561.5745600004</v>
      </c>
      <c r="C18" s="145">
        <v>535768.2115799997</v>
      </c>
      <c r="D18" s="144">
        <v>43.450387303398394</v>
      </c>
      <c r="E18" s="144">
        <v>6.155220313050139</v>
      </c>
      <c r="F18" s="144">
        <v>16.383914271203952</v>
      </c>
      <c r="G18" s="144"/>
      <c r="H18" s="145">
        <v>1227376.741249999</v>
      </c>
      <c r="I18" s="145">
        <v>907921.1140500002</v>
      </c>
      <c r="J18" s="144">
        <v>35.18539466220697</v>
      </c>
    </row>
    <row r="19" spans="1:10" s="55" customFormat="1" ht="12">
      <c r="A19" s="105" t="s">
        <v>481</v>
      </c>
      <c r="B19" s="54">
        <v>335877.4092600002</v>
      </c>
      <c r="C19" s="54">
        <v>211550.83257999987</v>
      </c>
      <c r="D19" s="149">
        <v>58.76912662727769</v>
      </c>
      <c r="E19" s="149">
        <v>3.2872821649063373</v>
      </c>
      <c r="F19" s="149">
        <v>7.160111643755251</v>
      </c>
      <c r="G19" s="149"/>
      <c r="H19" s="54">
        <v>288570.05000000005</v>
      </c>
      <c r="I19" s="54">
        <v>98550.07342000006</v>
      </c>
      <c r="J19" s="149">
        <v>192.81566211541426</v>
      </c>
    </row>
    <row r="20" spans="1:10" s="51" customFormat="1" ht="12">
      <c r="A20" s="67" t="s">
        <v>482</v>
      </c>
      <c r="B20" s="151">
        <v>8748.189830000005</v>
      </c>
      <c r="C20" s="151">
        <v>8263.351700000003</v>
      </c>
      <c r="D20" s="70">
        <v>5.867330202101911</v>
      </c>
      <c r="E20" s="70">
        <v>0.012819461294408271</v>
      </c>
      <c r="F20" s="70">
        <v>0.18649070802816833</v>
      </c>
      <c r="G20" s="70"/>
      <c r="H20" s="151">
        <v>3161.734089999997</v>
      </c>
      <c r="I20" s="151">
        <v>4324.036559999998</v>
      </c>
      <c r="J20" s="70">
        <v>-26.880033364010252</v>
      </c>
    </row>
    <row r="21" spans="1:10" s="51" customFormat="1" ht="14.25" customHeight="1">
      <c r="A21" s="23" t="s">
        <v>483</v>
      </c>
      <c r="B21" s="147">
        <v>150804.0162600001</v>
      </c>
      <c r="C21" s="147">
        <v>134425.12222999992</v>
      </c>
      <c r="D21" s="53">
        <v>12.184399581185474</v>
      </c>
      <c r="E21" s="53">
        <v>0.4330694825153316</v>
      </c>
      <c r="F21" s="53">
        <v>3.214784808324034</v>
      </c>
      <c r="G21" s="53"/>
      <c r="H21" s="147">
        <v>58425.928319999955</v>
      </c>
      <c r="I21" s="147">
        <v>61509.747150000025</v>
      </c>
      <c r="J21" s="53">
        <v>-5.013544963011716</v>
      </c>
    </row>
    <row r="22" spans="1:10" s="51" customFormat="1" ht="12">
      <c r="A22" s="67" t="s">
        <v>484</v>
      </c>
      <c r="B22" s="151">
        <v>176325.20317000008</v>
      </c>
      <c r="C22" s="151">
        <v>68862.35864999997</v>
      </c>
      <c r="D22" s="150">
        <v>156.0545508848907</v>
      </c>
      <c r="E22" s="150">
        <v>2.8413932210965958</v>
      </c>
      <c r="F22" s="150">
        <v>3.7588361274030477</v>
      </c>
      <c r="G22" s="150"/>
      <c r="H22" s="151">
        <v>226982.3875900001</v>
      </c>
      <c r="I22" s="151">
        <v>32716.289710000045</v>
      </c>
      <c r="J22" s="70" t="s">
        <v>970</v>
      </c>
    </row>
    <row r="23" spans="1:10" s="55" customFormat="1" ht="12">
      <c r="A23" s="105" t="s">
        <v>485</v>
      </c>
      <c r="B23" s="56">
        <v>432684.1653000002</v>
      </c>
      <c r="C23" s="56">
        <v>324217.3789999998</v>
      </c>
      <c r="D23" s="149">
        <v>33.45495748394182</v>
      </c>
      <c r="E23" s="149">
        <v>2.867938148143801</v>
      </c>
      <c r="F23" s="149">
        <v>9.223802627448704</v>
      </c>
      <c r="G23" s="149"/>
      <c r="H23" s="56">
        <v>938806.6912499991</v>
      </c>
      <c r="I23" s="56">
        <v>809371.0406300002</v>
      </c>
      <c r="J23" s="149">
        <v>15.992127729112779</v>
      </c>
    </row>
    <row r="24" spans="1:10" s="51" customFormat="1" ht="12">
      <c r="A24" s="67" t="s">
        <v>486</v>
      </c>
      <c r="B24" s="151">
        <v>16424.95748</v>
      </c>
      <c r="C24" s="151">
        <v>8703.449770000005</v>
      </c>
      <c r="D24" s="70">
        <v>88.71778333937569</v>
      </c>
      <c r="E24" s="70">
        <v>0.20416209678644623</v>
      </c>
      <c r="F24" s="70">
        <v>0.3501412302775508</v>
      </c>
      <c r="G24" s="70"/>
      <c r="H24" s="151">
        <v>53132.51292000001</v>
      </c>
      <c r="I24" s="151">
        <v>3650.3903999999993</v>
      </c>
      <c r="J24" s="70" t="s">
        <v>970</v>
      </c>
    </row>
    <row r="25" spans="1:10" s="51" customFormat="1" ht="12">
      <c r="A25" s="23" t="s">
        <v>487</v>
      </c>
      <c r="B25" s="147">
        <v>112236.58844999997</v>
      </c>
      <c r="C25" s="147">
        <v>124410.09108999977</v>
      </c>
      <c r="D25" s="53">
        <v>-9.78498008750218</v>
      </c>
      <c r="E25" s="53">
        <v>-0.3218759752061039</v>
      </c>
      <c r="F25" s="53">
        <v>2.3926185020503405</v>
      </c>
      <c r="G25" s="53"/>
      <c r="H25" s="147">
        <v>420329.6357799997</v>
      </c>
      <c r="I25" s="147">
        <v>390594.22034999996</v>
      </c>
      <c r="J25" s="53">
        <v>7.612866212755205</v>
      </c>
    </row>
    <row r="26" spans="1:10" s="51" customFormat="1" ht="12">
      <c r="A26" s="67" t="s">
        <v>488</v>
      </c>
      <c r="B26" s="151">
        <v>102786.30742999997</v>
      </c>
      <c r="C26" s="151">
        <v>70287.31484999995</v>
      </c>
      <c r="D26" s="150">
        <v>46.23735114843421</v>
      </c>
      <c r="E26" s="150">
        <v>0.8592962304482327</v>
      </c>
      <c r="F26" s="150">
        <v>2.191160871073789</v>
      </c>
      <c r="G26" s="150"/>
      <c r="H26" s="151">
        <v>330054.20003</v>
      </c>
      <c r="I26" s="151">
        <v>350998.2751000001</v>
      </c>
      <c r="J26" s="150">
        <v>-5.967002277727169</v>
      </c>
    </row>
    <row r="27" spans="1:10" s="51" customFormat="1" ht="12">
      <c r="A27" s="23" t="s">
        <v>489</v>
      </c>
      <c r="B27" s="147">
        <v>2194.30112</v>
      </c>
      <c r="C27" s="147">
        <v>2518.7270999999996</v>
      </c>
      <c r="D27" s="53">
        <v>-12.880553038080212</v>
      </c>
      <c r="E27" s="53">
        <v>-0.008578051180732113</v>
      </c>
      <c r="F27" s="53">
        <v>0.046777307928605225</v>
      </c>
      <c r="G27" s="53"/>
      <c r="H27" s="147">
        <v>766.3664400000002</v>
      </c>
      <c r="I27" s="147">
        <v>1205.8982900000005</v>
      </c>
      <c r="J27" s="53">
        <v>-36.44850097598199</v>
      </c>
    </row>
    <row r="28" spans="1:10" s="51" customFormat="1" ht="12">
      <c r="A28" s="67" t="s">
        <v>490</v>
      </c>
      <c r="B28" s="151">
        <v>59829.96044999996</v>
      </c>
      <c r="C28" s="151">
        <v>39076.1112400001</v>
      </c>
      <c r="D28" s="150">
        <v>53.111347448400316</v>
      </c>
      <c r="E28" s="150">
        <v>0.5487463757390078</v>
      </c>
      <c r="F28" s="150">
        <v>1.2754331927451779</v>
      </c>
      <c r="G28" s="150"/>
      <c r="H28" s="151">
        <v>80541.56636999953</v>
      </c>
      <c r="I28" s="151">
        <v>23753.002390000038</v>
      </c>
      <c r="J28" s="150">
        <v>239.07951949647997</v>
      </c>
    </row>
    <row r="29" spans="1:10" s="51" customFormat="1" ht="12">
      <c r="A29" s="23" t="s">
        <v>491</v>
      </c>
      <c r="B29" s="147">
        <v>1727.0112300000003</v>
      </c>
      <c r="C29" s="147">
        <v>1065.50186</v>
      </c>
      <c r="D29" s="53">
        <v>62.08429988099694</v>
      </c>
      <c r="E29" s="53">
        <v>0.017490773187751073</v>
      </c>
      <c r="F29" s="53">
        <v>0.036815793131377186</v>
      </c>
      <c r="G29" s="53"/>
      <c r="H29" s="147">
        <v>370.5200999999999</v>
      </c>
      <c r="I29" s="147">
        <v>349.4803599999999</v>
      </c>
      <c r="J29" s="53">
        <v>6.020292528026467</v>
      </c>
    </row>
    <row r="30" spans="1:10" s="51" customFormat="1" ht="12">
      <c r="A30" s="67" t="s">
        <v>492</v>
      </c>
      <c r="B30" s="151">
        <v>1244.9158699999996</v>
      </c>
      <c r="C30" s="151">
        <v>1423.3852400000003</v>
      </c>
      <c r="D30" s="150">
        <v>-12.53837436167321</v>
      </c>
      <c r="E30" s="150">
        <v>-0.004718855715726048</v>
      </c>
      <c r="F30" s="150">
        <v>0.026538660745065584</v>
      </c>
      <c r="G30" s="150"/>
      <c r="H30" s="151">
        <v>419.52508000000006</v>
      </c>
      <c r="I30" s="151">
        <v>1486.7509000000005</v>
      </c>
      <c r="J30" s="150">
        <v>-71.7824230003829</v>
      </c>
    </row>
    <row r="31" spans="1:10" s="51" customFormat="1" ht="12">
      <c r="A31" s="23" t="s">
        <v>493</v>
      </c>
      <c r="B31" s="147">
        <v>136240.12327000024</v>
      </c>
      <c r="C31" s="147">
        <v>76732.79784999999</v>
      </c>
      <c r="D31" s="53">
        <v>77.55135624837673</v>
      </c>
      <c r="E31" s="53">
        <v>1.5734155540849226</v>
      </c>
      <c r="F31" s="53">
        <v>2.904317069496795</v>
      </c>
      <c r="G31" s="53"/>
      <c r="H31" s="147">
        <v>53192.364529999824</v>
      </c>
      <c r="I31" s="147">
        <v>37333.022840000085</v>
      </c>
      <c r="J31" s="53">
        <v>42.480732829936855</v>
      </c>
    </row>
    <row r="32" spans="1:10" s="51" customFormat="1" ht="12">
      <c r="A32" s="67"/>
      <c r="B32" s="151"/>
      <c r="C32" s="151"/>
      <c r="D32" s="150"/>
      <c r="E32" s="150"/>
      <c r="F32" s="150"/>
      <c r="G32" s="150"/>
      <c r="H32" s="151"/>
      <c r="I32" s="151"/>
      <c r="J32" s="150"/>
    </row>
    <row r="33" spans="1:10" s="51" customFormat="1" ht="12">
      <c r="A33" s="23" t="s">
        <v>494</v>
      </c>
      <c r="B33" s="147">
        <v>1697536.224669996</v>
      </c>
      <c r="C33" s="147">
        <v>1422869.1925199935</v>
      </c>
      <c r="D33" s="53">
        <v>19.303744405594255</v>
      </c>
      <c r="E33" s="53">
        <v>7.262389588659072</v>
      </c>
      <c r="F33" s="53">
        <v>36.187455758738515</v>
      </c>
      <c r="G33" s="53"/>
      <c r="H33" s="147">
        <v>2222434.801860007</v>
      </c>
      <c r="I33" s="147">
        <v>2634147.5484699863</v>
      </c>
      <c r="J33" s="53">
        <v>-15.629828589105339</v>
      </c>
    </row>
    <row r="34" spans="1:10" s="51" customFormat="1" ht="12">
      <c r="A34" s="67" t="s">
        <v>495</v>
      </c>
      <c r="B34" s="151">
        <v>22140.807639999995</v>
      </c>
      <c r="C34" s="151">
        <v>22034.714369999998</v>
      </c>
      <c r="D34" s="150">
        <v>0.4814823928212216</v>
      </c>
      <c r="E34" s="150">
        <v>0.0028051807071406893</v>
      </c>
      <c r="F34" s="150">
        <v>0.4719896313794411</v>
      </c>
      <c r="G34" s="150"/>
      <c r="H34" s="151">
        <v>169208.95891000004</v>
      </c>
      <c r="I34" s="151">
        <v>143133.68688000005</v>
      </c>
      <c r="J34" s="150">
        <v>18.217424981067452</v>
      </c>
    </row>
    <row r="35" spans="1:10" s="51" customFormat="1" ht="12">
      <c r="A35" s="23" t="s">
        <v>496</v>
      </c>
      <c r="B35" s="147">
        <v>32401.78014000004</v>
      </c>
      <c r="C35" s="147">
        <v>31915.15348000001</v>
      </c>
      <c r="D35" s="25">
        <v>1.5247511195738952</v>
      </c>
      <c r="E35" s="25">
        <v>0.012866751286037459</v>
      </c>
      <c r="F35" s="25">
        <v>0.6907292865273418</v>
      </c>
      <c r="G35" s="25"/>
      <c r="H35" s="147">
        <v>114170.91671999996</v>
      </c>
      <c r="I35" s="147">
        <v>115249.79951999997</v>
      </c>
      <c r="J35" s="25">
        <v>-0.936125532967007</v>
      </c>
    </row>
    <row r="36" spans="1:10" s="51" customFormat="1" ht="12">
      <c r="A36" s="67"/>
      <c r="B36" s="151"/>
      <c r="C36" s="151"/>
      <c r="D36" s="150"/>
      <c r="E36" s="150"/>
      <c r="F36" s="150"/>
      <c r="G36" s="150"/>
      <c r="H36" s="151"/>
      <c r="I36" s="151"/>
      <c r="J36" s="150"/>
    </row>
    <row r="37" spans="1:10" s="10" customFormat="1" ht="12">
      <c r="A37" s="105" t="s">
        <v>93</v>
      </c>
      <c r="B37" s="54">
        <v>744416.1365199991</v>
      </c>
      <c r="C37" s="54">
        <v>602844.5327099998</v>
      </c>
      <c r="D37" s="149">
        <v>23.48393261088141</v>
      </c>
      <c r="E37" s="149">
        <v>3.7432528160059966</v>
      </c>
      <c r="F37" s="149">
        <v>15.869190662865185</v>
      </c>
      <c r="G37" s="149"/>
      <c r="H37" s="54">
        <v>4093149.1431700015</v>
      </c>
      <c r="I37" s="54">
        <v>4483035.638820001</v>
      </c>
      <c r="J37" s="149">
        <v>-8.696930541302214</v>
      </c>
    </row>
    <row r="38" spans="1:10" s="51" customFormat="1" ht="12">
      <c r="A38" s="67" t="s">
        <v>497</v>
      </c>
      <c r="B38" s="151">
        <v>46841.09061999997</v>
      </c>
      <c r="C38" s="151">
        <v>31385.350940000008</v>
      </c>
      <c r="D38" s="150">
        <v>49.24507522489396</v>
      </c>
      <c r="E38" s="150">
        <v>0.40866063196021496</v>
      </c>
      <c r="F38" s="150">
        <v>0.9985412210168495</v>
      </c>
      <c r="G38" s="150"/>
      <c r="H38" s="151">
        <v>192990.02477000005</v>
      </c>
      <c r="I38" s="151">
        <v>35722.3096</v>
      </c>
      <c r="J38" s="150">
        <v>440.2506918813559</v>
      </c>
    </row>
    <row r="39" spans="1:10" s="51" customFormat="1" ht="12">
      <c r="A39" s="23" t="s">
        <v>498</v>
      </c>
      <c r="B39" s="147">
        <v>37.62759</v>
      </c>
      <c r="C39" s="147">
        <v>118.45303</v>
      </c>
      <c r="D39" s="53">
        <v>-68.23416842946102</v>
      </c>
      <c r="E39" s="53">
        <v>-0.0021370815032297767</v>
      </c>
      <c r="F39" s="53">
        <v>0.0008021311879206927</v>
      </c>
      <c r="G39" s="53"/>
      <c r="H39" s="147">
        <v>5.164650000000001</v>
      </c>
      <c r="I39" s="147">
        <v>29.1455</v>
      </c>
      <c r="J39" s="53">
        <v>-82.27976874646171</v>
      </c>
    </row>
    <row r="40" spans="1:10" s="51" customFormat="1" ht="12">
      <c r="A40" s="67" t="s">
        <v>499</v>
      </c>
      <c r="B40" s="151">
        <v>34617.49171000004</v>
      </c>
      <c r="C40" s="151">
        <v>59292.392270000004</v>
      </c>
      <c r="D40" s="150">
        <v>-41.615626584331046</v>
      </c>
      <c r="E40" s="150">
        <v>-0.6524217323259853</v>
      </c>
      <c r="F40" s="150">
        <v>0.7379630145905455</v>
      </c>
      <c r="G40" s="150"/>
      <c r="H40" s="151">
        <v>47972.80479000002</v>
      </c>
      <c r="I40" s="151">
        <v>123068.60664</v>
      </c>
      <c r="J40" s="150">
        <v>-61.019462152253055</v>
      </c>
    </row>
    <row r="41" spans="1:10" s="51" customFormat="1" ht="12">
      <c r="A41" s="23" t="s">
        <v>500</v>
      </c>
      <c r="B41" s="147">
        <v>21.506550000000004</v>
      </c>
      <c r="C41" s="147">
        <v>12.2608</v>
      </c>
      <c r="D41" s="25">
        <v>75.40902714341645</v>
      </c>
      <c r="E41" s="25">
        <v>0.000244464135406955</v>
      </c>
      <c r="F41" s="25">
        <v>0.0004584687592156653</v>
      </c>
      <c r="G41" s="25"/>
      <c r="H41" s="147">
        <v>24.748</v>
      </c>
      <c r="I41" s="147">
        <v>2.12</v>
      </c>
      <c r="J41" s="25" t="s">
        <v>970</v>
      </c>
    </row>
    <row r="42" spans="1:10" s="51" customFormat="1" ht="12">
      <c r="A42" s="67" t="s">
        <v>501</v>
      </c>
      <c r="B42" s="151">
        <v>9.999999999999999E-34</v>
      </c>
      <c r="C42" s="151">
        <v>36.4749</v>
      </c>
      <c r="D42" s="70">
        <v>-100</v>
      </c>
      <c r="E42" s="70">
        <v>-0.000964422020123315</v>
      </c>
      <c r="F42" s="70">
        <v>2.1317633893658683E-38</v>
      </c>
      <c r="G42" s="70"/>
      <c r="H42" s="151">
        <v>9.999999999999999E-34</v>
      </c>
      <c r="I42" s="151">
        <v>53.951</v>
      </c>
      <c r="J42" s="70">
        <v>-100</v>
      </c>
    </row>
    <row r="43" spans="1:10" s="51" customFormat="1" ht="12">
      <c r="A43" s="23" t="s">
        <v>502</v>
      </c>
      <c r="B43" s="147">
        <v>15905.324950000004</v>
      </c>
      <c r="C43" s="147">
        <v>40050.291130000005</v>
      </c>
      <c r="D43" s="25">
        <v>-60.28661839592475</v>
      </c>
      <c r="E43" s="25">
        <v>-0.6384098944513822</v>
      </c>
      <c r="F43" s="25">
        <v>0.33906389424377525</v>
      </c>
      <c r="G43" s="25"/>
      <c r="H43" s="147">
        <v>160156.01721000002</v>
      </c>
      <c r="I43" s="147">
        <v>438060.69006</v>
      </c>
      <c r="J43" s="25">
        <v>-63.439765118375746</v>
      </c>
    </row>
    <row r="44" spans="1:10" s="51" customFormat="1" ht="12">
      <c r="A44" s="67" t="s">
        <v>503</v>
      </c>
      <c r="B44" s="151">
        <v>185.46250000000006</v>
      </c>
      <c r="C44" s="151">
        <v>5.1025</v>
      </c>
      <c r="D44" s="70" t="s">
        <v>970</v>
      </c>
      <c r="E44" s="150">
        <v>0.0047688453031931866</v>
      </c>
      <c r="F44" s="150">
        <v>0.003953621676002675</v>
      </c>
      <c r="G44" s="150"/>
      <c r="H44" s="151">
        <v>36.991699999999994</v>
      </c>
      <c r="I44" s="151">
        <v>1.089</v>
      </c>
      <c r="J44" s="70" t="s">
        <v>970</v>
      </c>
    </row>
    <row r="45" spans="1:10" s="51" customFormat="1" ht="12">
      <c r="A45" s="23" t="s">
        <v>504</v>
      </c>
      <c r="B45" s="147">
        <v>2385.27643</v>
      </c>
      <c r="C45" s="147">
        <v>13.243279999999999</v>
      </c>
      <c r="D45" s="25" t="s">
        <v>970</v>
      </c>
      <c r="E45" s="25">
        <v>0.06271822547347546</v>
      </c>
      <c r="F45" s="25">
        <v>0.05084844966991319</v>
      </c>
      <c r="G45" s="25"/>
      <c r="H45" s="147">
        <v>24147.296</v>
      </c>
      <c r="I45" s="147">
        <v>2.1905</v>
      </c>
      <c r="J45" s="25" t="s">
        <v>970</v>
      </c>
    </row>
    <row r="46" spans="1:10" s="51" customFormat="1" ht="12">
      <c r="A46" s="67" t="s">
        <v>505</v>
      </c>
      <c r="B46" s="151">
        <v>277739.8278299993</v>
      </c>
      <c r="C46" s="151">
        <v>42719.269440000004</v>
      </c>
      <c r="D46" s="70" t="s">
        <v>970</v>
      </c>
      <c r="E46" s="70">
        <v>6.214108926768617</v>
      </c>
      <c r="F46" s="70">
        <v>5.920755967367722</v>
      </c>
      <c r="G46" s="70"/>
      <c r="H46" s="151">
        <v>716787.6213199998</v>
      </c>
      <c r="I46" s="151">
        <v>135778.30662999992</v>
      </c>
      <c r="J46" s="70">
        <v>427.9102671925849</v>
      </c>
    </row>
    <row r="47" spans="1:10" s="51" customFormat="1" ht="12">
      <c r="A47" s="23" t="s">
        <v>506</v>
      </c>
      <c r="B47" s="147">
        <v>3.0375</v>
      </c>
      <c r="C47" s="147">
        <v>209.24821000000003</v>
      </c>
      <c r="D47" s="53">
        <v>-98.54837467904744</v>
      </c>
      <c r="E47" s="53">
        <v>-0.005452356264424662</v>
      </c>
      <c r="F47" s="53">
        <v>6.475231295198826E-05</v>
      </c>
      <c r="G47" s="53"/>
      <c r="H47" s="147">
        <v>0.68</v>
      </c>
      <c r="I47" s="147">
        <v>39.108</v>
      </c>
      <c r="J47" s="25">
        <v>-98.26122532474174</v>
      </c>
    </row>
    <row r="48" spans="1:10" s="51" customFormat="1" ht="12">
      <c r="A48" s="67" t="s">
        <v>507</v>
      </c>
      <c r="B48" s="151">
        <v>2291.55517</v>
      </c>
      <c r="C48" s="151">
        <v>1496.7193999999997</v>
      </c>
      <c r="D48" s="150">
        <v>53.1051959371944</v>
      </c>
      <c r="E48" s="150">
        <v>0.02101601701360856</v>
      </c>
      <c r="F48" s="150">
        <v>0.04885053416118079</v>
      </c>
      <c r="G48" s="150"/>
      <c r="H48" s="151">
        <v>437.37854000000004</v>
      </c>
      <c r="I48" s="151">
        <v>246.223</v>
      </c>
      <c r="J48" s="70">
        <v>77.63512750636619</v>
      </c>
    </row>
    <row r="49" spans="1:10" s="51" customFormat="1" ht="12">
      <c r="A49" s="23" t="s">
        <v>508</v>
      </c>
      <c r="B49" s="147">
        <v>27762.916750000008</v>
      </c>
      <c r="C49" s="147">
        <v>7171.877669999998</v>
      </c>
      <c r="D49" s="53">
        <v>287.1080632918829</v>
      </c>
      <c r="E49" s="53">
        <v>0.5444415613468916</v>
      </c>
      <c r="F49" s="53">
        <v>0.5918396950966246</v>
      </c>
      <c r="G49" s="53"/>
      <c r="H49" s="147">
        <v>199061.54588000002</v>
      </c>
      <c r="I49" s="147">
        <v>2263.7343600000004</v>
      </c>
      <c r="J49" s="25" t="s">
        <v>970</v>
      </c>
    </row>
    <row r="50" spans="1:10" s="51" customFormat="1" ht="12">
      <c r="A50" s="67" t="s">
        <v>509</v>
      </c>
      <c r="B50" s="151">
        <v>1417.2251600000002</v>
      </c>
      <c r="C50" s="151">
        <v>7795.901930000001</v>
      </c>
      <c r="D50" s="70">
        <v>-81.82089548168547</v>
      </c>
      <c r="E50" s="70">
        <v>-0.16865670190287194</v>
      </c>
      <c r="F50" s="70">
        <v>0.03021188710576186</v>
      </c>
      <c r="G50" s="70"/>
      <c r="H50" s="151">
        <v>201.72064000000003</v>
      </c>
      <c r="I50" s="151">
        <v>67874.16613</v>
      </c>
      <c r="J50" s="70">
        <v>-99.7028020357353</v>
      </c>
    </row>
    <row r="51" spans="1:10" s="51" customFormat="1" ht="12">
      <c r="A51" s="23" t="s">
        <v>510</v>
      </c>
      <c r="B51" s="147">
        <v>81.25162000000002</v>
      </c>
      <c r="C51" s="147">
        <v>197.93534999999997</v>
      </c>
      <c r="D51" s="25">
        <v>-58.95042497461922</v>
      </c>
      <c r="E51" s="25">
        <v>-0.0030851999210998082</v>
      </c>
      <c r="F51" s="25">
        <v>0.0017320922884266764</v>
      </c>
      <c r="G51" s="25"/>
      <c r="H51" s="147">
        <v>13.8216</v>
      </c>
      <c r="I51" s="147">
        <v>31.0724</v>
      </c>
      <c r="J51" s="25">
        <v>-55.51808035426939</v>
      </c>
    </row>
    <row r="52" spans="1:10" s="51" customFormat="1" ht="12">
      <c r="A52" s="67" t="s">
        <v>511</v>
      </c>
      <c r="B52" s="151">
        <v>331.9475</v>
      </c>
      <c r="C52" s="151">
        <v>32004.68357</v>
      </c>
      <c r="D52" s="70">
        <v>-98.9628158663904</v>
      </c>
      <c r="E52" s="70">
        <v>-0.8374494269610606</v>
      </c>
      <c r="F52" s="70">
        <v>0.007076335276915266</v>
      </c>
      <c r="G52" s="70"/>
      <c r="H52" s="151">
        <v>44.738800000000005</v>
      </c>
      <c r="I52" s="151">
        <v>313404.9205</v>
      </c>
      <c r="J52" s="70">
        <v>-99.98572492099721</v>
      </c>
    </row>
    <row r="53" spans="1:10" s="51" customFormat="1" ht="12">
      <c r="A53" s="23" t="s">
        <v>512</v>
      </c>
      <c r="B53" s="147">
        <v>45559.84154</v>
      </c>
      <c r="C53" s="147">
        <v>36615.33289</v>
      </c>
      <c r="D53" s="25">
        <v>24.42831443557034</v>
      </c>
      <c r="E53" s="25">
        <v>0.2364991021563724</v>
      </c>
      <c r="F53" s="25">
        <v>0.9712280222028229</v>
      </c>
      <c r="G53" s="25"/>
      <c r="H53" s="147">
        <v>227415.75205000007</v>
      </c>
      <c r="I53" s="147">
        <v>97405.83651000002</v>
      </c>
      <c r="J53" s="25">
        <v>133.47240801802752</v>
      </c>
    </row>
    <row r="54" spans="1:10" s="51" customFormat="1" ht="12">
      <c r="A54" s="67" t="s">
        <v>513</v>
      </c>
      <c r="B54" s="151">
        <v>20.8578</v>
      </c>
      <c r="C54" s="151">
        <v>112.98079</v>
      </c>
      <c r="D54" s="70">
        <v>-81.53863147885583</v>
      </c>
      <c r="E54" s="70">
        <v>-0.0024357966743047943</v>
      </c>
      <c r="F54" s="70">
        <v>0.00044463894422715417</v>
      </c>
      <c r="G54" s="70"/>
      <c r="H54" s="151">
        <v>14.951</v>
      </c>
      <c r="I54" s="151">
        <v>19.2972</v>
      </c>
      <c r="J54" s="70">
        <v>-22.522438488485374</v>
      </c>
    </row>
    <row r="55" spans="1:10" s="51" customFormat="1" ht="12">
      <c r="A55" s="23" t="s">
        <v>514</v>
      </c>
      <c r="B55" s="147">
        <v>27.7282</v>
      </c>
      <c r="C55" s="147">
        <v>204.25725999999997</v>
      </c>
      <c r="D55" s="25">
        <v>-86.4248644087363</v>
      </c>
      <c r="E55" s="25">
        <v>-0.004667552554103502</v>
      </c>
      <c r="F55" s="25">
        <v>0.0005910996161301468</v>
      </c>
      <c r="G55" s="25"/>
      <c r="H55" s="147">
        <v>40.6224</v>
      </c>
      <c r="I55" s="147">
        <v>11.089049999999999</v>
      </c>
      <c r="J55" s="25">
        <v>266.3289461225263</v>
      </c>
    </row>
    <row r="56" spans="1:10" s="51" customFormat="1" ht="12">
      <c r="A56" s="67" t="s">
        <v>515</v>
      </c>
      <c r="B56" s="151">
        <v>41.81804</v>
      </c>
      <c r="C56" s="151">
        <v>9.999999999999999E-34</v>
      </c>
      <c r="D56" s="70" t="s">
        <v>971</v>
      </c>
      <c r="E56" s="70">
        <v>0.0011056984012128227</v>
      </c>
      <c r="F56" s="70">
        <v>0.0008914616668703748</v>
      </c>
      <c r="G56" s="70"/>
      <c r="H56" s="151">
        <v>20</v>
      </c>
      <c r="I56" s="151">
        <v>9.999999999999999E-34</v>
      </c>
      <c r="J56" s="70" t="s">
        <v>971</v>
      </c>
    </row>
    <row r="57" spans="1:10" s="51" customFormat="1" ht="12">
      <c r="A57" s="23" t="s">
        <v>516</v>
      </c>
      <c r="B57" s="147">
        <v>9.999999999999999E-34</v>
      </c>
      <c r="C57" s="147">
        <v>9.999999999999999E-34</v>
      </c>
      <c r="D57" s="25">
        <v>0</v>
      </c>
      <c r="E57" s="25">
        <v>0</v>
      </c>
      <c r="F57" s="25">
        <v>2.1317633893658683E-38</v>
      </c>
      <c r="G57" s="25"/>
      <c r="H57" s="147">
        <v>9.999999999999999E-34</v>
      </c>
      <c r="I57" s="147">
        <v>9.999999999999999E-34</v>
      </c>
      <c r="J57" s="25">
        <v>0</v>
      </c>
    </row>
    <row r="58" spans="1:10" s="51" customFormat="1" ht="12">
      <c r="A58" s="67" t="s">
        <v>517</v>
      </c>
      <c r="B58" s="151">
        <v>159790.43899999987</v>
      </c>
      <c r="C58" s="151">
        <v>154800.18832999986</v>
      </c>
      <c r="D58" s="150">
        <v>3.2236722214845726</v>
      </c>
      <c r="E58" s="150">
        <v>0.13194573890766348</v>
      </c>
      <c r="F58" s="150">
        <v>3.406354078308998</v>
      </c>
      <c r="G58" s="150"/>
      <c r="H58" s="151">
        <v>1609131.8561500015</v>
      </c>
      <c r="I58" s="151">
        <v>1587124.5432200003</v>
      </c>
      <c r="J58" s="150">
        <v>1.3866153745787435</v>
      </c>
    </row>
    <row r="59" spans="1:10" s="51" customFormat="1" ht="12">
      <c r="A59" s="23" t="s">
        <v>518</v>
      </c>
      <c r="B59" s="147">
        <v>6716.501719999998</v>
      </c>
      <c r="C59" s="147">
        <v>5743.564759999999</v>
      </c>
      <c r="D59" s="25">
        <v>16.939601112811324</v>
      </c>
      <c r="E59" s="25">
        <v>0.025725137791079232</v>
      </c>
      <c r="F59" s="25">
        <v>0.14317992471308882</v>
      </c>
      <c r="G59" s="25"/>
      <c r="H59" s="147">
        <v>30678.42007</v>
      </c>
      <c r="I59" s="147">
        <v>61998.05926</v>
      </c>
      <c r="J59" s="25">
        <v>-50.51712838083442</v>
      </c>
    </row>
    <row r="60" spans="1:10" s="51" customFormat="1" ht="12">
      <c r="A60" s="67" t="s">
        <v>519</v>
      </c>
      <c r="B60" s="151">
        <v>20137.60572999999</v>
      </c>
      <c r="C60" s="151">
        <v>31112.902879999998</v>
      </c>
      <c r="D60" s="70">
        <v>-35.27570922048277</v>
      </c>
      <c r="E60" s="70">
        <v>-0.2901945789805227</v>
      </c>
      <c r="F60" s="70">
        <v>0.4292861064469832</v>
      </c>
      <c r="G60" s="70"/>
      <c r="H60" s="151">
        <v>161449.02981000004</v>
      </c>
      <c r="I60" s="151">
        <v>397325.39026</v>
      </c>
      <c r="J60" s="70">
        <v>-59.366042601920874</v>
      </c>
    </row>
    <row r="61" spans="1:10" s="51" customFormat="1" ht="12">
      <c r="A61" s="23" t="s">
        <v>520</v>
      </c>
      <c r="B61" s="147">
        <v>97882.13337999996</v>
      </c>
      <c r="C61" s="147">
        <v>147179.19463999997</v>
      </c>
      <c r="D61" s="25">
        <v>-33.49458554966314</v>
      </c>
      <c r="E61" s="25">
        <v>-1.3034489856452527</v>
      </c>
      <c r="F61" s="25">
        <v>2.0866154841251072</v>
      </c>
      <c r="G61" s="25"/>
      <c r="H61" s="147">
        <v>721668.8747099999</v>
      </c>
      <c r="I61" s="147">
        <v>1221616.1783399999</v>
      </c>
      <c r="J61" s="25">
        <v>-40.92507225218286</v>
      </c>
    </row>
    <row r="62" spans="1:10" s="51" customFormat="1" ht="12">
      <c r="A62" s="67" t="s">
        <v>521</v>
      </c>
      <c r="B62" s="151">
        <v>282.72916</v>
      </c>
      <c r="C62" s="151">
        <v>571.2282999999999</v>
      </c>
      <c r="D62" s="70">
        <v>-50.50505025748898</v>
      </c>
      <c r="E62" s="70">
        <v>-0.007628120252629588</v>
      </c>
      <c r="F62" s="70">
        <v>0.00602711672394165</v>
      </c>
      <c r="G62" s="70"/>
      <c r="H62" s="151">
        <v>127.247</v>
      </c>
      <c r="I62" s="151">
        <v>163.72910000000002</v>
      </c>
      <c r="J62" s="70">
        <v>-22.28198896836299</v>
      </c>
    </row>
    <row r="63" spans="1:10" s="51" customFormat="1" ht="12">
      <c r="A63" s="23" t="s">
        <v>522</v>
      </c>
      <c r="B63" s="147">
        <v>402.12575</v>
      </c>
      <c r="C63" s="147">
        <v>158.40858000000003</v>
      </c>
      <c r="D63" s="53">
        <v>153.8535160153572</v>
      </c>
      <c r="E63" s="53">
        <v>0.006444053456764442</v>
      </c>
      <c r="F63" s="53">
        <v>0.00857236951771292</v>
      </c>
      <c r="G63" s="53"/>
      <c r="H63" s="147">
        <v>31.26936</v>
      </c>
      <c r="I63" s="147">
        <v>14.505769999999997</v>
      </c>
      <c r="J63" s="53">
        <v>115.56497862574689</v>
      </c>
    </row>
    <row r="64" spans="1:10" s="51" customFormat="1" ht="12">
      <c r="A64" s="67" t="s">
        <v>523</v>
      </c>
      <c r="B64" s="151">
        <v>3932.8143200000004</v>
      </c>
      <c r="C64" s="151">
        <v>3837.2698600000003</v>
      </c>
      <c r="D64" s="70">
        <v>2.489907238371816</v>
      </c>
      <c r="E64" s="70">
        <v>0.0025262627484870783</v>
      </c>
      <c r="F64" s="70">
        <v>0.08383829584549825</v>
      </c>
      <c r="G64" s="70"/>
      <c r="H64" s="151">
        <v>690.5667199999998</v>
      </c>
      <c r="I64" s="151">
        <v>779.3767899999999</v>
      </c>
      <c r="J64" s="70">
        <v>-11.39501087785795</v>
      </c>
    </row>
    <row r="65" spans="1:10" s="51" customFormat="1" ht="12">
      <c r="A65" s="23"/>
      <c r="B65" s="147"/>
      <c r="C65" s="147"/>
      <c r="D65" s="53"/>
      <c r="E65" s="53"/>
      <c r="F65" s="53"/>
      <c r="G65" s="53"/>
      <c r="H65" s="147"/>
      <c r="I65" s="147"/>
      <c r="J65" s="53"/>
    </row>
    <row r="66" spans="1:10" s="51" customFormat="1" ht="12">
      <c r="A66" s="67" t="s">
        <v>524</v>
      </c>
      <c r="B66" s="151">
        <v>26725.964490000013</v>
      </c>
      <c r="C66" s="151">
        <v>56458.39697000001</v>
      </c>
      <c r="D66" s="70">
        <v>-52.66255167641185</v>
      </c>
      <c r="E66" s="70">
        <v>-0.7861464348234446</v>
      </c>
      <c r="F66" s="70">
        <v>0.5697343264527427</v>
      </c>
      <c r="G66" s="70"/>
      <c r="H66" s="151">
        <v>5773.489780000001</v>
      </c>
      <c r="I66" s="151">
        <v>70064.65052000002</v>
      </c>
      <c r="J66" s="70">
        <v>-91.7597679612318</v>
      </c>
    </row>
    <row r="67" spans="1:10" s="51" customFormat="1" ht="12">
      <c r="A67" s="23" t="s">
        <v>525</v>
      </c>
      <c r="B67" s="147">
        <v>450666.35275</v>
      </c>
      <c r="C67" s="147">
        <v>187054.43126000016</v>
      </c>
      <c r="D67" s="53">
        <v>140.9279212014962</v>
      </c>
      <c r="E67" s="53">
        <v>6.970084684316459</v>
      </c>
      <c r="F67" s="53">
        <v>9.607140316114943</v>
      </c>
      <c r="G67" s="53"/>
      <c r="H67" s="147">
        <v>643057.33637</v>
      </c>
      <c r="I67" s="147">
        <v>533671.5225099999</v>
      </c>
      <c r="J67" s="53">
        <v>20.496842954169516</v>
      </c>
    </row>
    <row r="68" spans="1:10" s="51" customFormat="1" ht="12">
      <c r="A68" s="67" t="s">
        <v>526</v>
      </c>
      <c r="B68" s="151">
        <v>17741.787559999982</v>
      </c>
      <c r="C68" s="151">
        <v>39421.63095000003</v>
      </c>
      <c r="D68" s="150">
        <v>-54.99479059478139</v>
      </c>
      <c r="E68" s="150">
        <v>-0.573230313397458</v>
      </c>
      <c r="F68" s="150">
        <v>0.3782129318231477</v>
      </c>
      <c r="G68" s="150"/>
      <c r="H68" s="151">
        <v>7498.304470000002</v>
      </c>
      <c r="I68" s="151">
        <v>40377.986780000014</v>
      </c>
      <c r="J68" s="150">
        <v>-81.42972181635847</v>
      </c>
    </row>
    <row r="69" spans="1:10" s="51" customFormat="1" ht="12">
      <c r="A69" s="23" t="s">
        <v>527</v>
      </c>
      <c r="B69" s="147">
        <v>40862.326750000015</v>
      </c>
      <c r="C69" s="147">
        <v>36443.31326999993</v>
      </c>
      <c r="D69" s="53">
        <v>12.125718227814938</v>
      </c>
      <c r="E69" s="53">
        <v>0.11684182567556976</v>
      </c>
      <c r="F69" s="53">
        <v>0.8710881216995564</v>
      </c>
      <c r="G69" s="53"/>
      <c r="H69" s="147">
        <v>100472.08699000021</v>
      </c>
      <c r="I69" s="147">
        <v>83276.10549999992</v>
      </c>
      <c r="J69" s="53">
        <v>20.649358404494926</v>
      </c>
    </row>
    <row r="70" spans="1:10" s="51" customFormat="1" ht="12">
      <c r="A70" s="67" t="s">
        <v>528</v>
      </c>
      <c r="B70" s="151">
        <v>75468.96244999999</v>
      </c>
      <c r="C70" s="151">
        <v>61321.12948999997</v>
      </c>
      <c r="D70" s="70">
        <v>23.07170966625329</v>
      </c>
      <c r="E70" s="70">
        <v>0.3740786580264905</v>
      </c>
      <c r="F70" s="70">
        <v>1.6088197118433745</v>
      </c>
      <c r="G70" s="70"/>
      <c r="H70" s="151">
        <v>15610.549850000001</v>
      </c>
      <c r="I70" s="151">
        <v>357.7353399999997</v>
      </c>
      <c r="J70" s="70" t="s">
        <v>970</v>
      </c>
    </row>
    <row r="71" spans="1:10" s="51" customFormat="1" ht="12">
      <c r="A71" s="106"/>
      <c r="B71" s="153"/>
      <c r="C71" s="153"/>
      <c r="D71" s="152"/>
      <c r="E71" s="152"/>
      <c r="F71" s="152"/>
      <c r="G71" s="152"/>
      <c r="H71" s="153"/>
      <c r="I71" s="153"/>
      <c r="J71" s="152"/>
    </row>
    <row r="72" spans="1:10" s="51" customFormat="1" ht="12">
      <c r="A72" s="154" t="s">
        <v>529</v>
      </c>
      <c r="B72" s="156">
        <v>814430.2068399983</v>
      </c>
      <c r="C72" s="156">
        <v>785916.9073000057</v>
      </c>
      <c r="D72" s="155">
        <v>3.6280297923541545</v>
      </c>
      <c r="E72" s="155">
        <v>0.7539117020948882</v>
      </c>
      <c r="F72" s="155">
        <v>17.3617249813518</v>
      </c>
      <c r="G72" s="155"/>
      <c r="H72" s="156">
        <v>1764735.0205299668</v>
      </c>
      <c r="I72" s="156">
        <v>2109304.691980025</v>
      </c>
      <c r="J72" s="155">
        <v>-16.33569928328406</v>
      </c>
    </row>
    <row r="73" spans="4:10" s="51" customFormat="1" ht="12">
      <c r="D73" s="27"/>
      <c r="E73" s="27"/>
      <c r="F73" s="27"/>
      <c r="G73" s="27"/>
      <c r="J73" s="27"/>
    </row>
    <row r="74" spans="1:10" s="51" customFormat="1" ht="12">
      <c r="A74" s="51" t="s">
        <v>530</v>
      </c>
      <c r="D74" s="27"/>
      <c r="E74" s="27"/>
      <c r="F74" s="27"/>
      <c r="G74" s="27"/>
      <c r="J74" s="27"/>
    </row>
    <row r="75" spans="1:10" s="51" customFormat="1" ht="13.5">
      <c r="A75" s="57" t="s">
        <v>531</v>
      </c>
      <c r="D75" s="27"/>
      <c r="E75" s="27"/>
      <c r="F75" s="27"/>
      <c r="G75" s="27"/>
      <c r="J75" s="27"/>
    </row>
    <row r="76" spans="1:10" s="51" customFormat="1" ht="13.5">
      <c r="A76" s="57" t="s">
        <v>532</v>
      </c>
      <c r="D76" s="27"/>
      <c r="E76" s="27"/>
      <c r="F76" s="27"/>
      <c r="G76" s="27"/>
      <c r="J76" s="27"/>
    </row>
    <row r="77" s="51" customFormat="1" ht="12">
      <c r="A77" s="51" t="s">
        <v>533</v>
      </c>
    </row>
    <row r="78" ht="12.75">
      <c r="A78" s="77" t="s">
        <v>972</v>
      </c>
    </row>
    <row r="82" spans="2:10" ht="12.75">
      <c r="B82" s="386"/>
      <c r="C82" s="386"/>
      <c r="D82" s="386"/>
      <c r="E82" s="386"/>
      <c r="F82" s="386"/>
      <c r="G82" s="386"/>
      <c r="H82" s="386"/>
      <c r="I82" s="386"/>
      <c r="J82" s="386"/>
    </row>
    <row r="84" spans="2:10" ht="12.75">
      <c r="B84" s="387"/>
      <c r="C84" s="387"/>
      <c r="D84" s="387"/>
      <c r="E84" s="387"/>
      <c r="F84" s="387"/>
      <c r="G84" s="387"/>
      <c r="H84" s="387"/>
      <c r="I84" s="387"/>
      <c r="J84" s="387"/>
    </row>
  </sheetData>
  <sheetProtection/>
  <mergeCells count="7">
    <mergeCell ref="B13:B14"/>
    <mergeCell ref="C13:C14"/>
    <mergeCell ref="H13:H14"/>
    <mergeCell ref="I13:I14"/>
    <mergeCell ref="A8:J8"/>
    <mergeCell ref="A11:A14"/>
    <mergeCell ref="B11:J11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BY151"/>
  <sheetViews>
    <sheetView zoomScale="85" zoomScaleNormal="85" zoomScalePageLayoutView="0" workbookViewId="0" topLeftCell="A1">
      <selection activeCell="G40" sqref="G40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62.00390625" style="38" customWidth="1"/>
    <col min="4" max="4" width="2.7109375" style="157" customWidth="1"/>
    <col min="5" max="5" width="16.7109375" style="1" customWidth="1"/>
    <col min="6" max="6" width="14.57421875" style="158" customWidth="1"/>
    <col min="7" max="7" width="11.57421875" style="1" customWidth="1"/>
    <col min="8" max="8" width="16.28125" style="1" customWidth="1"/>
    <col min="9" max="9" width="18.8515625" style="1" customWidth="1"/>
    <col min="10" max="10" width="23.8515625" style="39" bestFit="1" customWidth="1"/>
    <col min="11" max="11" width="23.8515625" style="159" bestFit="1" customWidth="1"/>
    <col min="12" max="12" width="10.7109375" style="38" customWidth="1"/>
    <col min="13" max="13" width="6.7109375" style="38" customWidth="1"/>
    <col min="14" max="14" width="12.7109375" style="38" bestFit="1" customWidth="1"/>
    <col min="15" max="19" width="6.7109375" style="38" customWidth="1"/>
    <col min="20" max="20" width="12.7109375" style="38" bestFit="1" customWidth="1"/>
    <col min="21" max="16384" width="6.7109375" style="38" customWidth="1"/>
  </cols>
  <sheetData>
    <row r="1" ht="12.75" customHeight="1"/>
    <row r="2" ht="12.75"/>
    <row r="3" ht="12.75"/>
    <row r="4" ht="12.75"/>
    <row r="5" ht="12.75"/>
    <row r="6" ht="12.75"/>
    <row r="7" spans="1:11" ht="15">
      <c r="A7" s="160" t="s">
        <v>547</v>
      </c>
      <c r="B7" s="160"/>
      <c r="C7" s="160"/>
      <c r="D7" s="161"/>
      <c r="J7" s="38"/>
      <c r="K7" s="38"/>
    </row>
    <row r="8" spans="1:11" ht="15">
      <c r="A8" s="641" t="s">
        <v>548</v>
      </c>
      <c r="B8" s="641"/>
      <c r="C8" s="641"/>
      <c r="D8" s="162"/>
      <c r="G8" s="400" t="str">
        <f>'Cuadro 14'!G9</f>
        <v>Fecha de publicación: 5 de marzo de 2012</v>
      </c>
      <c r="J8" s="163"/>
      <c r="K8" s="38"/>
    </row>
    <row r="9" spans="1:11" ht="15.75" thickBot="1">
      <c r="A9" s="160" t="s">
        <v>358</v>
      </c>
      <c r="B9" s="160"/>
      <c r="C9" s="160"/>
      <c r="D9" s="162"/>
      <c r="G9" s="40"/>
      <c r="H9" s="40"/>
      <c r="I9" s="40"/>
      <c r="K9" s="39"/>
    </row>
    <row r="10" spans="1:12" ht="17.25" customHeight="1" thickBot="1">
      <c r="A10" s="164"/>
      <c r="B10" s="105"/>
      <c r="C10" s="105"/>
      <c r="D10" s="162"/>
      <c r="E10" s="651" t="s">
        <v>914</v>
      </c>
      <c r="F10" s="651"/>
      <c r="G10" s="651"/>
      <c r="H10" s="651"/>
      <c r="I10" s="651"/>
      <c r="J10" s="165"/>
      <c r="K10" s="165"/>
      <c r="L10" s="165"/>
    </row>
    <row r="11" spans="1:12" ht="12.75">
      <c r="A11" s="166"/>
      <c r="B11" s="166"/>
      <c r="C11" s="166"/>
      <c r="D11" s="58"/>
      <c r="E11" s="652" t="s">
        <v>470</v>
      </c>
      <c r="F11" s="652"/>
      <c r="G11" s="652"/>
      <c r="H11" s="652"/>
      <c r="I11" s="652"/>
      <c r="J11" s="167"/>
      <c r="K11" s="167"/>
      <c r="L11" s="167"/>
    </row>
    <row r="12" spans="1:13" ht="13.5" customHeight="1">
      <c r="A12" s="168" t="s">
        <v>549</v>
      </c>
      <c r="B12" s="168"/>
      <c r="C12" s="169" t="s">
        <v>361</v>
      </c>
      <c r="D12" s="172"/>
      <c r="E12" s="170" t="s">
        <v>976</v>
      </c>
      <c r="F12" s="170" t="s">
        <v>550</v>
      </c>
      <c r="G12" s="171" t="s">
        <v>472</v>
      </c>
      <c r="H12" s="171" t="s">
        <v>473</v>
      </c>
      <c r="I12" s="653" t="s">
        <v>551</v>
      </c>
      <c r="M12" s="173"/>
    </row>
    <row r="13" spans="1:13" ht="13.5" thickBot="1">
      <c r="A13" s="174"/>
      <c r="B13" s="174"/>
      <c r="C13" s="174"/>
      <c r="D13" s="172"/>
      <c r="E13" s="175"/>
      <c r="F13" s="175"/>
      <c r="G13" s="176" t="s">
        <v>476</v>
      </c>
      <c r="H13" s="176" t="s">
        <v>477</v>
      </c>
      <c r="I13" s="654"/>
      <c r="M13" s="173"/>
    </row>
    <row r="14" spans="1:13" ht="10.5" customHeight="1">
      <c r="A14" s="177"/>
      <c r="B14" s="177"/>
      <c r="C14" s="177"/>
      <c r="D14" s="180"/>
      <c r="E14" s="178"/>
      <c r="F14" s="178"/>
      <c r="G14" s="179"/>
      <c r="H14" s="179"/>
      <c r="I14" s="27"/>
      <c r="J14" s="38"/>
      <c r="K14" s="38"/>
      <c r="M14" s="173"/>
    </row>
    <row r="15" spans="1:13" ht="13.5" customHeight="1">
      <c r="A15" s="181"/>
      <c r="B15" s="182" t="s">
        <v>552</v>
      </c>
      <c r="C15" s="182"/>
      <c r="D15" s="184"/>
      <c r="E15" s="186">
        <v>4690952.124370003</v>
      </c>
      <c r="F15" s="186">
        <v>3782047.6139</v>
      </c>
      <c r="G15" s="184">
        <v>24.03207477160109</v>
      </c>
      <c r="H15" s="184">
        <v>24.03207477160109</v>
      </c>
      <c r="I15" s="184">
        <v>100</v>
      </c>
      <c r="J15" s="656"/>
      <c r="K15" s="656"/>
      <c r="M15" s="173"/>
    </row>
    <row r="16" spans="1:13" ht="12.75">
      <c r="A16" s="169" t="s">
        <v>553</v>
      </c>
      <c r="B16" s="10" t="s">
        <v>554</v>
      </c>
      <c r="C16" s="10"/>
      <c r="D16" s="21"/>
      <c r="E16" s="187">
        <v>198359.42901999998</v>
      </c>
      <c r="F16" s="187">
        <v>196483.88648000007</v>
      </c>
      <c r="G16" s="21">
        <v>0.9545528509233847</v>
      </c>
      <c r="H16" s="21">
        <v>0.04959066440905728</v>
      </c>
      <c r="I16" s="21">
        <v>4.228553687203528</v>
      </c>
      <c r="J16" s="38"/>
      <c r="K16" s="38"/>
      <c r="M16" s="173"/>
    </row>
    <row r="17" spans="1:12" s="36" customFormat="1" ht="15" customHeight="1">
      <c r="A17" s="188" t="s">
        <v>555</v>
      </c>
      <c r="B17" s="182" t="s">
        <v>556</v>
      </c>
      <c r="C17" s="182"/>
      <c r="D17" s="185"/>
      <c r="E17" s="183">
        <v>197692.09431</v>
      </c>
      <c r="F17" s="183">
        <v>195621.68358000007</v>
      </c>
      <c r="G17" s="185">
        <v>1.0583748652552698</v>
      </c>
      <c r="H17" s="185">
        <v>0.05474311646396578</v>
      </c>
      <c r="I17" s="185">
        <v>4.214327690171217</v>
      </c>
      <c r="J17" s="189"/>
      <c r="K17" s="189"/>
      <c r="L17" s="35"/>
    </row>
    <row r="18" spans="1:19" ht="10.5" customHeight="1">
      <c r="A18" s="190" t="s">
        <v>557</v>
      </c>
      <c r="B18" s="51"/>
      <c r="C18" s="51" t="s">
        <v>558</v>
      </c>
      <c r="D18" s="61"/>
      <c r="E18" s="24">
        <v>197048.82421999998</v>
      </c>
      <c r="F18" s="24">
        <v>194974.84872000007</v>
      </c>
      <c r="G18" s="61">
        <v>1.0637143783495444</v>
      </c>
      <c r="H18" s="61">
        <v>0.05483737149097538</v>
      </c>
      <c r="I18" s="61">
        <v>4.200614693897856</v>
      </c>
      <c r="J18" s="191"/>
      <c r="K18" s="191"/>
      <c r="L18" s="192"/>
      <c r="M18" s="173"/>
      <c r="N18" s="173"/>
      <c r="O18" s="173"/>
      <c r="P18" s="173"/>
      <c r="Q18" s="173"/>
      <c r="R18" s="173"/>
      <c r="S18" s="173"/>
    </row>
    <row r="19" spans="1:19" ht="12.75">
      <c r="A19" s="193" t="s">
        <v>559</v>
      </c>
      <c r="B19" s="194"/>
      <c r="C19" s="194" t="s">
        <v>560</v>
      </c>
      <c r="D19" s="195"/>
      <c r="E19" s="69">
        <v>643.27009</v>
      </c>
      <c r="F19" s="69">
        <v>646.8348599999999</v>
      </c>
      <c r="G19" s="195">
        <v>-0.5511097531137937</v>
      </c>
      <c r="H19" s="195">
        <v>-9.42550270096681E-05</v>
      </c>
      <c r="I19" s="195">
        <v>0.013712996273360846</v>
      </c>
      <c r="J19" s="191"/>
      <c r="K19" s="191"/>
      <c r="L19" s="192"/>
      <c r="M19" s="173"/>
      <c r="N19" s="173"/>
      <c r="O19" s="173"/>
      <c r="P19" s="173"/>
      <c r="Q19" s="173"/>
      <c r="R19" s="173"/>
      <c r="S19" s="173"/>
    </row>
    <row r="20" spans="1:19" ht="12.75">
      <c r="A20" s="190" t="s">
        <v>561</v>
      </c>
      <c r="B20" s="51"/>
      <c r="C20" s="51" t="s">
        <v>562</v>
      </c>
      <c r="D20" s="61"/>
      <c r="E20" s="24">
        <v>9.999999999999999E-34</v>
      </c>
      <c r="F20" s="24">
        <v>9.999999999999999E-34</v>
      </c>
      <c r="G20" s="61">
        <v>0</v>
      </c>
      <c r="H20" s="61">
        <v>0</v>
      </c>
      <c r="I20" s="61">
        <v>2.1317633893658644E-38</v>
      </c>
      <c r="J20" s="191"/>
      <c r="K20" s="191"/>
      <c r="L20" s="192"/>
      <c r="M20" s="173"/>
      <c r="N20" s="173"/>
      <c r="O20" s="173"/>
      <c r="P20" s="173"/>
      <c r="Q20" s="173"/>
      <c r="R20" s="173"/>
      <c r="S20" s="173"/>
    </row>
    <row r="21" spans="1:12" s="36" customFormat="1" ht="12.75">
      <c r="A21" s="188" t="s">
        <v>563</v>
      </c>
      <c r="B21" s="182" t="s">
        <v>564</v>
      </c>
      <c r="C21" s="182"/>
      <c r="D21" s="185"/>
      <c r="E21" s="143">
        <v>667.3347099999999</v>
      </c>
      <c r="F21" s="143">
        <v>862.2029000000001</v>
      </c>
      <c r="G21" s="185">
        <v>-22.60119862737648</v>
      </c>
      <c r="H21" s="185">
        <v>-0.005152452054908283</v>
      </c>
      <c r="I21" s="185">
        <v>0.01422599703231086</v>
      </c>
      <c r="J21" s="191"/>
      <c r="K21" s="191"/>
      <c r="L21" s="192"/>
    </row>
    <row r="22" spans="1:19" ht="12.75">
      <c r="A22" s="196" t="s">
        <v>565</v>
      </c>
      <c r="B22" s="10" t="s">
        <v>566</v>
      </c>
      <c r="C22" s="164"/>
      <c r="D22" s="62"/>
      <c r="E22" s="197">
        <v>188.098</v>
      </c>
      <c r="F22" s="197">
        <v>1210.0134400000002</v>
      </c>
      <c r="G22" s="62">
        <v>-84.45488341022063</v>
      </c>
      <c r="H22" s="62">
        <v>-0.027020163264052977</v>
      </c>
      <c r="I22" s="62">
        <v>0.0040098043001294045</v>
      </c>
      <c r="J22" s="191"/>
      <c r="K22" s="191"/>
      <c r="L22" s="192"/>
      <c r="M22" s="173"/>
      <c r="N22" s="173"/>
      <c r="O22" s="173"/>
      <c r="P22" s="173"/>
      <c r="Q22" s="173"/>
      <c r="R22" s="173"/>
      <c r="S22" s="173"/>
    </row>
    <row r="23" spans="1:12" ht="12.75">
      <c r="A23" s="198" t="s">
        <v>567</v>
      </c>
      <c r="B23" s="199"/>
      <c r="C23" s="200" t="s">
        <v>568</v>
      </c>
      <c r="D23" s="195"/>
      <c r="E23" s="69">
        <v>188.098</v>
      </c>
      <c r="F23" s="69">
        <v>1210.0134400000002</v>
      </c>
      <c r="G23" s="195">
        <v>-84.45488341022063</v>
      </c>
      <c r="H23" s="195">
        <v>-0.027020163264052977</v>
      </c>
      <c r="I23" s="195">
        <v>0.0040098043001294045</v>
      </c>
      <c r="J23" s="191"/>
      <c r="K23" s="191"/>
      <c r="L23" s="192"/>
    </row>
    <row r="24" spans="1:12" s="36" customFormat="1" ht="12.75">
      <c r="A24" s="196" t="s">
        <v>569</v>
      </c>
      <c r="B24" s="10" t="s">
        <v>570</v>
      </c>
      <c r="C24" s="10"/>
      <c r="D24" s="62"/>
      <c r="E24" s="197">
        <v>2791287.7245899998</v>
      </c>
      <c r="F24" s="197">
        <v>1992524.7471000003</v>
      </c>
      <c r="G24" s="62">
        <v>40.08798277926289</v>
      </c>
      <c r="H24" s="62">
        <v>21.11985514286863</v>
      </c>
      <c r="I24" s="62">
        <v>59.503649804673096</v>
      </c>
      <c r="J24" s="191"/>
      <c r="K24" s="191"/>
      <c r="L24" s="192"/>
    </row>
    <row r="25" spans="1:12" s="36" customFormat="1" ht="15" customHeight="1">
      <c r="A25" s="201">
        <v>10</v>
      </c>
      <c r="B25" s="202" t="s">
        <v>571</v>
      </c>
      <c r="C25" s="202"/>
      <c r="D25" s="185"/>
      <c r="E25" s="183">
        <v>624387.9495099996</v>
      </c>
      <c r="F25" s="183">
        <v>662039.75698</v>
      </c>
      <c r="G25" s="185">
        <v>-5.687242657715162</v>
      </c>
      <c r="H25" s="185">
        <v>-0.9955402817145994</v>
      </c>
      <c r="I25" s="185">
        <v>13.31047371526639</v>
      </c>
      <c r="J25" s="191"/>
      <c r="K25" s="191"/>
      <c r="L25" s="192"/>
    </row>
    <row r="26" spans="1:12" s="36" customFormat="1" ht="12.75">
      <c r="A26" s="196" t="s">
        <v>572</v>
      </c>
      <c r="B26" s="10" t="s">
        <v>573</v>
      </c>
      <c r="C26" s="10"/>
      <c r="D26" s="62"/>
      <c r="E26" s="56">
        <v>2160223.00742</v>
      </c>
      <c r="F26" s="56">
        <v>1323566.9666900001</v>
      </c>
      <c r="G26" s="62">
        <v>63.212218330163104</v>
      </c>
      <c r="H26" s="62">
        <v>22.121774396892132</v>
      </c>
      <c r="I26" s="62">
        <v>46.050843200837804</v>
      </c>
      <c r="J26" s="191"/>
      <c r="K26" s="191"/>
      <c r="L26" s="192"/>
    </row>
    <row r="27" spans="1:12" s="36" customFormat="1" ht="12.75">
      <c r="A27" s="188" t="s">
        <v>574</v>
      </c>
      <c r="B27" s="182" t="s">
        <v>575</v>
      </c>
      <c r="C27" s="202"/>
      <c r="D27" s="185"/>
      <c r="E27" s="183">
        <v>2520.19287</v>
      </c>
      <c r="F27" s="183">
        <v>5548.5988099999995</v>
      </c>
      <c r="G27" s="185">
        <v>-54.5796523356858</v>
      </c>
      <c r="H27" s="185">
        <v>-0.08007318387187476</v>
      </c>
      <c r="I27" s="185">
        <v>0.05372454894406885</v>
      </c>
      <c r="J27" s="191"/>
      <c r="K27" s="191"/>
      <c r="L27" s="192"/>
    </row>
    <row r="28" spans="1:12" s="36" customFormat="1" ht="12.75">
      <c r="A28" s="196" t="s">
        <v>576</v>
      </c>
      <c r="B28" s="10" t="s">
        <v>577</v>
      </c>
      <c r="C28" s="10"/>
      <c r="D28" s="62"/>
      <c r="E28" s="197">
        <v>4156.57479</v>
      </c>
      <c r="F28" s="197">
        <v>1369.4246199999998</v>
      </c>
      <c r="G28" s="62">
        <v>203.52709665757288</v>
      </c>
      <c r="H28" s="62">
        <v>0.07369421156297727</v>
      </c>
      <c r="I28" s="62">
        <v>0.08860833962483106</v>
      </c>
      <c r="J28" s="191"/>
      <c r="K28" s="191"/>
      <c r="L28" s="192"/>
    </row>
    <row r="29" spans="1:19" ht="12.75">
      <c r="A29" s="188" t="s">
        <v>578</v>
      </c>
      <c r="B29" s="182" t="s">
        <v>579</v>
      </c>
      <c r="C29" s="182"/>
      <c r="D29" s="185"/>
      <c r="E29" s="183">
        <v>1654493.6257400003</v>
      </c>
      <c r="F29" s="183">
        <v>1581334.2960499995</v>
      </c>
      <c r="G29" s="185">
        <v>4.626430342574923</v>
      </c>
      <c r="H29" s="185">
        <v>1.9343841526775427</v>
      </c>
      <c r="I29" s="185">
        <v>35.26988939291721</v>
      </c>
      <c r="J29" s="191"/>
      <c r="K29" s="191"/>
      <c r="L29" s="192"/>
      <c r="M29" s="173"/>
      <c r="N29" s="173"/>
      <c r="O29" s="173"/>
      <c r="P29" s="173"/>
      <c r="Q29" s="173"/>
      <c r="R29" s="173"/>
      <c r="S29" s="173"/>
    </row>
    <row r="30" spans="1:19" ht="12.75">
      <c r="A30" s="196" t="s">
        <v>580</v>
      </c>
      <c r="B30" s="10" t="s">
        <v>581</v>
      </c>
      <c r="C30" s="10"/>
      <c r="D30" s="62"/>
      <c r="E30" s="197">
        <v>343016.76281999954</v>
      </c>
      <c r="F30" s="197">
        <v>390413.5028499996</v>
      </c>
      <c r="G30" s="62">
        <v>-12.140138515703516</v>
      </c>
      <c r="H30" s="62">
        <v>-1.253203155238046</v>
      </c>
      <c r="I30" s="62">
        <v>7.31230576918469</v>
      </c>
      <c r="J30" s="191"/>
      <c r="K30" s="191"/>
      <c r="L30" s="192"/>
      <c r="M30" s="173"/>
      <c r="N30" s="173"/>
      <c r="O30" s="173"/>
      <c r="P30" s="173"/>
      <c r="Q30" s="173"/>
      <c r="R30" s="173"/>
      <c r="S30" s="173"/>
    </row>
    <row r="31" spans="1:19" ht="12.75">
      <c r="A31" s="193" t="s">
        <v>582</v>
      </c>
      <c r="B31" s="194"/>
      <c r="C31" s="203" t="s">
        <v>583</v>
      </c>
      <c r="D31" s="195"/>
      <c r="E31" s="69">
        <v>20882.947140000004</v>
      </c>
      <c r="F31" s="69">
        <v>11301.359849999999</v>
      </c>
      <c r="G31" s="195">
        <v>84.78260507738815</v>
      </c>
      <c r="H31" s="195">
        <v>0.25334390965320486</v>
      </c>
      <c r="I31" s="195">
        <v>0.4451750217511459</v>
      </c>
      <c r="J31" s="191"/>
      <c r="K31" s="191"/>
      <c r="L31" s="192"/>
      <c r="M31" s="173"/>
      <c r="N31" s="173"/>
      <c r="O31" s="173"/>
      <c r="P31" s="173"/>
      <c r="Q31" s="173"/>
      <c r="R31" s="173"/>
      <c r="S31" s="173"/>
    </row>
    <row r="32" spans="1:19" ht="12.75">
      <c r="A32" s="190" t="s">
        <v>584</v>
      </c>
      <c r="B32" s="51"/>
      <c r="C32" s="51" t="s">
        <v>585</v>
      </c>
      <c r="D32" s="61"/>
      <c r="E32" s="24">
        <v>12459.53008</v>
      </c>
      <c r="F32" s="24">
        <v>10909.031970000002</v>
      </c>
      <c r="G32" s="61">
        <v>14.212976130823444</v>
      </c>
      <c r="H32" s="61">
        <v>0.040996260975179645</v>
      </c>
      <c r="I32" s="61">
        <v>0.2656077007324674</v>
      </c>
      <c r="J32" s="191"/>
      <c r="K32" s="191"/>
      <c r="L32" s="192"/>
      <c r="M32" s="173"/>
      <c r="N32" s="173"/>
      <c r="O32" s="173"/>
      <c r="P32" s="173"/>
      <c r="Q32" s="173"/>
      <c r="R32" s="173"/>
      <c r="S32" s="173"/>
    </row>
    <row r="33" spans="1:19" ht="12" customHeight="1">
      <c r="A33" s="193" t="s">
        <v>586</v>
      </c>
      <c r="B33" s="194"/>
      <c r="C33" s="194" t="s">
        <v>587</v>
      </c>
      <c r="D33" s="195"/>
      <c r="E33" s="69">
        <v>294.0251200000001</v>
      </c>
      <c r="F33" s="69">
        <v>156.83795999999998</v>
      </c>
      <c r="G33" s="195">
        <v>87.47063529773028</v>
      </c>
      <c r="H33" s="195">
        <v>0.0036273250367288316</v>
      </c>
      <c r="I33" s="195">
        <v>0.006267919863699053</v>
      </c>
      <c r="J33" s="191"/>
      <c r="K33" s="191"/>
      <c r="L33" s="192"/>
      <c r="M33" s="173"/>
      <c r="N33" s="173"/>
      <c r="O33" s="173"/>
      <c r="P33" s="173"/>
      <c r="Q33" s="173"/>
      <c r="R33" s="173"/>
      <c r="S33" s="173"/>
    </row>
    <row r="34" spans="1:19" ht="29.25" customHeight="1">
      <c r="A34" s="204" t="s">
        <v>588</v>
      </c>
      <c r="B34" s="205"/>
      <c r="C34" s="206" t="s">
        <v>589</v>
      </c>
      <c r="D34" s="208"/>
      <c r="E34" s="207">
        <v>5579.635969999999</v>
      </c>
      <c r="F34" s="207">
        <v>4375.8077</v>
      </c>
      <c r="G34" s="208">
        <v>27.510995741426182</v>
      </c>
      <c r="H34" s="208">
        <v>0.031830066485033656</v>
      </c>
      <c r="I34" s="208">
        <v>0.11894463686834891</v>
      </c>
      <c r="J34" s="191"/>
      <c r="K34" s="191"/>
      <c r="L34" s="192"/>
      <c r="M34" s="173"/>
      <c r="N34" s="173"/>
      <c r="O34" s="173"/>
      <c r="P34" s="173"/>
      <c r="Q34" s="173"/>
      <c r="R34" s="173"/>
      <c r="S34" s="173"/>
    </row>
    <row r="35" spans="1:19" s="215" customFormat="1" ht="12.75" customHeight="1">
      <c r="A35" s="209" t="s">
        <v>590</v>
      </c>
      <c r="B35" s="210"/>
      <c r="C35" s="211" t="s">
        <v>591</v>
      </c>
      <c r="D35" s="213"/>
      <c r="E35" s="212">
        <v>3682.0649700000004</v>
      </c>
      <c r="F35" s="212">
        <v>4879.68434</v>
      </c>
      <c r="G35" s="213">
        <v>-24.542968080595138</v>
      </c>
      <c r="H35" s="213">
        <v>-0.03166589880038632</v>
      </c>
      <c r="I35" s="213">
        <v>0.0784929130031252</v>
      </c>
      <c r="J35" s="191"/>
      <c r="K35" s="191"/>
      <c r="L35" s="192"/>
      <c r="M35" s="214"/>
      <c r="N35" s="214"/>
      <c r="O35" s="214"/>
      <c r="P35" s="214"/>
      <c r="Q35" s="214"/>
      <c r="R35" s="214"/>
      <c r="S35" s="214"/>
    </row>
    <row r="36" spans="1:19" ht="12.75">
      <c r="A36" s="190" t="s">
        <v>592</v>
      </c>
      <c r="B36" s="10"/>
      <c r="C36" s="51" t="s">
        <v>593</v>
      </c>
      <c r="D36" s="61"/>
      <c r="E36" s="24">
        <v>213357.39126999956</v>
      </c>
      <c r="F36" s="24">
        <v>307074.03726999956</v>
      </c>
      <c r="G36" s="61">
        <v>-30.51923465532132</v>
      </c>
      <c r="H36" s="61">
        <v>-2.477934060257919</v>
      </c>
      <c r="I36" s="61">
        <v>4.548274755599931</v>
      </c>
      <c r="J36" s="191"/>
      <c r="K36" s="191"/>
      <c r="L36" s="192"/>
      <c r="M36" s="173"/>
      <c r="N36" s="173"/>
      <c r="O36" s="173"/>
      <c r="P36" s="173"/>
      <c r="Q36" s="173"/>
      <c r="R36" s="173"/>
      <c r="S36" s="173"/>
    </row>
    <row r="37" spans="1:19" ht="12.75">
      <c r="A37" s="193" t="s">
        <v>594</v>
      </c>
      <c r="B37" s="194"/>
      <c r="C37" s="194" t="s">
        <v>595</v>
      </c>
      <c r="D37" s="195"/>
      <c r="E37" s="69">
        <v>45518.36704</v>
      </c>
      <c r="F37" s="69">
        <v>22698.95671999999</v>
      </c>
      <c r="G37" s="195">
        <v>100.53065698783365</v>
      </c>
      <c r="H37" s="195">
        <v>0.6033612648379357</v>
      </c>
      <c r="I37" s="195">
        <v>0.9703438839958984</v>
      </c>
      <c r="J37" s="191"/>
      <c r="K37" s="191"/>
      <c r="L37" s="192"/>
      <c r="M37" s="173"/>
      <c r="N37" s="173"/>
      <c r="O37" s="173"/>
      <c r="P37" s="173"/>
      <c r="Q37" s="173"/>
      <c r="R37" s="173"/>
      <c r="S37" s="173"/>
    </row>
    <row r="38" spans="1:19" ht="12.75">
      <c r="A38" s="190" t="s">
        <v>596</v>
      </c>
      <c r="B38" s="51"/>
      <c r="C38" s="51" t="s">
        <v>597</v>
      </c>
      <c r="D38" s="61"/>
      <c r="E38" s="24">
        <v>36450.6506</v>
      </c>
      <c r="F38" s="24">
        <v>22525.886499999997</v>
      </c>
      <c r="G38" s="61">
        <v>61.8167196216673</v>
      </c>
      <c r="H38" s="61">
        <v>0.3681805604144936</v>
      </c>
      <c r="I38" s="61">
        <v>0.7770416246764689</v>
      </c>
      <c r="J38" s="191"/>
      <c r="K38" s="191"/>
      <c r="L38" s="192"/>
      <c r="M38" s="173"/>
      <c r="N38" s="173"/>
      <c r="O38" s="173"/>
      <c r="P38" s="173"/>
      <c r="Q38" s="173"/>
      <c r="R38" s="173"/>
      <c r="S38" s="173"/>
    </row>
    <row r="39" spans="1:19" ht="12.75">
      <c r="A39" s="193" t="s">
        <v>598</v>
      </c>
      <c r="B39" s="194"/>
      <c r="C39" s="194" t="s">
        <v>599</v>
      </c>
      <c r="D39" s="195"/>
      <c r="E39" s="69">
        <v>4792.150630000001</v>
      </c>
      <c r="F39" s="69">
        <v>6491.900540000001</v>
      </c>
      <c r="G39" s="195">
        <v>-26.18262401783499</v>
      </c>
      <c r="H39" s="195">
        <v>-0.0449425835823161</v>
      </c>
      <c r="I39" s="195">
        <v>0.10215731269360565</v>
      </c>
      <c r="J39" s="191"/>
      <c r="K39" s="191"/>
      <c r="L39" s="192"/>
      <c r="M39" s="173"/>
      <c r="N39" s="173"/>
      <c r="O39" s="173"/>
      <c r="P39" s="173"/>
      <c r="Q39" s="173"/>
      <c r="R39" s="173"/>
      <c r="S39" s="173"/>
    </row>
    <row r="40" spans="1:19" ht="12.75">
      <c r="A40" s="196" t="s">
        <v>600</v>
      </c>
      <c r="B40" s="10" t="s">
        <v>601</v>
      </c>
      <c r="C40" s="10"/>
      <c r="D40" s="62"/>
      <c r="E40" s="56">
        <v>105.31195999999998</v>
      </c>
      <c r="F40" s="56">
        <v>765.84747</v>
      </c>
      <c r="G40" s="62">
        <v>-86.24896417037195</v>
      </c>
      <c r="H40" s="62">
        <v>-0.017465023644132924</v>
      </c>
      <c r="I40" s="62">
        <v>0.002245001807903623</v>
      </c>
      <c r="J40" s="191"/>
      <c r="K40" s="191"/>
      <c r="L40" s="192"/>
      <c r="M40" s="173"/>
      <c r="N40" s="173"/>
      <c r="O40" s="173"/>
      <c r="P40" s="173"/>
      <c r="Q40" s="173"/>
      <c r="R40" s="173"/>
      <c r="S40" s="173"/>
    </row>
    <row r="41" spans="1:19" ht="12.75">
      <c r="A41" s="193" t="s">
        <v>602</v>
      </c>
      <c r="B41" s="182"/>
      <c r="C41" s="194" t="s">
        <v>601</v>
      </c>
      <c r="D41" s="195"/>
      <c r="E41" s="69">
        <v>105.31195999999998</v>
      </c>
      <c r="F41" s="69">
        <v>765.84747</v>
      </c>
      <c r="G41" s="195">
        <v>-86.24896417037195</v>
      </c>
      <c r="H41" s="195">
        <v>-0.017465023644132924</v>
      </c>
      <c r="I41" s="195">
        <v>0.002245001807903623</v>
      </c>
      <c r="J41" s="191"/>
      <c r="K41" s="191"/>
      <c r="L41" s="192"/>
      <c r="M41" s="173"/>
      <c r="N41" s="173"/>
      <c r="O41" s="173"/>
      <c r="P41" s="173"/>
      <c r="Q41" s="173"/>
      <c r="R41" s="173"/>
      <c r="S41" s="173"/>
    </row>
    <row r="42" spans="1:19" ht="12.75">
      <c r="A42" s="196" t="s">
        <v>603</v>
      </c>
      <c r="B42" s="10" t="s">
        <v>604</v>
      </c>
      <c r="C42" s="10"/>
      <c r="D42" s="62"/>
      <c r="E42" s="56">
        <v>30717.838590000007</v>
      </c>
      <c r="F42" s="56">
        <v>41430.950690000005</v>
      </c>
      <c r="G42" s="62">
        <v>-25.85775108121227</v>
      </c>
      <c r="H42" s="62">
        <v>-0.2832622217823633</v>
      </c>
      <c r="I42" s="62">
        <v>0.6548316370661197</v>
      </c>
      <c r="J42" s="191"/>
      <c r="K42" s="191"/>
      <c r="L42" s="192"/>
      <c r="M42" s="173"/>
      <c r="N42" s="173"/>
      <c r="O42" s="173"/>
      <c r="P42" s="173"/>
      <c r="Q42" s="173"/>
      <c r="R42" s="173"/>
      <c r="S42" s="173"/>
    </row>
    <row r="43" spans="1:19" ht="12.75">
      <c r="A43" s="193" t="s">
        <v>605</v>
      </c>
      <c r="B43" s="194"/>
      <c r="C43" s="194" t="s">
        <v>606</v>
      </c>
      <c r="D43" s="195"/>
      <c r="E43" s="69">
        <v>979.8443900000001</v>
      </c>
      <c r="F43" s="69">
        <v>3155.7916500000006</v>
      </c>
      <c r="G43" s="195">
        <v>-68.95091632554386</v>
      </c>
      <c r="H43" s="195">
        <v>-0.05753357657378064</v>
      </c>
      <c r="I43" s="195">
        <v>0.020887963978775282</v>
      </c>
      <c r="J43" s="191"/>
      <c r="K43" s="191"/>
      <c r="L43" s="192"/>
      <c r="M43" s="173"/>
      <c r="N43" s="173"/>
      <c r="O43" s="173"/>
      <c r="P43" s="173"/>
      <c r="Q43" s="173"/>
      <c r="R43" s="173"/>
      <c r="S43" s="173"/>
    </row>
    <row r="44" spans="1:20" s="36" customFormat="1" ht="12.75">
      <c r="A44" s="190" t="s">
        <v>607</v>
      </c>
      <c r="B44" s="10"/>
      <c r="C44" s="51" t="s">
        <v>608</v>
      </c>
      <c r="D44" s="61"/>
      <c r="E44" s="24">
        <v>6260.499900000003</v>
      </c>
      <c r="F44" s="24">
        <v>9654.528719999998</v>
      </c>
      <c r="G44" s="61">
        <v>-35.15478505925451</v>
      </c>
      <c r="H44" s="61">
        <v>-0.08974051007517896</v>
      </c>
      <c r="I44" s="61">
        <v>0.13345904485948662</v>
      </c>
      <c r="J44" s="191"/>
      <c r="K44" s="191"/>
      <c r="L44" s="192"/>
      <c r="N44" s="173"/>
      <c r="O44" s="173"/>
      <c r="P44" s="173"/>
      <c r="Q44" s="173"/>
      <c r="R44" s="173"/>
      <c r="S44" s="173"/>
      <c r="T44" s="38"/>
    </row>
    <row r="45" spans="1:19" ht="12.75" customHeight="1">
      <c r="A45" s="193" t="s">
        <v>609</v>
      </c>
      <c r="B45" s="194"/>
      <c r="C45" s="194" t="s">
        <v>610</v>
      </c>
      <c r="D45" s="195"/>
      <c r="E45" s="69">
        <v>12813.342240000004</v>
      </c>
      <c r="F45" s="69">
        <v>15998.085619999998</v>
      </c>
      <c r="G45" s="195">
        <v>-19.907027976013513</v>
      </c>
      <c r="H45" s="195">
        <v>-0.08420685578614191</v>
      </c>
      <c r="I45" s="195">
        <v>0.27315013882647204</v>
      </c>
      <c r="J45" s="191"/>
      <c r="K45" s="191"/>
      <c r="L45" s="192"/>
      <c r="M45" s="173"/>
      <c r="N45" s="173"/>
      <c r="O45" s="173"/>
      <c r="P45" s="173"/>
      <c r="Q45" s="173"/>
      <c r="R45" s="173"/>
      <c r="S45" s="173"/>
    </row>
    <row r="46" spans="1:19" ht="12.75">
      <c r="A46" s="190" t="s">
        <v>611</v>
      </c>
      <c r="B46" s="51"/>
      <c r="C46" s="51" t="s">
        <v>612</v>
      </c>
      <c r="D46" s="61"/>
      <c r="E46" s="24">
        <v>10664.152059999999</v>
      </c>
      <c r="F46" s="24">
        <v>12622.544700000004</v>
      </c>
      <c r="G46" s="61">
        <v>-15.515038263243424</v>
      </c>
      <c r="H46" s="61">
        <v>-0.051781279347261726</v>
      </c>
      <c r="I46" s="61">
        <v>0.22733448940138562</v>
      </c>
      <c r="J46" s="191"/>
      <c r="K46" s="191"/>
      <c r="L46" s="192"/>
      <c r="M46" s="173"/>
      <c r="N46" s="173"/>
      <c r="O46" s="173"/>
      <c r="P46" s="173"/>
      <c r="Q46" s="173"/>
      <c r="R46" s="173"/>
      <c r="S46" s="173"/>
    </row>
    <row r="47" spans="1:19" s="215" customFormat="1" ht="12.75">
      <c r="A47" s="216" t="s">
        <v>613</v>
      </c>
      <c r="B47" s="182" t="s">
        <v>614</v>
      </c>
      <c r="C47" s="217"/>
      <c r="D47" s="185"/>
      <c r="E47" s="143">
        <v>35345.11241999999</v>
      </c>
      <c r="F47" s="143">
        <v>30809.627930000006</v>
      </c>
      <c r="G47" s="185">
        <v>14.720997281449428</v>
      </c>
      <c r="H47" s="185">
        <v>0.11992140113019491</v>
      </c>
      <c r="I47" s="185">
        <v>0.753474166499767</v>
      </c>
      <c r="J47" s="191"/>
      <c r="K47" s="191"/>
      <c r="L47" s="192"/>
      <c r="M47" s="214"/>
      <c r="N47" s="214"/>
      <c r="O47" s="214"/>
      <c r="P47" s="214"/>
      <c r="Q47" s="214"/>
      <c r="R47" s="214"/>
      <c r="S47" s="214"/>
    </row>
    <row r="48" spans="1:19" ht="13.5" customHeight="1">
      <c r="A48" s="190" t="s">
        <v>615</v>
      </c>
      <c r="B48" s="22"/>
      <c r="C48" s="51" t="s">
        <v>616</v>
      </c>
      <c r="D48" s="61"/>
      <c r="E48" s="24">
        <v>35184.53395999999</v>
      </c>
      <c r="F48" s="24">
        <v>30650.605930000005</v>
      </c>
      <c r="G48" s="61">
        <v>14.792294939795298</v>
      </c>
      <c r="H48" s="61">
        <v>0.11988024723265338</v>
      </c>
      <c r="I48" s="61">
        <v>0.7500510136782794</v>
      </c>
      <c r="J48" s="191"/>
      <c r="K48" s="191"/>
      <c r="L48" s="192"/>
      <c r="M48" s="173"/>
      <c r="N48" s="173"/>
      <c r="O48" s="173"/>
      <c r="P48" s="173"/>
      <c r="Q48" s="173"/>
      <c r="R48" s="173"/>
      <c r="S48" s="173"/>
    </row>
    <row r="49" spans="1:19" ht="12.75">
      <c r="A49" s="193" t="s">
        <v>617</v>
      </c>
      <c r="B49" s="199"/>
      <c r="C49" s="194" t="s">
        <v>618</v>
      </c>
      <c r="D49" s="195"/>
      <c r="E49" s="69">
        <v>160.57845999999998</v>
      </c>
      <c r="F49" s="69">
        <v>159.022</v>
      </c>
      <c r="G49" s="195">
        <v>0.9787702330495072</v>
      </c>
      <c r="H49" s="195">
        <v>4.115389754162786E-05</v>
      </c>
      <c r="I49" s="195">
        <v>0.0034231528214875083</v>
      </c>
      <c r="J49" s="191"/>
      <c r="K49" s="191"/>
      <c r="L49" s="192"/>
      <c r="M49" s="173"/>
      <c r="N49" s="173"/>
      <c r="O49" s="173"/>
      <c r="P49" s="173"/>
      <c r="Q49" s="173"/>
      <c r="R49" s="173"/>
      <c r="S49" s="173"/>
    </row>
    <row r="50" spans="1:19" s="215" customFormat="1" ht="37.5" customHeight="1">
      <c r="A50" s="218" t="s">
        <v>619</v>
      </c>
      <c r="B50" s="658" t="s">
        <v>620</v>
      </c>
      <c r="C50" s="658"/>
      <c r="D50" s="221"/>
      <c r="E50" s="220">
        <v>14842.140489999998</v>
      </c>
      <c r="F50" s="220">
        <v>16783.48824</v>
      </c>
      <c r="G50" s="221">
        <v>-11.56700992212809</v>
      </c>
      <c r="H50" s="221">
        <v>-0.051330600462697704</v>
      </c>
      <c r="I50" s="221">
        <v>0.3163993171640673</v>
      </c>
      <c r="J50" s="191"/>
      <c r="K50" s="191"/>
      <c r="L50" s="192"/>
      <c r="M50" s="214"/>
      <c r="N50" s="214"/>
      <c r="O50" s="214"/>
      <c r="P50" s="214"/>
      <c r="Q50" s="214"/>
      <c r="R50" s="214"/>
      <c r="S50" s="214"/>
    </row>
    <row r="51" spans="1:19" ht="12.75">
      <c r="A51" s="193" t="s">
        <v>621</v>
      </c>
      <c r="B51" s="194"/>
      <c r="C51" s="194" t="s">
        <v>622</v>
      </c>
      <c r="D51" s="195"/>
      <c r="E51" s="69">
        <v>8938.846539999999</v>
      </c>
      <c r="F51" s="69">
        <v>10526.85533</v>
      </c>
      <c r="G51" s="195">
        <v>-15.085310287056084</v>
      </c>
      <c r="H51" s="195">
        <v>-0.04198806974728874</v>
      </c>
      <c r="I51" s="195">
        <v>0.19055505797131728</v>
      </c>
      <c r="J51" s="191"/>
      <c r="K51" s="191"/>
      <c r="L51" s="192"/>
      <c r="M51" s="173"/>
      <c r="N51" s="173"/>
      <c r="O51" s="173"/>
      <c r="P51" s="173"/>
      <c r="Q51" s="173"/>
      <c r="R51" s="173"/>
      <c r="S51" s="173"/>
    </row>
    <row r="52" spans="1:19" ht="12.75">
      <c r="A52" s="190" t="s">
        <v>623</v>
      </c>
      <c r="B52" s="51"/>
      <c r="C52" s="51" t="s">
        <v>624</v>
      </c>
      <c r="D52" s="61"/>
      <c r="E52" s="24">
        <v>1894.1453399999996</v>
      </c>
      <c r="F52" s="24">
        <v>1563.89752</v>
      </c>
      <c r="G52" s="61">
        <v>21.116973188882582</v>
      </c>
      <c r="H52" s="61">
        <v>0.008731984726639974</v>
      </c>
      <c r="I52" s="61">
        <v>0.04037869689949957</v>
      </c>
      <c r="J52" s="191"/>
      <c r="K52" s="191"/>
      <c r="L52" s="192"/>
      <c r="M52" s="173"/>
      <c r="N52" s="173"/>
      <c r="O52" s="173"/>
      <c r="P52" s="173"/>
      <c r="Q52" s="173"/>
      <c r="R52" s="173"/>
      <c r="S52" s="173"/>
    </row>
    <row r="53" spans="1:19" s="215" customFormat="1" ht="24">
      <c r="A53" s="193" t="s">
        <v>625</v>
      </c>
      <c r="B53" s="210"/>
      <c r="C53" s="211" t="s">
        <v>626</v>
      </c>
      <c r="D53" s="195"/>
      <c r="E53" s="69">
        <v>4009.14861</v>
      </c>
      <c r="F53" s="69">
        <v>4692.73539</v>
      </c>
      <c r="G53" s="195">
        <v>-14.566915097252044</v>
      </c>
      <c r="H53" s="195">
        <v>-0.018074515442048956</v>
      </c>
      <c r="I53" s="195">
        <v>0.08546556229325045</v>
      </c>
      <c r="J53" s="191"/>
      <c r="K53" s="191"/>
      <c r="L53" s="192"/>
      <c r="M53" s="214"/>
      <c r="N53" s="214"/>
      <c r="O53" s="214"/>
      <c r="P53" s="214"/>
      <c r="Q53" s="214"/>
      <c r="R53" s="214"/>
      <c r="S53" s="214"/>
    </row>
    <row r="54" spans="1:20" s="222" customFormat="1" ht="42" customHeight="1">
      <c r="A54" s="218" t="s">
        <v>627</v>
      </c>
      <c r="B54" s="658" t="s">
        <v>628</v>
      </c>
      <c r="C54" s="658"/>
      <c r="D54" s="221"/>
      <c r="E54" s="220">
        <v>1838.4302899999998</v>
      </c>
      <c r="F54" s="220">
        <v>1161.4365699999998</v>
      </c>
      <c r="G54" s="221">
        <v>58.28934076012434</v>
      </c>
      <c r="H54" s="221">
        <v>0.017900190296702596</v>
      </c>
      <c r="I54" s="221">
        <v>0.03919098386123268</v>
      </c>
      <c r="J54" s="191"/>
      <c r="K54" s="191"/>
      <c r="L54" s="192"/>
      <c r="N54" s="214"/>
      <c r="O54" s="214"/>
      <c r="P54" s="214"/>
      <c r="Q54" s="214"/>
      <c r="R54" s="214"/>
      <c r="S54" s="214"/>
      <c r="T54" s="215"/>
    </row>
    <row r="55" spans="1:20" s="222" customFormat="1" ht="42" customHeight="1">
      <c r="A55" s="209" t="s">
        <v>629</v>
      </c>
      <c r="B55" s="223">
        <v>1</v>
      </c>
      <c r="C55" s="211" t="s">
        <v>628</v>
      </c>
      <c r="D55" s="213"/>
      <c r="E55" s="212">
        <v>9.999999999999999E-34</v>
      </c>
      <c r="F55" s="212">
        <v>9.999999999999999E-34</v>
      </c>
      <c r="G55" s="213">
        <v>0</v>
      </c>
      <c r="H55" s="213">
        <v>0</v>
      </c>
      <c r="I55" s="213">
        <v>2.1317633893658644E-38</v>
      </c>
      <c r="J55" s="191"/>
      <c r="K55" s="191"/>
      <c r="L55" s="192"/>
      <c r="N55" s="214"/>
      <c r="O55" s="214"/>
      <c r="P55" s="214"/>
      <c r="Q55" s="214"/>
      <c r="R55" s="214"/>
      <c r="S55" s="214"/>
      <c r="T55" s="215"/>
    </row>
    <row r="56" spans="1:19" ht="12.75">
      <c r="A56" s="190" t="s">
        <v>630</v>
      </c>
      <c r="B56" s="51"/>
      <c r="C56" s="224" t="s">
        <v>631</v>
      </c>
      <c r="D56" s="61"/>
      <c r="E56" s="24">
        <v>708.47344</v>
      </c>
      <c r="F56" s="24">
        <v>122.93649</v>
      </c>
      <c r="G56" s="61">
        <v>476.2922302401833</v>
      </c>
      <c r="H56" s="61">
        <v>0.015482008947957204</v>
      </c>
      <c r="I56" s="61">
        <v>0.015102977417300933</v>
      </c>
      <c r="J56" s="191"/>
      <c r="K56" s="191"/>
      <c r="L56" s="192"/>
      <c r="N56" s="173"/>
      <c r="O56" s="173"/>
      <c r="P56" s="173"/>
      <c r="Q56" s="173"/>
      <c r="R56" s="173"/>
      <c r="S56" s="173"/>
    </row>
    <row r="57" spans="1:20" s="222" customFormat="1" ht="24">
      <c r="A57" s="193" t="s">
        <v>632</v>
      </c>
      <c r="B57" s="225"/>
      <c r="C57" s="225" t="s">
        <v>633</v>
      </c>
      <c r="D57" s="195"/>
      <c r="E57" s="69">
        <v>659.2060799999999</v>
      </c>
      <c r="F57" s="69">
        <v>412.04805000000005</v>
      </c>
      <c r="G57" s="195">
        <v>59.982817537906044</v>
      </c>
      <c r="H57" s="195">
        <v>0.006535032216189727</v>
      </c>
      <c r="I57" s="195">
        <v>0.014052713873913849</v>
      </c>
      <c r="J57" s="191"/>
      <c r="K57" s="191"/>
      <c r="L57" s="192"/>
      <c r="N57" s="214"/>
      <c r="O57" s="214"/>
      <c r="P57" s="214"/>
      <c r="Q57" s="214"/>
      <c r="R57" s="214"/>
      <c r="S57" s="214"/>
      <c r="T57" s="215"/>
    </row>
    <row r="58" spans="1:19" s="215" customFormat="1" ht="12.75">
      <c r="A58" s="190" t="s">
        <v>634</v>
      </c>
      <c r="B58" s="205"/>
      <c r="C58" s="206" t="s">
        <v>635</v>
      </c>
      <c r="D58" s="61"/>
      <c r="E58" s="24">
        <v>285.72934999999995</v>
      </c>
      <c r="F58" s="24">
        <v>425.06806</v>
      </c>
      <c r="G58" s="61">
        <v>-32.78032934302334</v>
      </c>
      <c r="H58" s="61">
        <v>-0.003684213532582043</v>
      </c>
      <c r="I58" s="61">
        <v>0.0060910736759730525</v>
      </c>
      <c r="J58" s="191"/>
      <c r="K58" s="191"/>
      <c r="L58" s="192"/>
      <c r="N58" s="214"/>
      <c r="O58" s="214"/>
      <c r="P58" s="214"/>
      <c r="Q58" s="214"/>
      <c r="R58" s="214"/>
      <c r="S58" s="214"/>
    </row>
    <row r="59" spans="1:19" ht="12.75">
      <c r="A59" s="193" t="s">
        <v>636</v>
      </c>
      <c r="B59" s="194"/>
      <c r="C59" s="194" t="s">
        <v>637</v>
      </c>
      <c r="D59" s="195"/>
      <c r="E59" s="69">
        <v>2.0076199999999997</v>
      </c>
      <c r="F59" s="69">
        <v>0.12869999999999998</v>
      </c>
      <c r="G59" s="195" t="s">
        <v>971</v>
      </c>
      <c r="H59" s="195">
        <v>4.967996682787609E-05</v>
      </c>
      <c r="I59" s="195">
        <v>4.2797708157586963E-05</v>
      </c>
      <c r="J59" s="191"/>
      <c r="K59" s="191"/>
      <c r="L59" s="192"/>
      <c r="N59" s="173"/>
      <c r="O59" s="173"/>
      <c r="P59" s="173"/>
      <c r="Q59" s="173"/>
      <c r="R59" s="173"/>
      <c r="S59" s="173"/>
    </row>
    <row r="60" spans="1:19" s="215" customFormat="1" ht="24">
      <c r="A60" s="190" t="s">
        <v>638</v>
      </c>
      <c r="B60" s="205"/>
      <c r="C60" s="206" t="s">
        <v>639</v>
      </c>
      <c r="D60" s="61"/>
      <c r="E60" s="24">
        <v>183.01379999999997</v>
      </c>
      <c r="F60" s="24">
        <v>201.25527</v>
      </c>
      <c r="G60" s="61">
        <v>-9.063847123108888</v>
      </c>
      <c r="H60" s="61">
        <v>-0.0004823173016901722</v>
      </c>
      <c r="I60" s="61">
        <v>0.003901421185887264</v>
      </c>
      <c r="J60" s="191"/>
      <c r="K60" s="191"/>
      <c r="L60" s="192"/>
      <c r="N60" s="214"/>
      <c r="O60" s="214"/>
      <c r="P60" s="214"/>
      <c r="Q60" s="214"/>
      <c r="R60" s="214"/>
      <c r="S60" s="214"/>
    </row>
    <row r="61" spans="1:12" s="36" customFormat="1" ht="12.75">
      <c r="A61" s="188" t="s">
        <v>640</v>
      </c>
      <c r="B61" s="182" t="s">
        <v>641</v>
      </c>
      <c r="C61" s="182"/>
      <c r="D61" s="185"/>
      <c r="E61" s="143">
        <v>35814.912339999995</v>
      </c>
      <c r="F61" s="143">
        <v>36638.157770000005</v>
      </c>
      <c r="G61" s="185">
        <v>-2.2469618564558353</v>
      </c>
      <c r="H61" s="185">
        <v>-0.02176718841334442</v>
      </c>
      <c r="I61" s="185">
        <v>0.7634891891975972</v>
      </c>
      <c r="J61" s="191"/>
      <c r="K61" s="191"/>
      <c r="L61" s="192"/>
    </row>
    <row r="62" spans="1:19" ht="12.75">
      <c r="A62" s="190" t="s">
        <v>642</v>
      </c>
      <c r="B62" s="51"/>
      <c r="C62" s="51" t="s">
        <v>643</v>
      </c>
      <c r="D62" s="61"/>
      <c r="E62" s="24">
        <v>35814.912339999995</v>
      </c>
      <c r="F62" s="24">
        <v>36638.157770000005</v>
      </c>
      <c r="G62" s="61">
        <v>-2.2469618564558353</v>
      </c>
      <c r="H62" s="61">
        <v>-0.02176718841334442</v>
      </c>
      <c r="I62" s="61">
        <v>0.7634891891975972</v>
      </c>
      <c r="J62" s="191"/>
      <c r="K62" s="191"/>
      <c r="L62" s="192"/>
      <c r="N62" s="173"/>
      <c r="O62" s="173"/>
      <c r="P62" s="173"/>
      <c r="Q62" s="173"/>
      <c r="R62" s="173"/>
      <c r="S62" s="173"/>
    </row>
    <row r="63" spans="1:12" s="222" customFormat="1" ht="27.75" customHeight="1">
      <c r="A63" s="216" t="s">
        <v>644</v>
      </c>
      <c r="B63" s="655" t="s">
        <v>645</v>
      </c>
      <c r="C63" s="655"/>
      <c r="D63" s="228"/>
      <c r="E63" s="227">
        <v>11737.797339999988</v>
      </c>
      <c r="F63" s="227">
        <v>14448.002760000003</v>
      </c>
      <c r="G63" s="228">
        <v>-18.75833957827964</v>
      </c>
      <c r="H63" s="228">
        <v>-0.0716597382338422</v>
      </c>
      <c r="I63" s="228">
        <v>0.25022206641208006</v>
      </c>
      <c r="J63" s="191"/>
      <c r="K63" s="191"/>
      <c r="L63" s="192"/>
    </row>
    <row r="64" spans="1:19" ht="12.75">
      <c r="A64" s="190" t="s">
        <v>646</v>
      </c>
      <c r="B64" s="51"/>
      <c r="C64" s="51" t="s">
        <v>647</v>
      </c>
      <c r="D64" s="61"/>
      <c r="E64" s="24">
        <v>7444.098149999986</v>
      </c>
      <c r="F64" s="24">
        <v>9581.932710000003</v>
      </c>
      <c r="G64" s="61">
        <v>-22.311099698799868</v>
      </c>
      <c r="H64" s="61">
        <v>-0.056525849969284454</v>
      </c>
      <c r="I64" s="61">
        <v>0.15869055903016133</v>
      </c>
      <c r="J64" s="191"/>
      <c r="K64" s="191"/>
      <c r="L64" s="192"/>
      <c r="N64" s="173"/>
      <c r="O64" s="173"/>
      <c r="P64" s="173"/>
      <c r="Q64" s="173"/>
      <c r="R64" s="173"/>
      <c r="S64" s="173"/>
    </row>
    <row r="65" spans="1:19" ht="12.75">
      <c r="A65" s="193" t="s">
        <v>648</v>
      </c>
      <c r="B65" s="194"/>
      <c r="C65" s="194" t="s">
        <v>649</v>
      </c>
      <c r="D65" s="195"/>
      <c r="E65" s="69">
        <v>4289.6691900000005</v>
      </c>
      <c r="F65" s="69">
        <v>4865.545180000001</v>
      </c>
      <c r="G65" s="195">
        <v>-11.835795757629782</v>
      </c>
      <c r="H65" s="195">
        <v>-0.01522656636800414</v>
      </c>
      <c r="I65" s="195">
        <v>0.09144559731732724</v>
      </c>
      <c r="J65" s="191"/>
      <c r="K65" s="191"/>
      <c r="L65" s="192"/>
      <c r="N65" s="173"/>
      <c r="O65" s="173"/>
      <c r="P65" s="173"/>
      <c r="Q65" s="173"/>
      <c r="R65" s="173"/>
      <c r="S65" s="173"/>
    </row>
    <row r="66" spans="1:20" s="222" customFormat="1" ht="17.25" customHeight="1">
      <c r="A66" s="190" t="s">
        <v>650</v>
      </c>
      <c r="B66" s="205"/>
      <c r="C66" s="205" t="s">
        <v>651</v>
      </c>
      <c r="D66" s="61"/>
      <c r="E66" s="24">
        <v>4.03</v>
      </c>
      <c r="F66" s="24">
        <v>0.5248700000000001</v>
      </c>
      <c r="G66" s="61" t="s">
        <v>970</v>
      </c>
      <c r="H66" s="61">
        <v>9.267810344633801E-05</v>
      </c>
      <c r="I66" s="61">
        <v>8.591006459144434E-05</v>
      </c>
      <c r="J66" s="191"/>
      <c r="K66" s="191"/>
      <c r="L66" s="192"/>
      <c r="N66" s="214"/>
      <c r="O66" s="214"/>
      <c r="P66" s="214"/>
      <c r="Q66" s="214"/>
      <c r="R66" s="214"/>
      <c r="S66" s="214"/>
      <c r="T66" s="215"/>
    </row>
    <row r="67" spans="1:12" s="222" customFormat="1" ht="27.75" customHeight="1">
      <c r="A67" s="216" t="s">
        <v>652</v>
      </c>
      <c r="B67" s="655" t="s">
        <v>653</v>
      </c>
      <c r="C67" s="655"/>
      <c r="D67" s="228"/>
      <c r="E67" s="227">
        <v>407310.8632600001</v>
      </c>
      <c r="F67" s="227">
        <v>359837.48266</v>
      </c>
      <c r="G67" s="228">
        <v>13.193005978439526</v>
      </c>
      <c r="H67" s="228">
        <v>1.2552295858339588</v>
      </c>
      <c r="I67" s="228">
        <v>8.68290386388674</v>
      </c>
      <c r="J67" s="191"/>
      <c r="K67" s="191"/>
      <c r="L67" s="192"/>
    </row>
    <row r="68" spans="1:19" ht="12.75">
      <c r="A68" s="190" t="s">
        <v>654</v>
      </c>
      <c r="B68" s="10"/>
      <c r="C68" s="51" t="s">
        <v>655</v>
      </c>
      <c r="D68" s="61"/>
      <c r="E68" s="24">
        <v>31260.930310000003</v>
      </c>
      <c r="F68" s="24">
        <v>48317.82386</v>
      </c>
      <c r="G68" s="61">
        <v>-35.301452315861795</v>
      </c>
      <c r="H68" s="61">
        <v>-0.45099626687172073</v>
      </c>
      <c r="I68" s="61">
        <v>0.666409067523757</v>
      </c>
      <c r="J68" s="191"/>
      <c r="K68" s="191"/>
      <c r="L68" s="192"/>
      <c r="N68" s="173"/>
      <c r="O68" s="173"/>
      <c r="P68" s="173"/>
      <c r="Q68" s="173"/>
      <c r="R68" s="173"/>
      <c r="S68" s="173"/>
    </row>
    <row r="69" spans="1:20" s="36" customFormat="1" ht="12.75">
      <c r="A69" s="193" t="s">
        <v>656</v>
      </c>
      <c r="B69" s="194"/>
      <c r="C69" s="194" t="s">
        <v>657</v>
      </c>
      <c r="D69" s="195"/>
      <c r="E69" s="69">
        <v>376035.99255</v>
      </c>
      <c r="F69" s="69">
        <v>311416.26394</v>
      </c>
      <c r="G69" s="195">
        <v>20.750274180429518</v>
      </c>
      <c r="H69" s="195">
        <v>1.7085910915691778</v>
      </c>
      <c r="I69" s="195">
        <v>8.01619762001945</v>
      </c>
      <c r="J69" s="191"/>
      <c r="K69" s="191"/>
      <c r="L69" s="192"/>
      <c r="N69" s="173"/>
      <c r="O69" s="173"/>
      <c r="P69" s="173"/>
      <c r="Q69" s="173"/>
      <c r="R69" s="173"/>
      <c r="S69" s="173"/>
      <c r="T69" s="38"/>
    </row>
    <row r="70" spans="1:19" ht="12.75">
      <c r="A70" s="190" t="s">
        <v>658</v>
      </c>
      <c r="B70" s="51"/>
      <c r="C70" s="51" t="s">
        <v>659</v>
      </c>
      <c r="D70" s="61"/>
      <c r="E70" s="24">
        <v>13.9404</v>
      </c>
      <c r="F70" s="24">
        <v>103.39486</v>
      </c>
      <c r="G70" s="61">
        <v>-86.517318172296</v>
      </c>
      <c r="H70" s="61">
        <v>-0.0023652388634990158</v>
      </c>
      <c r="I70" s="61">
        <v>0.00029717634353115894</v>
      </c>
      <c r="J70" s="191"/>
      <c r="K70" s="191"/>
      <c r="L70" s="192"/>
      <c r="N70" s="173"/>
      <c r="O70" s="173"/>
      <c r="P70" s="173"/>
      <c r="Q70" s="173"/>
      <c r="R70" s="173"/>
      <c r="S70" s="173"/>
    </row>
    <row r="71" spans="1:12" s="36" customFormat="1" ht="12" customHeight="1">
      <c r="A71" s="188" t="s">
        <v>660</v>
      </c>
      <c r="B71" s="182" t="s">
        <v>661</v>
      </c>
      <c r="C71" s="182"/>
      <c r="D71" s="185"/>
      <c r="E71" s="143">
        <v>228151.99583000003</v>
      </c>
      <c r="F71" s="143">
        <v>182265.31789000003</v>
      </c>
      <c r="G71" s="185">
        <v>25.175759421050863</v>
      </c>
      <c r="H71" s="185">
        <v>1.2132760510828742</v>
      </c>
      <c r="I71" s="185">
        <v>4.863660719211475</v>
      </c>
      <c r="J71" s="191"/>
      <c r="K71" s="191"/>
      <c r="L71" s="192"/>
    </row>
    <row r="72" spans="1:19" ht="12.75">
      <c r="A72" s="190" t="s">
        <v>662</v>
      </c>
      <c r="B72" s="51"/>
      <c r="C72" s="51" t="s">
        <v>663</v>
      </c>
      <c r="D72" s="61"/>
      <c r="E72" s="24">
        <v>115064.76559000001</v>
      </c>
      <c r="F72" s="24">
        <v>76999.15326000004</v>
      </c>
      <c r="G72" s="61">
        <v>49.43640380234482</v>
      </c>
      <c r="H72" s="61">
        <v>1.0064815733704418</v>
      </c>
      <c r="I72" s="61">
        <v>2.452908546907271</v>
      </c>
      <c r="J72" s="191"/>
      <c r="K72" s="191"/>
      <c r="L72" s="192"/>
      <c r="N72" s="173"/>
      <c r="O72" s="173"/>
      <c r="P72" s="173"/>
      <c r="Q72" s="173"/>
      <c r="R72" s="173"/>
      <c r="S72" s="173"/>
    </row>
    <row r="73" spans="1:19" ht="12.75">
      <c r="A73" s="193" t="s">
        <v>664</v>
      </c>
      <c r="B73" s="194"/>
      <c r="C73" s="194" t="s">
        <v>665</v>
      </c>
      <c r="D73" s="195"/>
      <c r="E73" s="69">
        <v>111994.28661000001</v>
      </c>
      <c r="F73" s="69">
        <v>101976.67432</v>
      </c>
      <c r="G73" s="195">
        <v>9.823434973536214</v>
      </c>
      <c r="H73" s="195">
        <v>0.26487271744498125</v>
      </c>
      <c r="I73" s="195">
        <v>2.3874532001334567</v>
      </c>
      <c r="J73" s="191"/>
      <c r="K73" s="191"/>
      <c r="L73" s="192"/>
      <c r="N73" s="173"/>
      <c r="O73" s="173"/>
      <c r="P73" s="173"/>
      <c r="Q73" s="173"/>
      <c r="R73" s="173"/>
      <c r="S73" s="173"/>
    </row>
    <row r="74" spans="1:19" ht="12.75">
      <c r="A74" s="190" t="s">
        <v>666</v>
      </c>
      <c r="B74" s="51"/>
      <c r="C74" s="51" t="s">
        <v>667</v>
      </c>
      <c r="D74" s="61"/>
      <c r="E74" s="24">
        <v>1092.94363</v>
      </c>
      <c r="F74" s="24">
        <v>3289.49031</v>
      </c>
      <c r="G74" s="61">
        <v>-66.7746815767334</v>
      </c>
      <c r="H74" s="61">
        <v>-0.05807823973254924</v>
      </c>
      <c r="I74" s="61">
        <v>0.02329897217074631</v>
      </c>
      <c r="J74" s="191"/>
      <c r="K74" s="191"/>
      <c r="L74" s="192"/>
      <c r="N74" s="173"/>
      <c r="O74" s="173"/>
      <c r="P74" s="173"/>
      <c r="Q74" s="173"/>
      <c r="R74" s="173"/>
      <c r="S74" s="173"/>
    </row>
    <row r="75" spans="1:12" s="36" customFormat="1" ht="12.75">
      <c r="A75" s="188" t="s">
        <v>668</v>
      </c>
      <c r="B75" s="182" t="s">
        <v>669</v>
      </c>
      <c r="C75" s="182"/>
      <c r="D75" s="185"/>
      <c r="E75" s="143">
        <v>51211.77805000001</v>
      </c>
      <c r="F75" s="143">
        <v>47696.84461999998</v>
      </c>
      <c r="G75" s="185">
        <v>7.369320671007581</v>
      </c>
      <c r="H75" s="185">
        <v>0.09293731303333515</v>
      </c>
      <c r="I75" s="185">
        <v>1.091713935513204</v>
      </c>
      <c r="J75" s="191"/>
      <c r="K75" s="191"/>
      <c r="L75" s="192"/>
    </row>
    <row r="76" spans="1:19" ht="12.75">
      <c r="A76" s="190" t="s">
        <v>670</v>
      </c>
      <c r="B76" s="51"/>
      <c r="C76" s="51" t="s">
        <v>671</v>
      </c>
      <c r="D76" s="61"/>
      <c r="E76" s="24">
        <v>13017.537210000002</v>
      </c>
      <c r="F76" s="24">
        <v>7162.571579999998</v>
      </c>
      <c r="G76" s="61">
        <v>81.74390391223156</v>
      </c>
      <c r="H76" s="61">
        <v>0.15480941087260497</v>
      </c>
      <c r="I76" s="61">
        <v>0.2775030924398586</v>
      </c>
      <c r="J76" s="191"/>
      <c r="K76" s="191"/>
      <c r="L76" s="192"/>
      <c r="N76" s="173"/>
      <c r="O76" s="173"/>
      <c r="P76" s="173"/>
      <c r="Q76" s="173"/>
      <c r="R76" s="173"/>
      <c r="S76" s="173"/>
    </row>
    <row r="77" spans="1:19" ht="12.75" customHeight="1">
      <c r="A77" s="193" t="s">
        <v>672</v>
      </c>
      <c r="B77" s="194"/>
      <c r="C77" s="194" t="s">
        <v>673</v>
      </c>
      <c r="D77" s="195"/>
      <c r="E77" s="69">
        <v>38194.240840000006</v>
      </c>
      <c r="F77" s="69">
        <v>40534.273039999985</v>
      </c>
      <c r="G77" s="195">
        <v>-5.772971918580584</v>
      </c>
      <c r="H77" s="195">
        <v>-0.06187209783926986</v>
      </c>
      <c r="I77" s="195">
        <v>0.8142108430733452</v>
      </c>
      <c r="J77" s="191"/>
      <c r="K77" s="191"/>
      <c r="L77" s="192"/>
      <c r="N77" s="173"/>
      <c r="O77" s="173"/>
      <c r="P77" s="173"/>
      <c r="Q77" s="173"/>
      <c r="R77" s="173"/>
      <c r="S77" s="173"/>
    </row>
    <row r="78" spans="1:12" s="36" customFormat="1" ht="12.75">
      <c r="A78" s="196" t="s">
        <v>674</v>
      </c>
      <c r="B78" s="10" t="s">
        <v>675</v>
      </c>
      <c r="C78" s="10"/>
      <c r="D78" s="62"/>
      <c r="E78" s="56">
        <v>34041.603390000004</v>
      </c>
      <c r="F78" s="56">
        <v>32176.196219999998</v>
      </c>
      <c r="G78" s="62">
        <v>5.7974757402819135</v>
      </c>
      <c r="H78" s="62">
        <v>0.04932267809490694</v>
      </c>
      <c r="I78" s="62">
        <v>0.7256864382211491</v>
      </c>
      <c r="J78" s="191"/>
      <c r="K78" s="191"/>
      <c r="L78" s="192"/>
    </row>
    <row r="79" spans="1:19" ht="12.75">
      <c r="A79" s="193" t="s">
        <v>676</v>
      </c>
      <c r="B79" s="194"/>
      <c r="C79" s="229" t="s">
        <v>677</v>
      </c>
      <c r="D79" s="195"/>
      <c r="E79" s="69">
        <v>16685.2621</v>
      </c>
      <c r="F79" s="69">
        <v>13913.461159999999</v>
      </c>
      <c r="G79" s="195">
        <v>19.921721188748418</v>
      </c>
      <c r="H79" s="195">
        <v>0.07328836712189761</v>
      </c>
      <c r="I79" s="195">
        <v>0.355690308867538</v>
      </c>
      <c r="J79" s="191"/>
      <c r="K79" s="191"/>
      <c r="L79" s="192"/>
      <c r="N79" s="173"/>
      <c r="O79" s="173"/>
      <c r="P79" s="173"/>
      <c r="Q79" s="173"/>
      <c r="R79" s="173"/>
      <c r="S79" s="173"/>
    </row>
    <row r="80" spans="1:19" ht="12.75">
      <c r="A80" s="190" t="s">
        <v>678</v>
      </c>
      <c r="B80" s="51"/>
      <c r="C80" s="230" t="s">
        <v>679</v>
      </c>
      <c r="D80" s="61"/>
      <c r="E80" s="24">
        <v>17356.341290000004</v>
      </c>
      <c r="F80" s="24">
        <v>18262.73506</v>
      </c>
      <c r="G80" s="61">
        <v>-4.963077912602622</v>
      </c>
      <c r="H80" s="61">
        <v>-0.023965689026990682</v>
      </c>
      <c r="I80" s="61">
        <v>0.3699961293536111</v>
      </c>
      <c r="J80" s="191"/>
      <c r="K80" s="191"/>
      <c r="L80" s="192"/>
      <c r="N80" s="173"/>
      <c r="O80" s="173"/>
      <c r="P80" s="173"/>
      <c r="Q80" s="173"/>
      <c r="R80" s="173"/>
      <c r="S80" s="173"/>
    </row>
    <row r="81" spans="1:19" ht="13.5" customHeight="1">
      <c r="A81" s="188" t="s">
        <v>680</v>
      </c>
      <c r="B81" s="182" t="s">
        <v>681</v>
      </c>
      <c r="C81" s="231"/>
      <c r="D81" s="185"/>
      <c r="E81" s="143">
        <v>316676.04179999995</v>
      </c>
      <c r="F81" s="143">
        <v>282598.03161000006</v>
      </c>
      <c r="G81" s="185">
        <v>12.058827867927016</v>
      </c>
      <c r="H81" s="185">
        <v>0.9010465670700287</v>
      </c>
      <c r="I81" s="185">
        <v>6.75078392198534</v>
      </c>
      <c r="J81" s="191"/>
      <c r="K81" s="191"/>
      <c r="L81" s="192"/>
      <c r="N81" s="173"/>
      <c r="O81" s="173"/>
      <c r="P81" s="173"/>
      <c r="Q81" s="173"/>
      <c r="R81" s="173"/>
      <c r="S81" s="173"/>
    </row>
    <row r="82" spans="1:19" ht="12.75">
      <c r="A82" s="190" t="s">
        <v>682</v>
      </c>
      <c r="B82" s="51"/>
      <c r="C82" s="230" t="s">
        <v>683</v>
      </c>
      <c r="D82" s="61"/>
      <c r="E82" s="24">
        <v>80059.14881999999</v>
      </c>
      <c r="F82" s="24">
        <v>106530.27393000001</v>
      </c>
      <c r="G82" s="61">
        <v>-24.848453057948518</v>
      </c>
      <c r="H82" s="61">
        <v>-0.6999151732704741</v>
      </c>
      <c r="I82" s="61">
        <v>1.7066716243826934</v>
      </c>
      <c r="J82" s="191"/>
      <c r="K82" s="191"/>
      <c r="L82" s="192"/>
      <c r="N82" s="173"/>
      <c r="O82" s="173"/>
      <c r="P82" s="173"/>
      <c r="Q82" s="173"/>
      <c r="R82" s="173"/>
      <c r="S82" s="173"/>
    </row>
    <row r="83" spans="1:19" ht="12.75">
      <c r="A83" s="193" t="s">
        <v>684</v>
      </c>
      <c r="B83" s="194"/>
      <c r="C83" s="229" t="s">
        <v>685</v>
      </c>
      <c r="D83" s="195"/>
      <c r="E83" s="69">
        <v>236616.89297999998</v>
      </c>
      <c r="F83" s="69">
        <v>176067.75768000004</v>
      </c>
      <c r="G83" s="195">
        <v>34.389678211298005</v>
      </c>
      <c r="H83" s="195">
        <v>1.6009617403405039</v>
      </c>
      <c r="I83" s="195">
        <v>5.044112297602648</v>
      </c>
      <c r="J83" s="191"/>
      <c r="K83" s="191"/>
      <c r="L83" s="192"/>
      <c r="N83" s="173"/>
      <c r="O83" s="173"/>
      <c r="P83" s="173"/>
      <c r="Q83" s="173"/>
      <c r="R83" s="173"/>
      <c r="S83" s="173"/>
    </row>
    <row r="84" spans="1:19" ht="12.75">
      <c r="A84" s="190" t="s">
        <v>686</v>
      </c>
      <c r="B84" s="51"/>
      <c r="C84" s="230" t="s">
        <v>687</v>
      </c>
      <c r="D84" s="61"/>
      <c r="E84" s="24">
        <v>9.999999999999999E-34</v>
      </c>
      <c r="F84" s="24">
        <v>9.999999999999999E-34</v>
      </c>
      <c r="G84" s="61">
        <v>0</v>
      </c>
      <c r="H84" s="61">
        <v>0</v>
      </c>
      <c r="I84" s="61">
        <v>2.1317633893658644E-38</v>
      </c>
      <c r="J84" s="191"/>
      <c r="K84" s="191"/>
      <c r="L84" s="192"/>
      <c r="N84" s="173"/>
      <c r="O84" s="173"/>
      <c r="P84" s="173"/>
      <c r="Q84" s="173"/>
      <c r="R84" s="173"/>
      <c r="S84" s="173"/>
    </row>
    <row r="85" spans="1:12" s="222" customFormat="1" ht="24.75" customHeight="1">
      <c r="A85" s="216" t="s">
        <v>688</v>
      </c>
      <c r="B85" s="655" t="s">
        <v>689</v>
      </c>
      <c r="C85" s="655"/>
      <c r="D85" s="228"/>
      <c r="E85" s="227">
        <v>17322.342470000003</v>
      </c>
      <c r="F85" s="227">
        <v>15208.32999</v>
      </c>
      <c r="G85" s="228">
        <v>13.900359088670742</v>
      </c>
      <c r="H85" s="228">
        <v>0.05589597741261803</v>
      </c>
      <c r="I85" s="228">
        <v>0.3692713549560347</v>
      </c>
      <c r="J85" s="191"/>
      <c r="K85" s="191"/>
      <c r="L85" s="192"/>
    </row>
    <row r="86" spans="1:19" s="215" customFormat="1" ht="24">
      <c r="A86" s="204" t="s">
        <v>690</v>
      </c>
      <c r="B86" s="205"/>
      <c r="C86" s="206" t="s">
        <v>691</v>
      </c>
      <c r="D86" s="208"/>
      <c r="E86" s="207">
        <v>4392.63859</v>
      </c>
      <c r="F86" s="207">
        <v>3636.9715200000005</v>
      </c>
      <c r="G86" s="208">
        <v>20.777371113425684</v>
      </c>
      <c r="H86" s="208">
        <v>0.01998036902609919</v>
      </c>
      <c r="I86" s="208">
        <v>0.0936406612887769</v>
      </c>
      <c r="J86" s="191"/>
      <c r="K86" s="191"/>
      <c r="L86" s="192"/>
      <c r="N86" s="214"/>
      <c r="O86" s="214"/>
      <c r="P86" s="214"/>
      <c r="Q86" s="214"/>
      <c r="R86" s="214"/>
      <c r="S86" s="214"/>
    </row>
    <row r="87" spans="1:19" s="215" customFormat="1" ht="24" customHeight="1">
      <c r="A87" s="209" t="s">
        <v>692</v>
      </c>
      <c r="B87" s="210"/>
      <c r="C87" s="211" t="s">
        <v>693</v>
      </c>
      <c r="D87" s="213"/>
      <c r="E87" s="212">
        <v>12929.703880000005</v>
      </c>
      <c r="F87" s="212">
        <v>11571.35847</v>
      </c>
      <c r="G87" s="213">
        <v>11.738858609571755</v>
      </c>
      <c r="H87" s="213">
        <v>0.035915608386518874</v>
      </c>
      <c r="I87" s="213">
        <v>0.2756306936672578</v>
      </c>
      <c r="J87" s="191"/>
      <c r="K87" s="191"/>
      <c r="L87" s="192"/>
      <c r="N87" s="214"/>
      <c r="O87" s="214"/>
      <c r="P87" s="214"/>
      <c r="Q87" s="214"/>
      <c r="R87" s="214"/>
      <c r="S87" s="214"/>
    </row>
    <row r="88" spans="1:12" s="36" customFormat="1" ht="12.75">
      <c r="A88" s="196" t="s">
        <v>694</v>
      </c>
      <c r="B88" s="10" t="s">
        <v>695</v>
      </c>
      <c r="C88" s="232"/>
      <c r="D88" s="62"/>
      <c r="E88" s="56">
        <v>24874.219070000003</v>
      </c>
      <c r="F88" s="56">
        <v>22410.686620000004</v>
      </c>
      <c r="G88" s="62">
        <v>10.99266832726787</v>
      </c>
      <c r="H88" s="62">
        <v>0.06513753134534535</v>
      </c>
      <c r="I88" s="62">
        <v>0.5302594955249222</v>
      </c>
      <c r="J88" s="191"/>
      <c r="K88" s="191"/>
      <c r="L88" s="192"/>
    </row>
    <row r="89" spans="1:77" ht="12.75">
      <c r="A89" s="193" t="s">
        <v>696</v>
      </c>
      <c r="B89" s="194"/>
      <c r="C89" s="229" t="s">
        <v>697</v>
      </c>
      <c r="D89" s="195"/>
      <c r="E89" s="69">
        <v>13746.767180000003</v>
      </c>
      <c r="F89" s="69">
        <v>11940.584790000003</v>
      </c>
      <c r="G89" s="195">
        <v>15.126414842869682</v>
      </c>
      <c r="H89" s="195">
        <v>0.04775673324052859</v>
      </c>
      <c r="I89" s="195">
        <v>0.29304854996460233</v>
      </c>
      <c r="J89" s="191"/>
      <c r="K89" s="191"/>
      <c r="L89" s="192"/>
      <c r="M89" s="173"/>
      <c r="N89" s="173"/>
      <c r="O89" s="173"/>
      <c r="P89" s="173"/>
      <c r="Q89" s="173"/>
      <c r="R89" s="173"/>
      <c r="S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</row>
    <row r="90" spans="1:19" ht="12.75">
      <c r="A90" s="190" t="s">
        <v>698</v>
      </c>
      <c r="B90" s="51"/>
      <c r="C90" s="230" t="s">
        <v>699</v>
      </c>
      <c r="D90" s="61"/>
      <c r="E90" s="24">
        <v>9472.641010000001</v>
      </c>
      <c r="F90" s="24">
        <v>8398.76448</v>
      </c>
      <c r="G90" s="61">
        <v>12.78612506109948</v>
      </c>
      <c r="H90" s="61">
        <v>0.028394051044022508</v>
      </c>
      <c r="I90" s="61">
        <v>0.20193429305723687</v>
      </c>
      <c r="J90" s="191"/>
      <c r="K90" s="191"/>
      <c r="L90" s="192"/>
      <c r="N90" s="173"/>
      <c r="O90" s="173"/>
      <c r="P90" s="173"/>
      <c r="Q90" s="173"/>
      <c r="R90" s="173"/>
      <c r="S90" s="173"/>
    </row>
    <row r="91" spans="1:19" ht="12.75">
      <c r="A91" s="193" t="s">
        <v>700</v>
      </c>
      <c r="B91" s="194"/>
      <c r="C91" s="229" t="s">
        <v>701</v>
      </c>
      <c r="D91" s="195"/>
      <c r="E91" s="69">
        <v>1654.81088</v>
      </c>
      <c r="F91" s="69">
        <v>2071.3373500000002</v>
      </c>
      <c r="G91" s="195">
        <v>-20.10905997518947</v>
      </c>
      <c r="H91" s="195">
        <v>-0.011013252939205687</v>
      </c>
      <c r="I91" s="195">
        <v>0.03527665250308309</v>
      </c>
      <c r="J91" s="191"/>
      <c r="K91" s="191"/>
      <c r="L91" s="192"/>
      <c r="N91" s="173"/>
      <c r="O91" s="173"/>
      <c r="P91" s="173"/>
      <c r="Q91" s="173"/>
      <c r="R91" s="173"/>
      <c r="S91" s="173"/>
    </row>
    <row r="92" spans="1:12" s="222" customFormat="1" ht="16.5" customHeight="1">
      <c r="A92" s="218" t="s">
        <v>702</v>
      </c>
      <c r="B92" s="10" t="s">
        <v>703</v>
      </c>
      <c r="C92" s="233"/>
      <c r="D92" s="62"/>
      <c r="E92" s="56">
        <v>674.5547899999999</v>
      </c>
      <c r="F92" s="56">
        <v>333.41258999999997</v>
      </c>
      <c r="G92" s="62">
        <v>102.31833177025497</v>
      </c>
      <c r="H92" s="62">
        <v>0.009020039799240346</v>
      </c>
      <c r="I92" s="62">
        <v>0.014379912054433787</v>
      </c>
      <c r="J92" s="191"/>
      <c r="K92" s="191"/>
      <c r="L92" s="192"/>
    </row>
    <row r="93" spans="1:19" ht="12.75">
      <c r="A93" s="193" t="s">
        <v>704</v>
      </c>
      <c r="B93" s="194"/>
      <c r="C93" s="229" t="s">
        <v>703</v>
      </c>
      <c r="D93" s="195"/>
      <c r="E93" s="69">
        <v>674.5547899999999</v>
      </c>
      <c r="F93" s="69">
        <v>333.41258999999997</v>
      </c>
      <c r="G93" s="195">
        <v>102.31833177025497</v>
      </c>
      <c r="H93" s="195">
        <v>0.009020039799240346</v>
      </c>
      <c r="I93" s="195">
        <v>0.014379912054433787</v>
      </c>
      <c r="J93" s="191"/>
      <c r="K93" s="191"/>
      <c r="L93" s="192"/>
      <c r="N93" s="173"/>
      <c r="O93" s="173"/>
      <c r="P93" s="173"/>
      <c r="Q93" s="173"/>
      <c r="R93" s="173"/>
      <c r="S93" s="173"/>
    </row>
    <row r="94" spans="1:19" ht="12.75">
      <c r="A94" s="196" t="s">
        <v>705</v>
      </c>
      <c r="B94" s="10" t="s">
        <v>706</v>
      </c>
      <c r="C94" s="230"/>
      <c r="D94" s="62"/>
      <c r="E94" s="56">
        <v>21474.61865</v>
      </c>
      <c r="F94" s="56">
        <v>21047.563629999997</v>
      </c>
      <c r="G94" s="62">
        <v>2.0289997811970197</v>
      </c>
      <c r="H94" s="62">
        <v>0.011291635209204298</v>
      </c>
      <c r="I94" s="62">
        <v>0.457788058386634</v>
      </c>
      <c r="J94" s="191"/>
      <c r="K94" s="191"/>
      <c r="L94" s="192"/>
      <c r="N94" s="173"/>
      <c r="O94" s="173"/>
      <c r="P94" s="173"/>
      <c r="Q94" s="173"/>
      <c r="R94" s="173"/>
      <c r="S94" s="173"/>
    </row>
    <row r="95" spans="1:19" ht="12.75">
      <c r="A95" s="209" t="s">
        <v>707</v>
      </c>
      <c r="B95" s="210"/>
      <c r="C95" s="211" t="s">
        <v>708</v>
      </c>
      <c r="D95" s="213"/>
      <c r="E95" s="212">
        <v>4310.431119999999</v>
      </c>
      <c r="F95" s="212">
        <v>2842.86094</v>
      </c>
      <c r="G95" s="213">
        <v>51.62300270656218</v>
      </c>
      <c r="H95" s="213">
        <v>0.0388035881570158</v>
      </c>
      <c r="I95" s="213">
        <v>0.09188819253999297</v>
      </c>
      <c r="J95" s="191"/>
      <c r="K95" s="191"/>
      <c r="L95" s="192"/>
      <c r="N95" s="173"/>
      <c r="O95" s="173"/>
      <c r="P95" s="173"/>
      <c r="Q95" s="173"/>
      <c r="R95" s="173"/>
      <c r="S95" s="173"/>
    </row>
    <row r="96" spans="1:19" s="215" customFormat="1" ht="15" customHeight="1">
      <c r="A96" s="204" t="s">
        <v>709</v>
      </c>
      <c r="B96" s="205"/>
      <c r="C96" s="206" t="s">
        <v>710</v>
      </c>
      <c r="D96" s="208"/>
      <c r="E96" s="207">
        <v>5754.13129</v>
      </c>
      <c r="F96" s="207">
        <v>3818.47771</v>
      </c>
      <c r="G96" s="208">
        <v>50.691760617871985</v>
      </c>
      <c r="H96" s="208">
        <v>0.05118004260141977</v>
      </c>
      <c r="I96" s="208">
        <v>0.12266446421626576</v>
      </c>
      <c r="J96" s="191"/>
      <c r="K96" s="191"/>
      <c r="L96" s="192"/>
      <c r="N96" s="214"/>
      <c r="O96" s="214"/>
      <c r="P96" s="214"/>
      <c r="Q96" s="214"/>
      <c r="R96" s="214"/>
      <c r="S96" s="214"/>
    </row>
    <row r="97" spans="1:19" ht="12.75">
      <c r="A97" s="193" t="s">
        <v>711</v>
      </c>
      <c r="B97" s="194"/>
      <c r="C97" s="229" t="s">
        <v>712</v>
      </c>
      <c r="D97" s="195"/>
      <c r="E97" s="69">
        <v>3159.26017</v>
      </c>
      <c r="F97" s="69">
        <v>4060.36923</v>
      </c>
      <c r="G97" s="195">
        <v>-22.19278614718494</v>
      </c>
      <c r="H97" s="195">
        <v>-0.023825957576213256</v>
      </c>
      <c r="I97" s="195">
        <v>0.06734795167887778</v>
      </c>
      <c r="J97" s="191"/>
      <c r="K97" s="191"/>
      <c r="L97" s="192"/>
      <c r="N97" s="173"/>
      <c r="O97" s="173"/>
      <c r="P97" s="173"/>
      <c r="Q97" s="173"/>
      <c r="R97" s="173"/>
      <c r="S97" s="173"/>
    </row>
    <row r="98" spans="1:19" ht="12.75">
      <c r="A98" s="190" t="s">
        <v>713</v>
      </c>
      <c r="B98" s="51"/>
      <c r="C98" s="230" t="s">
        <v>714</v>
      </c>
      <c r="D98" s="61"/>
      <c r="E98" s="24">
        <v>6241.596140000003</v>
      </c>
      <c r="F98" s="24">
        <v>8377.57431</v>
      </c>
      <c r="G98" s="61">
        <v>-25.49637987036843</v>
      </c>
      <c r="H98" s="61">
        <v>-0.05647676571150839</v>
      </c>
      <c r="I98" s="61">
        <v>0.13305606142459303</v>
      </c>
      <c r="J98" s="191"/>
      <c r="K98" s="191"/>
      <c r="L98" s="192"/>
      <c r="N98" s="173"/>
      <c r="O98" s="173"/>
      <c r="P98" s="173"/>
      <c r="Q98" s="173"/>
      <c r="R98" s="173"/>
      <c r="S98" s="173"/>
    </row>
    <row r="99" spans="1:19" ht="12.75">
      <c r="A99" s="193" t="s">
        <v>715</v>
      </c>
      <c r="B99" s="194"/>
      <c r="C99" s="229" t="s">
        <v>716</v>
      </c>
      <c r="D99" s="195"/>
      <c r="E99" s="69">
        <v>959.2310500000001</v>
      </c>
      <c r="F99" s="69">
        <v>1258.00952</v>
      </c>
      <c r="G99" s="195">
        <v>-23.75009610420118</v>
      </c>
      <c r="H99" s="195">
        <v>-0.007899912970474302</v>
      </c>
      <c r="I99" s="195">
        <v>0.02044853634332977</v>
      </c>
      <c r="J99" s="191"/>
      <c r="K99" s="191"/>
      <c r="L99" s="192"/>
      <c r="N99" s="173"/>
      <c r="O99" s="173"/>
      <c r="P99" s="173"/>
      <c r="Q99" s="173"/>
      <c r="R99" s="173"/>
      <c r="S99" s="173"/>
    </row>
    <row r="100" spans="1:19" ht="12.75">
      <c r="A100" s="190" t="s">
        <v>717</v>
      </c>
      <c r="B100" s="51"/>
      <c r="C100" s="230" t="s">
        <v>718</v>
      </c>
      <c r="D100" s="61"/>
      <c r="E100" s="24">
        <v>1049.96888</v>
      </c>
      <c r="F100" s="24">
        <v>690.2719199999999</v>
      </c>
      <c r="G100" s="61">
        <v>52.10945854497457</v>
      </c>
      <c r="H100" s="61">
        <v>0.00951064070896466</v>
      </c>
      <c r="I100" s="61">
        <v>0.022382852183574803</v>
      </c>
      <c r="J100" s="191"/>
      <c r="K100" s="191"/>
      <c r="L100" s="192"/>
      <c r="N100" s="173"/>
      <c r="O100" s="173"/>
      <c r="P100" s="173"/>
      <c r="Q100" s="173"/>
      <c r="R100" s="173"/>
      <c r="S100" s="173"/>
    </row>
    <row r="101" spans="1:12" s="222" customFormat="1" ht="20.25" customHeight="1">
      <c r="A101" s="216" t="s">
        <v>719</v>
      </c>
      <c r="B101" s="655" t="s">
        <v>843</v>
      </c>
      <c r="C101" s="655"/>
      <c r="D101" s="228"/>
      <c r="E101" s="227">
        <v>4718.424550000001</v>
      </c>
      <c r="F101" s="227">
        <v>3198.3707099999997</v>
      </c>
      <c r="G101" s="228">
        <v>47.525880450549806</v>
      </c>
      <c r="H101" s="228">
        <v>0.04019129305547109</v>
      </c>
      <c r="I101" s="228">
        <v>0.10058564711175105</v>
      </c>
      <c r="J101" s="191"/>
      <c r="K101" s="191"/>
      <c r="L101" s="192"/>
    </row>
    <row r="102" spans="1:19" ht="24">
      <c r="A102" s="190" t="s">
        <v>720</v>
      </c>
      <c r="B102" s="205"/>
      <c r="C102" s="206" t="s">
        <v>721</v>
      </c>
      <c r="D102" s="61"/>
      <c r="E102" s="24">
        <v>1140.7895600000002</v>
      </c>
      <c r="F102" s="24">
        <v>774.1787699999999</v>
      </c>
      <c r="G102" s="61">
        <v>47.35479765222706</v>
      </c>
      <c r="H102" s="61">
        <v>0.009693447238808182</v>
      </c>
      <c r="I102" s="61">
        <v>0.024318934189787936</v>
      </c>
      <c r="J102" s="191"/>
      <c r="K102" s="191"/>
      <c r="L102" s="192"/>
      <c r="N102" s="173"/>
      <c r="O102" s="173"/>
      <c r="P102" s="173"/>
      <c r="Q102" s="173"/>
      <c r="R102" s="173"/>
      <c r="S102" s="173"/>
    </row>
    <row r="103" spans="1:14" s="215" customFormat="1" ht="24">
      <c r="A103" s="193" t="s">
        <v>722</v>
      </c>
      <c r="B103" s="210"/>
      <c r="C103" s="211" t="s">
        <v>723</v>
      </c>
      <c r="D103" s="195"/>
      <c r="E103" s="69">
        <v>3400.6076600000006</v>
      </c>
      <c r="F103" s="69">
        <v>2213.64153</v>
      </c>
      <c r="G103" s="195">
        <v>53.62052138586326</v>
      </c>
      <c r="H103" s="195">
        <v>0.03138421963905462</v>
      </c>
      <c r="I103" s="195">
        <v>0.07249290911185123</v>
      </c>
      <c r="J103" s="191"/>
      <c r="K103" s="191"/>
      <c r="L103" s="192"/>
      <c r="N103" s="214"/>
    </row>
    <row r="104" spans="1:12" s="215" customFormat="1" ht="24">
      <c r="A104" s="190" t="s">
        <v>724</v>
      </c>
      <c r="B104" s="205"/>
      <c r="C104" s="206" t="s">
        <v>725</v>
      </c>
      <c r="D104" s="61"/>
      <c r="E104" s="24">
        <v>177.02733</v>
      </c>
      <c r="F104" s="24">
        <v>210.55041000000003</v>
      </c>
      <c r="G104" s="61">
        <v>-15.921640808013631</v>
      </c>
      <c r="H104" s="61">
        <v>-0.0008863738223917133</v>
      </c>
      <c r="I104" s="61">
        <v>0.0037738038101118934</v>
      </c>
      <c r="J104" s="191"/>
      <c r="K104" s="191"/>
      <c r="L104" s="192"/>
    </row>
    <row r="105" spans="1:12" s="215" customFormat="1" ht="18.75" customHeight="1">
      <c r="A105" s="216" t="s">
        <v>726</v>
      </c>
      <c r="B105" s="655" t="s">
        <v>844</v>
      </c>
      <c r="C105" s="655"/>
      <c r="D105" s="228"/>
      <c r="E105" s="227">
        <v>7403.081280000002</v>
      </c>
      <c r="F105" s="227">
        <v>4824.09095</v>
      </c>
      <c r="G105" s="228">
        <v>53.4606489954341</v>
      </c>
      <c r="H105" s="228">
        <v>0.0681903189299243</v>
      </c>
      <c r="I105" s="228">
        <v>0.15781617641203788</v>
      </c>
      <c r="J105" s="191"/>
      <c r="K105" s="191"/>
      <c r="L105" s="192"/>
    </row>
    <row r="106" spans="1:12" s="222" customFormat="1" ht="27" customHeight="1">
      <c r="A106" s="204" t="s">
        <v>727</v>
      </c>
      <c r="B106" s="205"/>
      <c r="C106" s="206" t="s">
        <v>728</v>
      </c>
      <c r="D106" s="208"/>
      <c r="E106" s="207">
        <v>6832.686050000002</v>
      </c>
      <c r="F106" s="207">
        <v>4674.491419999999</v>
      </c>
      <c r="G106" s="208">
        <v>46.16961367745976</v>
      </c>
      <c r="H106" s="208">
        <v>0.05706418454564349</v>
      </c>
      <c r="I106" s="208">
        <v>0.14565669972420864</v>
      </c>
      <c r="J106" s="191"/>
      <c r="K106" s="191"/>
      <c r="L106" s="35"/>
    </row>
    <row r="107" spans="1:12" s="215" customFormat="1" ht="12.75">
      <c r="A107" s="193" t="s">
        <v>729</v>
      </c>
      <c r="B107" s="194"/>
      <c r="C107" s="229" t="s">
        <v>730</v>
      </c>
      <c r="D107" s="195"/>
      <c r="E107" s="69">
        <v>387.47462</v>
      </c>
      <c r="F107" s="69">
        <v>14.778080000000001</v>
      </c>
      <c r="G107" s="195" t="s">
        <v>970</v>
      </c>
      <c r="H107" s="195">
        <v>0.00985435875080589</v>
      </c>
      <c r="I107" s="195">
        <v>0.008260042092244504</v>
      </c>
      <c r="J107" s="191"/>
      <c r="K107" s="191"/>
      <c r="L107" s="35"/>
    </row>
    <row r="108" spans="1:12" ht="15" customHeight="1">
      <c r="A108" s="190" t="s">
        <v>731</v>
      </c>
      <c r="B108" s="51"/>
      <c r="C108" s="230" t="s">
        <v>732</v>
      </c>
      <c r="D108" s="61"/>
      <c r="E108" s="24">
        <v>182.92060999999998</v>
      </c>
      <c r="F108" s="24">
        <v>134.82145</v>
      </c>
      <c r="G108" s="61">
        <v>35.67619247530715</v>
      </c>
      <c r="H108" s="61">
        <v>0.0012717756334749244</v>
      </c>
      <c r="I108" s="61">
        <v>0.003899434595584714</v>
      </c>
      <c r="J108" s="191"/>
      <c r="K108" s="191"/>
      <c r="L108" s="35"/>
    </row>
    <row r="109" spans="1:12" ht="20.25" customHeight="1">
      <c r="A109" s="216" t="s">
        <v>733</v>
      </c>
      <c r="B109" s="234" t="s">
        <v>734</v>
      </c>
      <c r="C109" s="234"/>
      <c r="D109" s="228"/>
      <c r="E109" s="227">
        <v>25252.867580000006</v>
      </c>
      <c r="F109" s="227">
        <v>27536.245860000003</v>
      </c>
      <c r="G109" s="228">
        <v>-8.29226428180939</v>
      </c>
      <c r="H109" s="228">
        <v>-0.06037412833217628</v>
      </c>
      <c r="I109" s="228">
        <v>0.5383313858354817</v>
      </c>
      <c r="J109" s="191"/>
      <c r="K109" s="191"/>
      <c r="L109" s="35"/>
    </row>
    <row r="110" spans="1:12" s="222" customFormat="1" ht="12.75" customHeight="1">
      <c r="A110" s="190" t="s">
        <v>735</v>
      </c>
      <c r="B110" s="51"/>
      <c r="C110" s="230" t="s">
        <v>736</v>
      </c>
      <c r="D110" s="61"/>
      <c r="E110" s="24">
        <v>17358.20414</v>
      </c>
      <c r="F110" s="24">
        <v>16897.00153</v>
      </c>
      <c r="G110" s="61">
        <v>2.729493805046724</v>
      </c>
      <c r="H110" s="61">
        <v>0.01219452151540773</v>
      </c>
      <c r="I110" s="61">
        <v>0.3700358409079098</v>
      </c>
      <c r="J110" s="191"/>
      <c r="K110" s="191"/>
      <c r="L110" s="235"/>
    </row>
    <row r="111" spans="1:12" ht="25.5" customHeight="1">
      <c r="A111" s="209" t="s">
        <v>737</v>
      </c>
      <c r="B111" s="210"/>
      <c r="C111" s="211" t="s">
        <v>738</v>
      </c>
      <c r="D111" s="213"/>
      <c r="E111" s="212">
        <v>426.91832000000005</v>
      </c>
      <c r="F111" s="212">
        <v>682.4746399999999</v>
      </c>
      <c r="G111" s="213">
        <v>-37.44554083357587</v>
      </c>
      <c r="H111" s="213">
        <v>-0.006757088912914912</v>
      </c>
      <c r="I111" s="213">
        <v>0.009100888448255809</v>
      </c>
      <c r="J111" s="191"/>
      <c r="K111" s="191"/>
      <c r="L111" s="35"/>
    </row>
    <row r="112" spans="1:12" s="215" customFormat="1" ht="24">
      <c r="A112" s="190" t="s">
        <v>739</v>
      </c>
      <c r="B112" s="205"/>
      <c r="C112" s="206" t="s">
        <v>740</v>
      </c>
      <c r="D112" s="61"/>
      <c r="E112" s="24">
        <v>7467.745120000001</v>
      </c>
      <c r="F112" s="24">
        <v>9956.769690000001</v>
      </c>
      <c r="G112" s="61">
        <v>-24.99831418717891</v>
      </c>
      <c r="H112" s="61">
        <v>-0.06581156093466917</v>
      </c>
      <c r="I112" s="61">
        <v>0.15919465647931597</v>
      </c>
      <c r="J112" s="191"/>
      <c r="K112" s="191"/>
      <c r="L112" s="235"/>
    </row>
    <row r="113" spans="1:11" s="215" customFormat="1" ht="26.25" customHeight="1">
      <c r="A113" s="188" t="s">
        <v>741</v>
      </c>
      <c r="B113" s="234" t="s">
        <v>742</v>
      </c>
      <c r="C113" s="236"/>
      <c r="D113" s="228"/>
      <c r="E113" s="227">
        <v>12724.665579999999</v>
      </c>
      <c r="F113" s="227">
        <v>28855.90048</v>
      </c>
      <c r="G113" s="228">
        <v>-55.902725722181316</v>
      </c>
      <c r="H113" s="228">
        <v>-0.426521200862558</v>
      </c>
      <c r="I113" s="228">
        <v>0.27125976225367954</v>
      </c>
      <c r="J113" s="237"/>
      <c r="K113" s="237"/>
    </row>
    <row r="114" spans="1:11" ht="12.75">
      <c r="A114" s="190" t="s">
        <v>743</v>
      </c>
      <c r="B114" s="51"/>
      <c r="C114" s="230" t="s">
        <v>744</v>
      </c>
      <c r="D114" s="61"/>
      <c r="E114" s="24">
        <v>4225.69</v>
      </c>
      <c r="F114" s="24">
        <v>86.112</v>
      </c>
      <c r="G114" s="61" t="s">
        <v>970</v>
      </c>
      <c r="H114" s="61">
        <v>0.10945335497062446</v>
      </c>
      <c r="I114" s="61">
        <v>0.0900817123680944</v>
      </c>
      <c r="J114" s="38"/>
      <c r="K114" s="38"/>
    </row>
    <row r="115" spans="1:11" ht="24">
      <c r="A115" s="209" t="s">
        <v>745</v>
      </c>
      <c r="B115" s="210"/>
      <c r="C115" s="211" t="s">
        <v>746</v>
      </c>
      <c r="D115" s="213"/>
      <c r="E115" s="212">
        <v>339.89099000000004</v>
      </c>
      <c r="F115" s="212">
        <v>16.80494</v>
      </c>
      <c r="G115" s="213" t="s">
        <v>970</v>
      </c>
      <c r="H115" s="213">
        <v>0.008542622488743282</v>
      </c>
      <c r="I115" s="213">
        <v>0.007245671688573193</v>
      </c>
      <c r="J115" s="38"/>
      <c r="K115" s="38"/>
    </row>
    <row r="116" spans="1:12" s="215" customFormat="1" ht="12.75">
      <c r="A116" s="190" t="s">
        <v>747</v>
      </c>
      <c r="B116" s="51"/>
      <c r="C116" s="230" t="s">
        <v>748</v>
      </c>
      <c r="D116" s="61"/>
      <c r="E116" s="24">
        <v>7483.02579</v>
      </c>
      <c r="F116" s="24">
        <v>27057.83916</v>
      </c>
      <c r="G116" s="61">
        <v>-72.34433338985077</v>
      </c>
      <c r="H116" s="61">
        <v>-0.517571838547392</v>
      </c>
      <c r="I116" s="61">
        <v>0.15952040420802574</v>
      </c>
      <c r="J116" s="222"/>
      <c r="K116" s="222"/>
      <c r="L116" s="222"/>
    </row>
    <row r="117" spans="1:12" ht="12.75">
      <c r="A117" s="193" t="s">
        <v>749</v>
      </c>
      <c r="B117" s="194"/>
      <c r="C117" s="229" t="s">
        <v>750</v>
      </c>
      <c r="D117" s="195"/>
      <c r="E117" s="69">
        <v>676.0588</v>
      </c>
      <c r="F117" s="69">
        <v>1695.14438</v>
      </c>
      <c r="G117" s="195">
        <v>-60.117922226778106</v>
      </c>
      <c r="H117" s="195">
        <v>-0.02694533977453371</v>
      </c>
      <c r="I117" s="195">
        <v>0.014411973988986193</v>
      </c>
      <c r="J117" s="36"/>
      <c r="K117" s="36"/>
      <c r="L117" s="36"/>
    </row>
    <row r="118" spans="1:12" ht="12.75">
      <c r="A118" s="238" t="s">
        <v>751</v>
      </c>
      <c r="B118" s="239" t="s">
        <v>752</v>
      </c>
      <c r="C118" s="232"/>
      <c r="D118" s="62"/>
      <c r="E118" s="56">
        <v>25755.647539999998</v>
      </c>
      <c r="F118" s="56">
        <v>17521.332240000003</v>
      </c>
      <c r="G118" s="62">
        <v>46.995942929508615</v>
      </c>
      <c r="H118" s="62">
        <v>0.21772109028286063</v>
      </c>
      <c r="I118" s="62">
        <v>0.5490494649518298</v>
      </c>
      <c r="J118" s="36"/>
      <c r="K118" s="36"/>
      <c r="L118" s="36"/>
    </row>
    <row r="119" spans="1:9" s="240" customFormat="1" ht="14.25" customHeight="1">
      <c r="A119" s="193" t="s">
        <v>753</v>
      </c>
      <c r="B119" s="194"/>
      <c r="C119" s="229" t="s">
        <v>754</v>
      </c>
      <c r="D119" s="195"/>
      <c r="E119" s="69">
        <v>7837.39653</v>
      </c>
      <c r="F119" s="69">
        <v>5022.34398</v>
      </c>
      <c r="G119" s="195">
        <v>56.05057242614435</v>
      </c>
      <c r="H119" s="195">
        <v>0.07443197012258536</v>
      </c>
      <c r="I119" s="195">
        <v>0.16707474990597065</v>
      </c>
    </row>
    <row r="120" spans="1:12" ht="15" customHeight="1">
      <c r="A120" s="190" t="s">
        <v>755</v>
      </c>
      <c r="B120" s="51"/>
      <c r="C120" s="230" t="s">
        <v>756</v>
      </c>
      <c r="D120" s="61"/>
      <c r="E120" s="24">
        <v>17918.25101</v>
      </c>
      <c r="F120" s="24">
        <v>12498.988260000002</v>
      </c>
      <c r="G120" s="61">
        <v>43.357611330374965</v>
      </c>
      <c r="H120" s="61">
        <v>0.14328912016027534</v>
      </c>
      <c r="I120" s="61">
        <v>0.3819747150458592</v>
      </c>
      <c r="J120" s="36"/>
      <c r="K120" s="36"/>
      <c r="L120" s="36"/>
    </row>
    <row r="121" spans="1:9" s="36" customFormat="1" ht="15" customHeight="1">
      <c r="A121" s="241">
        <v>37</v>
      </c>
      <c r="B121" s="182" t="s">
        <v>757</v>
      </c>
      <c r="C121" s="231"/>
      <c r="D121" s="146"/>
      <c r="E121" s="242">
        <v>3482.6156499999997</v>
      </c>
      <c r="F121" s="242">
        <v>3373.4756999999995</v>
      </c>
      <c r="G121" s="146">
        <v>3.23523747332759</v>
      </c>
      <c r="H121" s="146">
        <v>0.002885737070016854</v>
      </c>
      <c r="I121" s="146">
        <v>0.07424112541902603</v>
      </c>
    </row>
    <row r="122" spans="1:12" ht="13.5">
      <c r="A122" s="243">
        <v>371</v>
      </c>
      <c r="B122" s="244"/>
      <c r="C122" s="230" t="s">
        <v>758</v>
      </c>
      <c r="D122" s="148"/>
      <c r="E122" s="245">
        <v>3482.6156499999997</v>
      </c>
      <c r="F122" s="245">
        <v>3373.4756999999995</v>
      </c>
      <c r="G122" s="148">
        <v>3.23523747332759</v>
      </c>
      <c r="H122" s="148">
        <v>0.002885737070016854</v>
      </c>
      <c r="I122" s="148">
        <v>0.07424112541902603</v>
      </c>
      <c r="K122" s="39"/>
      <c r="L122" s="39"/>
    </row>
    <row r="123" spans="1:12" s="248" customFormat="1" ht="9.75" customHeight="1">
      <c r="A123" s="246"/>
      <c r="B123" s="247"/>
      <c r="C123" s="231"/>
      <c r="D123" s="146"/>
      <c r="E123" s="242">
        <v>0</v>
      </c>
      <c r="F123" s="242">
        <v>0</v>
      </c>
      <c r="G123" s="146">
        <v>0</v>
      </c>
      <c r="H123" s="146">
        <v>0</v>
      </c>
      <c r="I123" s="146">
        <v>0</v>
      </c>
      <c r="J123" s="59"/>
      <c r="K123" s="59"/>
      <c r="L123" s="59"/>
    </row>
    <row r="124" spans="1:9" s="248" customFormat="1" ht="12" customHeight="1">
      <c r="A124" s="98" t="s">
        <v>759</v>
      </c>
      <c r="B124" s="10" t="s">
        <v>760</v>
      </c>
      <c r="C124" s="232"/>
      <c r="D124" s="62"/>
      <c r="E124" s="56">
        <v>18579.03516</v>
      </c>
      <c r="F124" s="56">
        <v>9832.148</v>
      </c>
      <c r="G124" s="62">
        <v>88.96211855232448</v>
      </c>
      <c r="H124" s="62">
        <v>0.23127385091221314</v>
      </c>
      <c r="I124" s="62">
        <v>0.39606106963829163</v>
      </c>
    </row>
    <row r="125" spans="1:9" s="36" customFormat="1" ht="12.75">
      <c r="A125" s="246" t="s">
        <v>761</v>
      </c>
      <c r="B125" s="247" t="s">
        <v>762</v>
      </c>
      <c r="C125" s="231"/>
      <c r="D125" s="146"/>
      <c r="E125" s="249">
        <v>18579.03516</v>
      </c>
      <c r="F125" s="249">
        <v>9832.148</v>
      </c>
      <c r="G125" s="185">
        <v>88.96211855232448</v>
      </c>
      <c r="H125" s="146">
        <v>0.23127385091221314</v>
      </c>
      <c r="I125" s="146">
        <v>0.39606106963829163</v>
      </c>
    </row>
    <row r="126" spans="1:9" s="36" customFormat="1" ht="12.75">
      <c r="A126" s="196"/>
      <c r="B126" s="51"/>
      <c r="C126" s="230"/>
      <c r="D126" s="61"/>
      <c r="E126" s="250">
        <v>0</v>
      </c>
      <c r="F126" s="250">
        <v>0</v>
      </c>
      <c r="G126" s="61">
        <v>0</v>
      </c>
      <c r="H126" s="61">
        <v>0</v>
      </c>
      <c r="I126" s="61">
        <v>0</v>
      </c>
    </row>
    <row r="127" spans="1:9" s="36" customFormat="1" ht="14.25" customHeight="1">
      <c r="A127" s="246" t="s">
        <v>763</v>
      </c>
      <c r="B127" s="247" t="s">
        <v>842</v>
      </c>
      <c r="C127" s="231"/>
      <c r="D127" s="146"/>
      <c r="E127" s="249">
        <v>36.06475</v>
      </c>
      <c r="F127" s="249">
        <v>0.6082000000000001</v>
      </c>
      <c r="G127" s="185" t="s">
        <v>970</v>
      </c>
      <c r="H127" s="146">
        <v>0.0009374961296015426</v>
      </c>
      <c r="I127" s="146">
        <v>0.0007688151369663255</v>
      </c>
    </row>
    <row r="128" spans="1:12" s="36" customFormat="1" ht="13.5">
      <c r="A128" s="196" t="s">
        <v>764</v>
      </c>
      <c r="B128" s="244">
        <v>2</v>
      </c>
      <c r="C128" s="232" t="s">
        <v>841</v>
      </c>
      <c r="D128" s="62"/>
      <c r="E128" s="251">
        <v>36.06475</v>
      </c>
      <c r="F128" s="251">
        <v>0.6082000000000001</v>
      </c>
      <c r="G128" s="62" t="s">
        <v>970</v>
      </c>
      <c r="H128" s="62">
        <v>0.0009374961296015426</v>
      </c>
      <c r="I128" s="62">
        <v>0.0007688151369663255</v>
      </c>
      <c r="J128" s="59"/>
      <c r="K128" s="59"/>
      <c r="L128" s="59"/>
    </row>
    <row r="129" spans="1:12" s="36" customFormat="1" ht="12.75">
      <c r="A129" s="246"/>
      <c r="B129" s="247"/>
      <c r="C129" s="231"/>
      <c r="D129" s="146"/>
      <c r="E129" s="249">
        <v>0</v>
      </c>
      <c r="F129" s="249">
        <v>0</v>
      </c>
      <c r="G129" s="146">
        <v>0</v>
      </c>
      <c r="H129" s="146">
        <v>0</v>
      </c>
      <c r="I129" s="146">
        <v>0</v>
      </c>
      <c r="J129" s="59"/>
      <c r="K129" s="59"/>
      <c r="L129" s="59"/>
    </row>
    <row r="130" spans="1:9" s="36" customFormat="1" ht="15.75" customHeight="1">
      <c r="A130" s="196" t="s">
        <v>765</v>
      </c>
      <c r="B130" s="10" t="s">
        <v>766</v>
      </c>
      <c r="C130" s="232"/>
      <c r="D130" s="62"/>
      <c r="E130" s="251">
        <v>132.85842</v>
      </c>
      <c r="F130" s="251">
        <v>28.1263</v>
      </c>
      <c r="G130" s="62">
        <v>372.36365963528795</v>
      </c>
      <c r="H130" s="62">
        <v>0.002769190943421295</v>
      </c>
      <c r="I130" s="62">
        <v>0.002832227157249936</v>
      </c>
    </row>
    <row r="131" spans="1:9" s="36" customFormat="1" ht="13.5">
      <c r="A131" s="246" t="s">
        <v>767</v>
      </c>
      <c r="B131" s="252">
        <v>3</v>
      </c>
      <c r="C131" s="231" t="s">
        <v>768</v>
      </c>
      <c r="D131" s="146"/>
      <c r="E131" s="249">
        <v>132.85842</v>
      </c>
      <c r="F131" s="249">
        <v>28.1263</v>
      </c>
      <c r="G131" s="185">
        <v>372.36365963528795</v>
      </c>
      <c r="H131" s="146">
        <v>0.002769190943421295</v>
      </c>
      <c r="I131" s="146">
        <v>0.002832227157249936</v>
      </c>
    </row>
    <row r="132" spans="1:9" s="36" customFormat="1" ht="12" customHeight="1">
      <c r="A132" s="196"/>
      <c r="B132" s="10"/>
      <c r="C132" s="232"/>
      <c r="D132" s="62"/>
      <c r="E132" s="251">
        <v>0</v>
      </c>
      <c r="F132" s="251">
        <v>0</v>
      </c>
      <c r="G132" s="62">
        <v>0</v>
      </c>
      <c r="H132" s="62">
        <v>0</v>
      </c>
      <c r="I132" s="62">
        <v>0</v>
      </c>
    </row>
    <row r="133" spans="1:12" s="36" customFormat="1" ht="11.25" customHeight="1">
      <c r="A133" s="246" t="s">
        <v>769</v>
      </c>
      <c r="B133" s="247" t="s">
        <v>770</v>
      </c>
      <c r="C133" s="231"/>
      <c r="D133" s="146"/>
      <c r="E133" s="249">
        <v>1.05559</v>
      </c>
      <c r="F133" s="249">
        <v>0.85</v>
      </c>
      <c r="G133" s="185">
        <v>24.187058823529416</v>
      </c>
      <c r="H133" s="146">
        <v>5.435944255286574E-06</v>
      </c>
      <c r="I133" s="146">
        <v>2.2502681161807127E-05</v>
      </c>
      <c r="J133" s="59"/>
      <c r="K133" s="59"/>
      <c r="L133" s="59"/>
    </row>
    <row r="134" spans="1:12" s="36" customFormat="1" ht="14.25" customHeight="1">
      <c r="A134" s="196" t="s">
        <v>771</v>
      </c>
      <c r="B134" s="253">
        <v>4</v>
      </c>
      <c r="C134" s="10" t="s">
        <v>772</v>
      </c>
      <c r="D134" s="62"/>
      <c r="E134" s="254">
        <v>1.05559</v>
      </c>
      <c r="F134" s="251">
        <v>0.85</v>
      </c>
      <c r="G134" s="62">
        <v>24.187058823529416</v>
      </c>
      <c r="H134" s="62">
        <v>5.435944255286574E-06</v>
      </c>
      <c r="I134" s="62">
        <v>2.2502681161807127E-05</v>
      </c>
      <c r="J134" s="59"/>
      <c r="K134" s="59"/>
      <c r="L134" s="59"/>
    </row>
    <row r="135" spans="1:12" s="36" customFormat="1" ht="6.75" customHeight="1">
      <c r="A135" s="246"/>
      <c r="B135" s="247"/>
      <c r="C135" s="231"/>
      <c r="D135" s="146"/>
      <c r="E135" s="249"/>
      <c r="F135" s="249"/>
      <c r="G135" s="146"/>
      <c r="H135" s="146"/>
      <c r="I135" s="146"/>
      <c r="J135" s="59"/>
      <c r="K135" s="59"/>
      <c r="L135" s="59"/>
    </row>
    <row r="136" spans="1:9" s="36" customFormat="1" ht="14.25" customHeight="1">
      <c r="A136" s="218" t="s">
        <v>773</v>
      </c>
      <c r="B136" s="10" t="s">
        <v>774</v>
      </c>
      <c r="C136" s="255"/>
      <c r="D136" s="221"/>
      <c r="E136" s="254">
        <v>17.505989999999997</v>
      </c>
      <c r="F136" s="254">
        <v>16.03</v>
      </c>
      <c r="G136" s="221">
        <v>9.207673112913263</v>
      </c>
      <c r="H136" s="221">
        <v>3.9026214122089636E-05</v>
      </c>
      <c r="I136" s="221">
        <v>0.00037318628576604924</v>
      </c>
    </row>
    <row r="137" spans="1:9" s="222" customFormat="1" ht="15" customHeight="1">
      <c r="A137" s="246" t="s">
        <v>775</v>
      </c>
      <c r="B137" s="256">
        <v>5</v>
      </c>
      <c r="C137" s="247" t="s">
        <v>776</v>
      </c>
      <c r="D137" s="228"/>
      <c r="E137" s="257">
        <v>17.505989999999997</v>
      </c>
      <c r="F137" s="257">
        <v>16.03</v>
      </c>
      <c r="G137" s="228">
        <v>9.207673112913263</v>
      </c>
      <c r="H137" s="228">
        <v>3.9026214122089636E-05</v>
      </c>
      <c r="I137" s="228">
        <v>0.00037318628576604924</v>
      </c>
    </row>
    <row r="138" spans="1:12" s="222" customFormat="1" ht="13.5" customHeight="1">
      <c r="A138" s="218">
        <v>93</v>
      </c>
      <c r="C138" s="258" t="s">
        <v>777</v>
      </c>
      <c r="D138" s="221"/>
      <c r="E138" s="254">
        <v>9.999999999999999E-34</v>
      </c>
      <c r="F138" s="254">
        <v>9.999999999999999E-34</v>
      </c>
      <c r="G138" s="221">
        <v>0</v>
      </c>
      <c r="H138" s="221">
        <v>0</v>
      </c>
      <c r="I138" s="221">
        <v>2.1317633893658644E-38</v>
      </c>
      <c r="J138" s="39"/>
      <c r="K138" s="159"/>
      <c r="L138" s="38"/>
    </row>
    <row r="139" spans="1:9" ht="13.5" customHeight="1">
      <c r="A139" s="216"/>
      <c r="B139" s="194"/>
      <c r="C139" s="182"/>
      <c r="D139" s="228"/>
      <c r="E139" s="257">
        <v>0</v>
      </c>
      <c r="F139" s="257">
        <v>0</v>
      </c>
      <c r="G139" s="228">
        <v>0</v>
      </c>
      <c r="H139" s="228">
        <v>0</v>
      </c>
      <c r="I139" s="228">
        <v>0</v>
      </c>
    </row>
    <row r="140" spans="1:9" ht="16.5" customHeight="1" thickBot="1">
      <c r="A140" s="259" t="s">
        <v>778</v>
      </c>
      <c r="B140" s="260"/>
      <c r="C140" s="261" t="s">
        <v>779</v>
      </c>
      <c r="D140" s="262"/>
      <c r="E140" s="263">
        <v>27856.72711000263</v>
      </c>
      <c r="F140" s="263">
        <v>616.90833</v>
      </c>
      <c r="G140" s="286" t="s">
        <v>970</v>
      </c>
      <c r="H140" s="262">
        <v>0.7202399747662953</v>
      </c>
      <c r="I140" s="262">
        <v>0.5938395100065917</v>
      </c>
    </row>
    <row r="141" spans="1:3" ht="13.5" customHeight="1">
      <c r="A141" s="218"/>
      <c r="B141" s="51"/>
      <c r="C141" s="10"/>
    </row>
    <row r="142" spans="1:12" ht="13.5" customHeight="1">
      <c r="A142" s="264" t="s">
        <v>780</v>
      </c>
      <c r="B142" s="22"/>
      <c r="C142" s="51"/>
      <c r="F142" s="265"/>
      <c r="G142" s="37"/>
      <c r="H142" s="37"/>
      <c r="I142" s="37"/>
      <c r="J142" s="36"/>
      <c r="K142" s="36"/>
      <c r="L142" s="36"/>
    </row>
    <row r="143" spans="1:12" ht="14.25" customHeight="1">
      <c r="A143" s="264" t="s">
        <v>781</v>
      </c>
      <c r="B143" s="22"/>
      <c r="C143" s="51"/>
      <c r="D143" s="35"/>
      <c r="F143" s="265"/>
      <c r="G143" s="37"/>
      <c r="H143" s="37"/>
      <c r="I143" s="37"/>
      <c r="J143" s="36"/>
      <c r="K143" s="36"/>
      <c r="L143" s="36"/>
    </row>
    <row r="144" spans="1:12" ht="14.25" customHeight="1">
      <c r="A144" s="266" t="s">
        <v>8</v>
      </c>
      <c r="B144" s="22"/>
      <c r="C144" s="51"/>
      <c r="D144" s="35"/>
      <c r="F144" s="265"/>
      <c r="G144" s="37"/>
      <c r="H144" s="37"/>
      <c r="I144" s="37"/>
      <c r="J144" s="36"/>
      <c r="K144" s="36"/>
      <c r="L144" s="36"/>
    </row>
    <row r="145" spans="1:12" ht="14.25" customHeight="1">
      <c r="A145" s="264" t="s">
        <v>782</v>
      </c>
      <c r="B145" s="22"/>
      <c r="C145" s="51"/>
      <c r="D145" s="35"/>
      <c r="F145" s="265"/>
      <c r="G145" s="37"/>
      <c r="H145" s="37"/>
      <c r="I145" s="37"/>
      <c r="J145" s="36"/>
      <c r="K145" s="36"/>
      <c r="L145" s="36"/>
    </row>
    <row r="146" spans="1:12" ht="14.25" customHeight="1">
      <c r="A146" s="267" t="s">
        <v>783</v>
      </c>
      <c r="B146" s="22"/>
      <c r="C146" s="51"/>
      <c r="D146" s="35"/>
      <c r="F146" s="268"/>
      <c r="G146" s="37"/>
      <c r="H146" s="37"/>
      <c r="I146" s="37"/>
      <c r="J146" s="36"/>
      <c r="K146" s="36"/>
      <c r="L146" s="36"/>
    </row>
    <row r="147" spans="1:12" ht="14.25" customHeight="1">
      <c r="A147" s="267" t="s">
        <v>784</v>
      </c>
      <c r="B147" s="22"/>
      <c r="C147" s="51"/>
      <c r="D147" s="35"/>
      <c r="F147" s="268"/>
      <c r="G147" s="37"/>
      <c r="H147" s="37"/>
      <c r="I147" s="37"/>
      <c r="J147" s="36"/>
      <c r="K147" s="36"/>
      <c r="L147" s="36"/>
    </row>
    <row r="148" spans="1:12" ht="14.25" customHeight="1">
      <c r="A148" s="267" t="s">
        <v>785</v>
      </c>
      <c r="B148" s="22"/>
      <c r="C148" s="51"/>
      <c r="D148" s="35"/>
      <c r="F148" s="268"/>
      <c r="G148" s="37"/>
      <c r="H148" s="37"/>
      <c r="I148" s="37"/>
      <c r="J148" s="36"/>
      <c r="K148" s="36"/>
      <c r="L148" s="36"/>
    </row>
    <row r="149" spans="1:12" ht="14.25" customHeight="1">
      <c r="A149" s="267" t="s">
        <v>786</v>
      </c>
      <c r="B149" s="22"/>
      <c r="C149" s="51"/>
      <c r="D149" s="35"/>
      <c r="F149" s="268"/>
      <c r="G149" s="37"/>
      <c r="H149" s="37"/>
      <c r="I149" s="37"/>
      <c r="J149" s="36"/>
      <c r="K149" s="36"/>
      <c r="L149" s="36"/>
    </row>
    <row r="150" spans="1:12" ht="25.5" customHeight="1">
      <c r="A150" s="657" t="s">
        <v>787</v>
      </c>
      <c r="B150" s="657"/>
      <c r="C150" s="657"/>
      <c r="D150" s="35"/>
      <c r="F150" s="268"/>
      <c r="G150" s="37"/>
      <c r="H150" s="37"/>
      <c r="I150" s="37"/>
      <c r="J150" s="36"/>
      <c r="K150" s="36"/>
      <c r="L150" s="36"/>
    </row>
    <row r="151" ht="12.75">
      <c r="A151" s="77"/>
    </row>
  </sheetData>
  <sheetProtection/>
  <mergeCells count="13">
    <mergeCell ref="J15:K15"/>
    <mergeCell ref="A150:C150"/>
    <mergeCell ref="B50:C50"/>
    <mergeCell ref="B54:C54"/>
    <mergeCell ref="B63:C63"/>
    <mergeCell ref="B67:C67"/>
    <mergeCell ref="B85:C85"/>
    <mergeCell ref="A8:C8"/>
    <mergeCell ref="E10:I10"/>
    <mergeCell ref="E11:I11"/>
    <mergeCell ref="I12:I13"/>
    <mergeCell ref="B101:C101"/>
    <mergeCell ref="B105:C10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H101"/>
  <sheetViews>
    <sheetView zoomScale="70" zoomScaleNormal="70" zoomScalePageLayoutView="0" workbookViewId="0" topLeftCell="A1">
      <selection activeCell="A11" sqref="A11"/>
    </sheetView>
  </sheetViews>
  <sheetFormatPr defaultColWidth="6.7109375" defaultRowHeight="12.75"/>
  <cols>
    <col min="1" max="1" width="4.28125" style="1" customWidth="1"/>
    <col min="2" max="2" width="2.140625" style="1" customWidth="1"/>
    <col min="3" max="3" width="70.00390625" style="38" customWidth="1"/>
    <col min="4" max="4" width="16.57421875" style="1" customWidth="1"/>
    <col min="5" max="5" width="16.7109375" style="158" customWidth="1"/>
    <col min="6" max="6" width="11.00390625" style="1" customWidth="1"/>
    <col min="7" max="7" width="14.140625" style="1" customWidth="1"/>
    <col min="8" max="8" width="15.140625" style="1" customWidth="1"/>
    <col min="9" max="16384" width="6.7109375" style="1" customWidth="1"/>
  </cols>
  <sheetData>
    <row r="1" ht="3" customHeight="1"/>
    <row r="2" ht="12.75"/>
    <row r="3" ht="12.75"/>
    <row r="4" ht="12.75"/>
    <row r="5" ht="12.75"/>
    <row r="6" ht="12.75">
      <c r="D6" s="157"/>
    </row>
    <row r="7" ht="12.75" customHeight="1" hidden="1"/>
    <row r="8" spans="1:6" s="7" customFormat="1" ht="15">
      <c r="A8" s="160" t="s">
        <v>26</v>
      </c>
      <c r="B8" s="160"/>
      <c r="C8" s="160"/>
      <c r="F8" s="400" t="str">
        <f>'Cuadro 14'!G9</f>
        <v>Fecha de publicación: 5 de marzo de 2012</v>
      </c>
    </row>
    <row r="9" spans="1:5" s="7" customFormat="1" ht="15">
      <c r="A9" s="641" t="s">
        <v>27</v>
      </c>
      <c r="B9" s="641"/>
      <c r="C9" s="641"/>
      <c r="E9" s="269"/>
    </row>
    <row r="10" spans="1:5" s="7" customFormat="1" ht="15.75" thickBot="1">
      <c r="A10" s="160" t="s">
        <v>358</v>
      </c>
      <c r="B10" s="160"/>
      <c r="C10" s="160"/>
      <c r="E10" s="269"/>
    </row>
    <row r="11" spans="2:8" ht="21" customHeight="1" thickBot="1">
      <c r="B11" s="60"/>
      <c r="C11" s="60"/>
      <c r="D11" s="651" t="s">
        <v>914</v>
      </c>
      <c r="E11" s="651"/>
      <c r="F11" s="651"/>
      <c r="G11" s="651"/>
      <c r="H11" s="651"/>
    </row>
    <row r="12" spans="1:8" s="164" customFormat="1" ht="16.5" customHeight="1">
      <c r="A12" s="166"/>
      <c r="B12" s="166"/>
      <c r="C12" s="166"/>
      <c r="D12" s="652" t="s">
        <v>470</v>
      </c>
      <c r="E12" s="652"/>
      <c r="F12" s="652"/>
      <c r="G12" s="652"/>
      <c r="H12" s="652"/>
    </row>
    <row r="13" spans="1:8" s="164" customFormat="1" ht="13.5" customHeight="1">
      <c r="A13" s="168" t="s">
        <v>15</v>
      </c>
      <c r="B13" s="168"/>
      <c r="C13" s="169" t="s">
        <v>361</v>
      </c>
      <c r="D13" s="170" t="s">
        <v>976</v>
      </c>
      <c r="E13" s="170" t="s">
        <v>550</v>
      </c>
      <c r="F13" s="171" t="s">
        <v>472</v>
      </c>
      <c r="G13" s="171" t="s">
        <v>791</v>
      </c>
      <c r="H13" s="653" t="s">
        <v>551</v>
      </c>
    </row>
    <row r="14" spans="1:8" s="164" customFormat="1" ht="12.75" thickBot="1">
      <c r="A14" s="174"/>
      <c r="B14" s="174"/>
      <c r="C14" s="174"/>
      <c r="D14" s="175"/>
      <c r="E14" s="175"/>
      <c r="F14" s="176" t="s">
        <v>476</v>
      </c>
      <c r="G14" s="176" t="s">
        <v>477</v>
      </c>
      <c r="H14" s="654"/>
    </row>
    <row r="15" spans="1:8" ht="10.5" customHeight="1">
      <c r="A15" s="177"/>
      <c r="B15" s="177"/>
      <c r="C15" s="177"/>
      <c r="D15" s="178"/>
      <c r="E15" s="178"/>
      <c r="F15" s="179"/>
      <c r="G15" s="179"/>
      <c r="H15" s="27"/>
    </row>
    <row r="16" spans="1:8" ht="13.5" customHeight="1">
      <c r="A16" s="181"/>
      <c r="B16" s="182" t="s">
        <v>552</v>
      </c>
      <c r="C16" s="182"/>
      <c r="D16" s="143">
        <v>4690952.124370002</v>
      </c>
      <c r="E16" s="143">
        <v>3782047.6139000016</v>
      </c>
      <c r="F16" s="185">
        <v>24.032074771601017</v>
      </c>
      <c r="G16" s="185">
        <v>24.032074771601017</v>
      </c>
      <c r="H16" s="185">
        <v>100</v>
      </c>
    </row>
    <row r="17" spans="1:8" ht="12.75">
      <c r="A17" s="169"/>
      <c r="B17" s="10"/>
      <c r="C17" s="10"/>
      <c r="D17" s="19"/>
      <c r="E17" s="19"/>
      <c r="F17" s="21"/>
      <c r="G17" s="21"/>
      <c r="H17" s="21"/>
    </row>
    <row r="18" spans="1:8" s="37" customFormat="1" ht="15" customHeight="1">
      <c r="A18" s="188" t="s">
        <v>28</v>
      </c>
      <c r="B18" s="182" t="s">
        <v>29</v>
      </c>
      <c r="C18" s="182"/>
      <c r="D18" s="143">
        <v>390808.0675699996</v>
      </c>
      <c r="E18" s="143">
        <v>464672.9305499996</v>
      </c>
      <c r="F18" s="185">
        <v>-15.896097690169192</v>
      </c>
      <c r="G18" s="185">
        <v>-1.953038949285766</v>
      </c>
      <c r="H18" s="185">
        <v>8.331103307145463</v>
      </c>
    </row>
    <row r="19" spans="1:8" ht="10.5" customHeight="1">
      <c r="A19" s="270" t="s">
        <v>30</v>
      </c>
      <c r="B19" s="51"/>
      <c r="C19" s="51" t="s">
        <v>31</v>
      </c>
      <c r="D19" s="89">
        <v>258.21109</v>
      </c>
      <c r="E19" s="89">
        <v>256.26635999999996</v>
      </c>
      <c r="F19" s="61">
        <v>0.7588705751313009</v>
      </c>
      <c r="G19" s="61">
        <v>5.1420029532485655E-05</v>
      </c>
      <c r="H19" s="61">
        <v>0.005504449483902544</v>
      </c>
    </row>
    <row r="20" spans="1:8" ht="12.75">
      <c r="A20" s="271" t="s">
        <v>555</v>
      </c>
      <c r="B20" s="194"/>
      <c r="C20" s="194" t="s">
        <v>32</v>
      </c>
      <c r="D20" s="69">
        <v>2132.5418699999996</v>
      </c>
      <c r="E20" s="69">
        <v>1148.28634</v>
      </c>
      <c r="F20" s="195">
        <v>85.71516491261224</v>
      </c>
      <c r="G20" s="195">
        <v>0.026024408745744135</v>
      </c>
      <c r="H20" s="195">
        <v>0.04546074684755819</v>
      </c>
    </row>
    <row r="21" spans="1:8" ht="12.75">
      <c r="A21" s="270" t="s">
        <v>563</v>
      </c>
      <c r="B21" s="51"/>
      <c r="C21" s="51" t="s">
        <v>33</v>
      </c>
      <c r="D21" s="89">
        <v>246.11448000000004</v>
      </c>
      <c r="E21" s="89">
        <v>67.50222</v>
      </c>
      <c r="F21" s="61">
        <v>264.6020530880319</v>
      </c>
      <c r="G21" s="61">
        <v>0.004722633827864935</v>
      </c>
      <c r="H21" s="61">
        <v>0.005246578380568174</v>
      </c>
    </row>
    <row r="22" spans="1:8" ht="24">
      <c r="A22" s="272" t="s">
        <v>34</v>
      </c>
      <c r="B22" s="194"/>
      <c r="C22" s="273" t="s">
        <v>35</v>
      </c>
      <c r="D22" s="212">
        <v>15426.968850000001</v>
      </c>
      <c r="E22" s="212">
        <v>10199.498010000001</v>
      </c>
      <c r="F22" s="213">
        <v>51.2522364813913</v>
      </c>
      <c r="G22" s="213">
        <v>0.13821800711307006</v>
      </c>
      <c r="H22" s="213">
        <v>0.3288664740331762</v>
      </c>
    </row>
    <row r="23" spans="1:8" ht="12.75">
      <c r="A23" s="270" t="s">
        <v>36</v>
      </c>
      <c r="B23" s="51"/>
      <c r="C23" s="51" t="s">
        <v>37</v>
      </c>
      <c r="D23" s="207">
        <v>8575.59059</v>
      </c>
      <c r="E23" s="207">
        <v>9914.0759</v>
      </c>
      <c r="F23" s="61">
        <v>-13.500858007350944</v>
      </c>
      <c r="G23" s="61">
        <v>-0.035390493368743454</v>
      </c>
      <c r="H23" s="61">
        <v>0.18281130061952416</v>
      </c>
    </row>
    <row r="24" spans="1:8" ht="12.75">
      <c r="A24" s="271" t="s">
        <v>567</v>
      </c>
      <c r="B24" s="194"/>
      <c r="C24" s="194" t="s">
        <v>38</v>
      </c>
      <c r="D24" s="212">
        <v>65650.41063000001</v>
      </c>
      <c r="E24" s="212">
        <v>85106.92287000007</v>
      </c>
      <c r="F24" s="195">
        <v>-22.861256856530545</v>
      </c>
      <c r="G24" s="195">
        <v>-0.5144438734322737</v>
      </c>
      <c r="H24" s="195">
        <v>1.3995114187786963</v>
      </c>
    </row>
    <row r="25" spans="1:8" ht="12.75">
      <c r="A25" s="270" t="s">
        <v>39</v>
      </c>
      <c r="B25" s="51"/>
      <c r="C25" s="51" t="s">
        <v>40</v>
      </c>
      <c r="D25" s="207">
        <v>63161.15170999999</v>
      </c>
      <c r="E25" s="207">
        <v>36602.17807999998</v>
      </c>
      <c r="F25" s="61">
        <v>72.56118357752118</v>
      </c>
      <c r="G25" s="61">
        <v>0.7022379499504162</v>
      </c>
      <c r="H25" s="61">
        <v>1.3464463084556118</v>
      </c>
    </row>
    <row r="26" spans="1:8" ht="12.75">
      <c r="A26" s="271" t="s">
        <v>41</v>
      </c>
      <c r="B26" s="202"/>
      <c r="C26" s="199" t="s">
        <v>42</v>
      </c>
      <c r="D26" s="212">
        <v>218808.74315999958</v>
      </c>
      <c r="E26" s="212">
        <v>311859.2904799995</v>
      </c>
      <c r="F26" s="213">
        <v>-29.837349779376716</v>
      </c>
      <c r="G26" s="213">
        <v>-2.460321942484678</v>
      </c>
      <c r="H26" s="213">
        <v>4.664484679416457</v>
      </c>
    </row>
    <row r="27" spans="1:8" ht="12.75">
      <c r="A27" s="274" t="s">
        <v>43</v>
      </c>
      <c r="B27" s="10"/>
      <c r="C27" s="51" t="s">
        <v>44</v>
      </c>
      <c r="D27" s="207">
        <v>1930.7454999999998</v>
      </c>
      <c r="E27" s="207">
        <v>1418.3078600000003</v>
      </c>
      <c r="F27" s="61">
        <v>36.13021223756028</v>
      </c>
      <c r="G27" s="61">
        <v>0.013549211758113747</v>
      </c>
      <c r="H27" s="61">
        <v>0.04115892571082891</v>
      </c>
    </row>
    <row r="28" spans="1:8" ht="12.75">
      <c r="A28" s="275" t="s">
        <v>45</v>
      </c>
      <c r="B28" s="182"/>
      <c r="C28" s="199" t="s">
        <v>46</v>
      </c>
      <c r="D28" s="212">
        <v>14617.58969</v>
      </c>
      <c r="E28" s="212">
        <v>8100.602430000004</v>
      </c>
      <c r="F28" s="195">
        <v>80.45064939694855</v>
      </c>
      <c r="G28" s="195">
        <v>0.1723137285751873</v>
      </c>
      <c r="H28" s="195">
        <v>0.31161242541913925</v>
      </c>
    </row>
    <row r="29" spans="1:8" ht="12.75">
      <c r="A29" s="196" t="s">
        <v>47</v>
      </c>
      <c r="B29" s="10" t="s">
        <v>48</v>
      </c>
      <c r="C29" s="10"/>
      <c r="D29" s="19">
        <v>7063.047970000001</v>
      </c>
      <c r="E29" s="19">
        <v>5215.22581</v>
      </c>
      <c r="F29" s="62">
        <v>35.4312972691781</v>
      </c>
      <c r="G29" s="62">
        <v>0.0488577180575088</v>
      </c>
      <c r="H29" s="62">
        <v>0.15056747079780894</v>
      </c>
    </row>
    <row r="30" spans="1:8" s="37" customFormat="1" ht="12.75">
      <c r="A30" s="271" t="s">
        <v>572</v>
      </c>
      <c r="B30" s="182"/>
      <c r="C30" s="194" t="s">
        <v>49</v>
      </c>
      <c r="D30" s="212">
        <v>2413.588130000001</v>
      </c>
      <c r="E30" s="212">
        <v>2420.15999</v>
      </c>
      <c r="F30" s="195">
        <v>-0.2715465104436796</v>
      </c>
      <c r="G30" s="195">
        <v>-0.0001737646024298008</v>
      </c>
      <c r="H30" s="195">
        <v>0.05145198812542022</v>
      </c>
    </row>
    <row r="31" spans="1:8" ht="12.75">
      <c r="A31" s="274" t="s">
        <v>50</v>
      </c>
      <c r="B31" s="10"/>
      <c r="C31" s="51" t="s">
        <v>51</v>
      </c>
      <c r="D31" s="207">
        <v>4649.45984</v>
      </c>
      <c r="E31" s="207">
        <v>2795.06582</v>
      </c>
      <c r="F31" s="61">
        <v>66.34527196930199</v>
      </c>
      <c r="G31" s="61">
        <v>0.0490314826599386</v>
      </c>
      <c r="H31" s="61">
        <v>0.09911548267238872</v>
      </c>
    </row>
    <row r="32" spans="1:8" ht="12.75">
      <c r="A32" s="188" t="s">
        <v>52</v>
      </c>
      <c r="B32" s="182" t="s">
        <v>53</v>
      </c>
      <c r="C32" s="203"/>
      <c r="D32" s="143">
        <v>178173.20766999992</v>
      </c>
      <c r="E32" s="143">
        <v>144869.3872</v>
      </c>
      <c r="F32" s="185">
        <v>22.988859905938718</v>
      </c>
      <c r="G32" s="185">
        <v>0.8805764461451986</v>
      </c>
      <c r="H32" s="185">
        <v>3.798231210767871</v>
      </c>
    </row>
    <row r="33" spans="1:8" s="37" customFormat="1" ht="12.75">
      <c r="A33" s="190" t="s">
        <v>54</v>
      </c>
      <c r="B33" s="51"/>
      <c r="C33" s="51" t="s">
        <v>55</v>
      </c>
      <c r="D33" s="207">
        <v>2698.9202300000006</v>
      </c>
      <c r="E33" s="207">
        <v>935.32793</v>
      </c>
      <c r="F33" s="61">
        <v>188.55336651820082</v>
      </c>
      <c r="G33" s="61">
        <v>0.046630621294093275</v>
      </c>
      <c r="H33" s="61">
        <v>0.057534593371329004</v>
      </c>
    </row>
    <row r="34" spans="1:8" s="37" customFormat="1" ht="15" customHeight="1">
      <c r="A34" s="193" t="s">
        <v>56</v>
      </c>
      <c r="B34" s="194"/>
      <c r="C34" s="194" t="s">
        <v>57</v>
      </c>
      <c r="D34" s="212">
        <v>63.057</v>
      </c>
      <c r="E34" s="212">
        <v>137.28221</v>
      </c>
      <c r="F34" s="195">
        <v>-54.067610071253945</v>
      </c>
      <c r="G34" s="195">
        <v>-0.00196256677803852</v>
      </c>
      <c r="H34" s="195">
        <v>0.0013442260404324335</v>
      </c>
    </row>
    <row r="35" spans="1:8" s="37" customFormat="1" ht="12.75">
      <c r="A35" s="204" t="s">
        <v>58</v>
      </c>
      <c r="B35" s="205"/>
      <c r="C35" s="206" t="s">
        <v>59</v>
      </c>
      <c r="D35" s="207">
        <v>17.5395</v>
      </c>
      <c r="E35" s="207">
        <v>41.6807</v>
      </c>
      <c r="F35" s="208">
        <v>-57.91937275525603</v>
      </c>
      <c r="G35" s="208">
        <v>-0.0006383103140022578</v>
      </c>
      <c r="H35" s="208">
        <v>0.0003739006396778259</v>
      </c>
    </row>
    <row r="36" spans="1:8" s="37" customFormat="1" ht="12.75">
      <c r="A36" s="209" t="s">
        <v>60</v>
      </c>
      <c r="B36" s="210"/>
      <c r="C36" s="211" t="s">
        <v>61</v>
      </c>
      <c r="D36" s="212">
        <v>1435.1878599999998</v>
      </c>
      <c r="E36" s="212">
        <v>680.13551</v>
      </c>
      <c r="F36" s="213">
        <v>111.01498729275285</v>
      </c>
      <c r="G36" s="213">
        <v>0.019964115396775742</v>
      </c>
      <c r="H36" s="213">
        <v>0.030594809368103416</v>
      </c>
    </row>
    <row r="37" spans="1:8" s="37" customFormat="1" ht="12.75">
      <c r="A37" s="190" t="s">
        <v>62</v>
      </c>
      <c r="B37" s="10"/>
      <c r="C37" s="51" t="s">
        <v>63</v>
      </c>
      <c r="D37" s="207">
        <v>9.999999999999999E-34</v>
      </c>
      <c r="E37" s="207">
        <v>167.77882</v>
      </c>
      <c r="F37" s="61">
        <v>-100</v>
      </c>
      <c r="G37" s="61">
        <v>-0.004436190051742593</v>
      </c>
      <c r="H37" s="61">
        <v>2.1317633893658647E-38</v>
      </c>
    </row>
    <row r="38" spans="1:8" ht="24">
      <c r="A38" s="272" t="s">
        <v>64</v>
      </c>
      <c r="B38" s="194"/>
      <c r="C38" s="273" t="s">
        <v>65</v>
      </c>
      <c r="D38" s="212">
        <v>218.40361</v>
      </c>
      <c r="E38" s="212">
        <v>772.1993199999998</v>
      </c>
      <c r="F38" s="213">
        <v>-71.71667931538713</v>
      </c>
      <c r="G38" s="213">
        <v>-0.014642748228886851</v>
      </c>
      <c r="H38" s="213">
        <v>0.004655848199033405</v>
      </c>
    </row>
    <row r="39" spans="1:8" ht="24">
      <c r="A39" s="276" t="s">
        <v>66</v>
      </c>
      <c r="B39" s="51"/>
      <c r="C39" s="277" t="s">
        <v>67</v>
      </c>
      <c r="D39" s="207">
        <v>5728.55479</v>
      </c>
      <c r="E39" s="207">
        <v>2109.5891699999997</v>
      </c>
      <c r="F39" s="208">
        <v>171.5483598164282</v>
      </c>
      <c r="G39" s="208">
        <v>0.09568799733507763</v>
      </c>
      <c r="H39" s="208">
        <v>0.12211923375298461</v>
      </c>
    </row>
    <row r="40" spans="1:8" ht="12.75">
      <c r="A40" s="193" t="s">
        <v>68</v>
      </c>
      <c r="B40" s="194"/>
      <c r="C40" s="194" t="s">
        <v>69</v>
      </c>
      <c r="D40" s="212">
        <v>37099.49621</v>
      </c>
      <c r="E40" s="212">
        <v>27382.010850000002</v>
      </c>
      <c r="F40" s="195">
        <v>35.48857464571487</v>
      </c>
      <c r="G40" s="195">
        <v>0.256937150243316</v>
      </c>
      <c r="H40" s="195">
        <v>0.7908734778439566</v>
      </c>
    </row>
    <row r="41" spans="1:8" ht="12.75">
      <c r="A41" s="274" t="s">
        <v>70</v>
      </c>
      <c r="B41" s="10"/>
      <c r="C41" s="51" t="s">
        <v>71</v>
      </c>
      <c r="D41" s="207">
        <v>130912.04846999994</v>
      </c>
      <c r="E41" s="207">
        <v>112643.38269</v>
      </c>
      <c r="F41" s="61">
        <v>16.218143794807887</v>
      </c>
      <c r="G41" s="61">
        <v>0.4830363772486066</v>
      </c>
      <c r="H41" s="61">
        <v>2.7907351215523546</v>
      </c>
    </row>
    <row r="42" spans="1:8" ht="12" customHeight="1">
      <c r="A42" s="241" t="s">
        <v>72</v>
      </c>
      <c r="B42" s="182" t="s">
        <v>73</v>
      </c>
      <c r="C42" s="194"/>
      <c r="D42" s="143">
        <v>3210711.250309999</v>
      </c>
      <c r="E42" s="143">
        <v>2355211.3965600003</v>
      </c>
      <c r="F42" s="185">
        <v>36.323697099951794</v>
      </c>
      <c r="G42" s="185">
        <v>22.62001807184595</v>
      </c>
      <c r="H42" s="185">
        <v>68.44476697235957</v>
      </c>
    </row>
    <row r="43" spans="1:8" ht="12" customHeight="1">
      <c r="A43" s="274" t="s">
        <v>74</v>
      </c>
      <c r="B43" s="10"/>
      <c r="C43" s="51" t="s">
        <v>75</v>
      </c>
      <c r="D43" s="207">
        <v>655648.8798199997</v>
      </c>
      <c r="E43" s="207">
        <v>710357.58084</v>
      </c>
      <c r="F43" s="208">
        <v>-7.701572066747999</v>
      </c>
      <c r="G43" s="208">
        <v>-1.4465365485863177</v>
      </c>
      <c r="H43" s="208">
        <v>13.97688278279015</v>
      </c>
    </row>
    <row r="44" spans="1:8" s="278" customFormat="1" ht="12.75">
      <c r="A44" s="193" t="s">
        <v>76</v>
      </c>
      <c r="B44" s="194"/>
      <c r="C44" s="194" t="s">
        <v>77</v>
      </c>
      <c r="D44" s="212">
        <v>2499569.1091299998</v>
      </c>
      <c r="E44" s="212">
        <v>1618604.5002100004</v>
      </c>
      <c r="F44" s="195">
        <v>54.42741625923452</v>
      </c>
      <c r="G44" s="195">
        <v>23.29332411581036</v>
      </c>
      <c r="H44" s="195">
        <v>53.28489916033183</v>
      </c>
    </row>
    <row r="45" spans="1:8" ht="12.75">
      <c r="A45" s="190" t="s">
        <v>78</v>
      </c>
      <c r="B45" s="10"/>
      <c r="C45" s="51" t="s">
        <v>79</v>
      </c>
      <c r="D45" s="207">
        <v>36914.226200000005</v>
      </c>
      <c r="E45" s="207">
        <v>16417.16751</v>
      </c>
      <c r="F45" s="61">
        <v>124.85137084405619</v>
      </c>
      <c r="G45" s="61">
        <v>0.5419566537097</v>
      </c>
      <c r="H45" s="61">
        <v>0.7869239595993023</v>
      </c>
    </row>
    <row r="46" spans="1:8" ht="12.75">
      <c r="A46" s="193" t="s">
        <v>80</v>
      </c>
      <c r="B46" s="194"/>
      <c r="C46" s="194" t="s">
        <v>81</v>
      </c>
      <c r="D46" s="212">
        <v>18579.03516</v>
      </c>
      <c r="E46" s="212">
        <v>9832.148</v>
      </c>
      <c r="F46" s="195">
        <v>88.96211855232448</v>
      </c>
      <c r="G46" s="195">
        <v>0.231273850912213</v>
      </c>
      <c r="H46" s="195">
        <v>0.39606106963829174</v>
      </c>
    </row>
    <row r="47" spans="1:8" ht="12.75">
      <c r="A47" s="279" t="s">
        <v>82</v>
      </c>
      <c r="B47" s="37" t="s">
        <v>83</v>
      </c>
      <c r="C47" s="103"/>
      <c r="D47" s="19">
        <v>8386.49006</v>
      </c>
      <c r="E47" s="19">
        <v>3716.9495499999994</v>
      </c>
      <c r="F47" s="62">
        <v>125.62829942095937</v>
      </c>
      <c r="G47" s="62">
        <v>0.12346593662222109</v>
      </c>
      <c r="H47" s="62">
        <v>0.17878012475188734</v>
      </c>
    </row>
    <row r="48" spans="1:8" ht="12.75">
      <c r="A48" s="198" t="s">
        <v>84</v>
      </c>
      <c r="B48" s="182"/>
      <c r="C48" s="217" t="s">
        <v>85</v>
      </c>
      <c r="D48" s="212">
        <v>9.999999999999999E-34</v>
      </c>
      <c r="E48" s="212">
        <v>2.71417</v>
      </c>
      <c r="F48" s="195">
        <v>-100</v>
      </c>
      <c r="G48" s="195">
        <v>-7.176456451856198E-05</v>
      </c>
      <c r="H48" s="195">
        <v>2.1317633893658647E-38</v>
      </c>
    </row>
    <row r="49" spans="1:8" ht="12.75">
      <c r="A49" s="190" t="s">
        <v>86</v>
      </c>
      <c r="B49" s="22"/>
      <c r="C49" s="51" t="s">
        <v>87</v>
      </c>
      <c r="D49" s="207">
        <v>7902.28284</v>
      </c>
      <c r="E49" s="207">
        <v>3088.0759199999993</v>
      </c>
      <c r="F49" s="61">
        <v>155.8966503647359</v>
      </c>
      <c r="G49" s="61">
        <v>0.1272910182914289</v>
      </c>
      <c r="H49" s="61">
        <v>0.1684579725072611</v>
      </c>
    </row>
    <row r="50" spans="1:8" ht="36">
      <c r="A50" s="272" t="s">
        <v>88</v>
      </c>
      <c r="B50" s="199"/>
      <c r="C50" s="273" t="s">
        <v>89</v>
      </c>
      <c r="D50" s="212">
        <v>484.20722000000006</v>
      </c>
      <c r="E50" s="212">
        <v>626.15946</v>
      </c>
      <c r="F50" s="213">
        <v>-22.67030190680181</v>
      </c>
      <c r="G50" s="213">
        <v>-0.003753317104689237</v>
      </c>
      <c r="H50" s="213">
        <v>0.010322152244626232</v>
      </c>
    </row>
    <row r="51" spans="1:8" ht="12.75">
      <c r="A51" s="218" t="s">
        <v>90</v>
      </c>
      <c r="B51" s="10" t="s">
        <v>98</v>
      </c>
      <c r="C51" s="10"/>
      <c r="D51" s="19">
        <v>246022.24362000002</v>
      </c>
      <c r="E51" s="19">
        <v>202716.94421999998</v>
      </c>
      <c r="F51" s="221">
        <v>21.362446817964397</v>
      </c>
      <c r="G51" s="221">
        <v>1.1450225862001813</v>
      </c>
      <c r="H51" s="221">
        <v>5.244612119187657</v>
      </c>
    </row>
    <row r="52" spans="1:8" ht="12.75">
      <c r="A52" s="193" t="s">
        <v>764</v>
      </c>
      <c r="B52" s="194"/>
      <c r="C52" s="194" t="s">
        <v>395</v>
      </c>
      <c r="D52" s="212">
        <v>14988.338930000007</v>
      </c>
      <c r="E52" s="212">
        <v>11255.437609999995</v>
      </c>
      <c r="F52" s="195">
        <v>33.16531484021093</v>
      </c>
      <c r="G52" s="195">
        <v>0.09870053740943491</v>
      </c>
      <c r="H52" s="195">
        <v>0.31951592198381157</v>
      </c>
    </row>
    <row r="53" spans="1:8" s="37" customFormat="1" ht="12.75">
      <c r="A53" s="190" t="s">
        <v>99</v>
      </c>
      <c r="B53" s="51"/>
      <c r="C53" s="51" t="s">
        <v>394</v>
      </c>
      <c r="D53" s="207">
        <v>10732.001860000002</v>
      </c>
      <c r="E53" s="207">
        <v>7686.8501300000025</v>
      </c>
      <c r="F53" s="61">
        <v>39.615078718856175</v>
      </c>
      <c r="G53" s="61">
        <v>0.08051595434198872</v>
      </c>
      <c r="H53" s="61">
        <v>0.2287808865975437</v>
      </c>
    </row>
    <row r="54" spans="1:8" ht="12.75" customHeight="1">
      <c r="A54" s="271">
        <v>53</v>
      </c>
      <c r="B54" s="194"/>
      <c r="C54" s="194" t="s">
        <v>100</v>
      </c>
      <c r="D54" s="212">
        <v>8619.71649</v>
      </c>
      <c r="E54" s="212">
        <v>10017.37616</v>
      </c>
      <c r="F54" s="195">
        <v>-13.952352868418183</v>
      </c>
      <c r="G54" s="195">
        <v>-0.03695510508284557</v>
      </c>
      <c r="H54" s="195">
        <v>0.18375196040095237</v>
      </c>
    </row>
    <row r="55" spans="1:8" ht="12.75">
      <c r="A55" s="270" t="s">
        <v>101</v>
      </c>
      <c r="B55" s="51"/>
      <c r="C55" s="51" t="s">
        <v>102</v>
      </c>
      <c r="D55" s="89">
        <v>31196.116539999995</v>
      </c>
      <c r="E55" s="89">
        <v>23366.213020000003</v>
      </c>
      <c r="F55" s="61">
        <v>33.50951013456091</v>
      </c>
      <c r="G55" s="61">
        <v>0.2070281582712781</v>
      </c>
      <c r="H55" s="61">
        <v>0.6650273913036291</v>
      </c>
    </row>
    <row r="56" spans="1:8" s="278" customFormat="1" ht="24">
      <c r="A56" s="272" t="s">
        <v>103</v>
      </c>
      <c r="B56" s="194"/>
      <c r="C56" s="273" t="s">
        <v>104</v>
      </c>
      <c r="D56" s="212">
        <v>44844.99262000002</v>
      </c>
      <c r="E56" s="212">
        <v>40694.01351</v>
      </c>
      <c r="F56" s="213">
        <v>10.20046624051957</v>
      </c>
      <c r="G56" s="213">
        <v>0.10975480834096593</v>
      </c>
      <c r="H56" s="213">
        <v>0.9559891346369843</v>
      </c>
    </row>
    <row r="57" spans="1:8" ht="13.5" customHeight="1">
      <c r="A57" s="270" t="s">
        <v>105</v>
      </c>
      <c r="B57" s="51"/>
      <c r="C57" s="51" t="s">
        <v>106</v>
      </c>
      <c r="D57" s="207">
        <v>2950.75367</v>
      </c>
      <c r="E57" s="207">
        <v>5749.44793</v>
      </c>
      <c r="F57" s="61">
        <v>-48.677617296031414</v>
      </c>
      <c r="G57" s="61">
        <v>-0.07399944542512041</v>
      </c>
      <c r="H57" s="61">
        <v>0.06290308644742965</v>
      </c>
    </row>
    <row r="58" spans="1:8" ht="12.75">
      <c r="A58" s="271" t="s">
        <v>107</v>
      </c>
      <c r="B58" s="194"/>
      <c r="C58" s="194" t="s">
        <v>108</v>
      </c>
      <c r="D58" s="212">
        <v>81198.18849000002</v>
      </c>
      <c r="E58" s="212">
        <v>50568.72577999999</v>
      </c>
      <c r="F58" s="195">
        <v>60.569971336145514</v>
      </c>
      <c r="G58" s="195">
        <v>0.8098645452645503</v>
      </c>
      <c r="H58" s="195">
        <v>1.730953255058108</v>
      </c>
    </row>
    <row r="59" spans="1:8" s="278" customFormat="1" ht="19.5" customHeight="1">
      <c r="A59" s="270" t="s">
        <v>109</v>
      </c>
      <c r="B59" s="51"/>
      <c r="C59" s="51" t="s">
        <v>110</v>
      </c>
      <c r="D59" s="207">
        <v>20675.859390000005</v>
      </c>
      <c r="E59" s="207">
        <v>23303.439580000002</v>
      </c>
      <c r="F59" s="61">
        <v>-11.275503691116471</v>
      </c>
      <c r="G59" s="61">
        <v>-0.06947506901666074</v>
      </c>
      <c r="H59" s="61">
        <v>0.4407604009127845</v>
      </c>
    </row>
    <row r="60" spans="1:8" ht="12.75">
      <c r="A60" s="271" t="s">
        <v>111</v>
      </c>
      <c r="B60" s="202"/>
      <c r="C60" s="199" t="s">
        <v>112</v>
      </c>
      <c r="D60" s="212">
        <v>30816.27563</v>
      </c>
      <c r="E60" s="212">
        <v>30075.440500000004</v>
      </c>
      <c r="F60" s="213">
        <v>2.4632561242120317</v>
      </c>
      <c r="G60" s="213">
        <v>0.019588202096590093</v>
      </c>
      <c r="H60" s="213">
        <v>0.6569300818464151</v>
      </c>
    </row>
    <row r="61" spans="1:8" ht="12.75">
      <c r="A61" s="274" t="s">
        <v>113</v>
      </c>
      <c r="B61" s="10" t="s">
        <v>114</v>
      </c>
      <c r="C61" s="51"/>
      <c r="D61" s="220">
        <v>226556.69681999998</v>
      </c>
      <c r="E61" s="220">
        <v>262076.20824000004</v>
      </c>
      <c r="F61" s="62">
        <v>-13.55312321501254</v>
      </c>
      <c r="G61" s="62">
        <v>-0.9391608738466611</v>
      </c>
      <c r="H61" s="62">
        <v>4.829652718965378</v>
      </c>
    </row>
    <row r="62" spans="1:8" s="278" customFormat="1" ht="12.75">
      <c r="A62" s="275" t="s">
        <v>115</v>
      </c>
      <c r="B62" s="182"/>
      <c r="C62" s="199" t="s">
        <v>116</v>
      </c>
      <c r="D62" s="212">
        <v>10349.62816</v>
      </c>
      <c r="E62" s="212">
        <v>12554.923160000002</v>
      </c>
      <c r="F62" s="195">
        <v>-17.565181179491994</v>
      </c>
      <c r="G62" s="195">
        <v>-0.05830955146875923</v>
      </c>
      <c r="H62" s="195">
        <v>0.22062958405038</v>
      </c>
    </row>
    <row r="63" spans="1:8" s="280" customFormat="1" ht="17.25" customHeight="1">
      <c r="A63" s="274" t="s">
        <v>117</v>
      </c>
      <c r="B63" s="10"/>
      <c r="C63" s="51" t="s">
        <v>118</v>
      </c>
      <c r="D63" s="207">
        <v>12603.177060000002</v>
      </c>
      <c r="E63" s="207">
        <v>6320.604509999999</v>
      </c>
      <c r="F63" s="61">
        <v>99.39828603514387</v>
      </c>
      <c r="G63" s="61">
        <v>0.16611563870613172</v>
      </c>
      <c r="H63" s="61">
        <v>0.2686699144620372</v>
      </c>
    </row>
    <row r="64" spans="1:8" s="280" customFormat="1" ht="16.5" customHeight="1">
      <c r="A64" s="193" t="s">
        <v>119</v>
      </c>
      <c r="B64" s="194"/>
      <c r="C64" s="194" t="s">
        <v>120</v>
      </c>
      <c r="D64" s="212">
        <v>910.8094100000001</v>
      </c>
      <c r="E64" s="212">
        <v>738.6482200000002</v>
      </c>
      <c r="F64" s="195">
        <v>23.30760236584607</v>
      </c>
      <c r="G64" s="195">
        <v>0.0045520629980242205</v>
      </c>
      <c r="H64" s="195">
        <v>0.019416301549279237</v>
      </c>
    </row>
    <row r="65" spans="1:8" ht="12.75">
      <c r="A65" s="190" t="s">
        <v>767</v>
      </c>
      <c r="B65" s="51"/>
      <c r="C65" s="51" t="s">
        <v>121</v>
      </c>
      <c r="D65" s="207">
        <v>38409.975730000006</v>
      </c>
      <c r="E65" s="207">
        <v>39276.107160000014</v>
      </c>
      <c r="F65" s="61">
        <v>-2.2052374652906113</v>
      </c>
      <c r="G65" s="61">
        <v>-0.022901124428385086</v>
      </c>
      <c r="H65" s="61">
        <v>0.8188098004764542</v>
      </c>
    </row>
    <row r="66" spans="1:8" s="280" customFormat="1" ht="12.75">
      <c r="A66" s="271" t="s">
        <v>122</v>
      </c>
      <c r="B66" s="194"/>
      <c r="C66" s="194" t="s">
        <v>123</v>
      </c>
      <c r="D66" s="69">
        <v>25213.251880000003</v>
      </c>
      <c r="E66" s="69">
        <v>37521.25680999999</v>
      </c>
      <c r="F66" s="195">
        <v>-32.80275229671869</v>
      </c>
      <c r="G66" s="195">
        <v>-0.3254323103909346</v>
      </c>
      <c r="H66" s="195">
        <v>0.5374868728464407</v>
      </c>
    </row>
    <row r="67" spans="1:8" s="278" customFormat="1" ht="12.75">
      <c r="A67" s="270" t="s">
        <v>124</v>
      </c>
      <c r="B67" s="51"/>
      <c r="C67" s="51" t="s">
        <v>125</v>
      </c>
      <c r="D67" s="89">
        <v>36772.665949999995</v>
      </c>
      <c r="E67" s="89">
        <v>31462.192170000002</v>
      </c>
      <c r="F67" s="61">
        <v>16.87890580321248</v>
      </c>
      <c r="G67" s="61">
        <v>0.14041266324841153</v>
      </c>
      <c r="H67" s="61">
        <v>0.7839062300159072</v>
      </c>
    </row>
    <row r="68" spans="1:8" ht="12.75">
      <c r="A68" s="272" t="s">
        <v>126</v>
      </c>
      <c r="B68" s="194"/>
      <c r="C68" s="273" t="s">
        <v>127</v>
      </c>
      <c r="D68" s="212">
        <v>80059.14881999999</v>
      </c>
      <c r="E68" s="212">
        <v>106530.27393000001</v>
      </c>
      <c r="F68" s="213">
        <v>-24.848453057948518</v>
      </c>
      <c r="G68" s="213">
        <v>-0.6999151732704739</v>
      </c>
      <c r="H68" s="213">
        <v>1.7066716243826936</v>
      </c>
    </row>
    <row r="69" spans="1:8" s="278" customFormat="1" ht="12.75">
      <c r="A69" s="270" t="s">
        <v>128</v>
      </c>
      <c r="B69" s="51"/>
      <c r="C69" s="51" t="s">
        <v>129</v>
      </c>
      <c r="D69" s="207">
        <v>4989.400909999999</v>
      </c>
      <c r="E69" s="207">
        <v>11661.594730000003</v>
      </c>
      <c r="F69" s="61">
        <v>-57.215106291041565</v>
      </c>
      <c r="G69" s="61">
        <v>-0.17641749922655567</v>
      </c>
      <c r="H69" s="61">
        <v>0.1063622219480673</v>
      </c>
    </row>
    <row r="70" spans="1:8" s="37" customFormat="1" ht="12.75">
      <c r="A70" s="271" t="s">
        <v>130</v>
      </c>
      <c r="B70" s="194"/>
      <c r="C70" s="194" t="s">
        <v>131</v>
      </c>
      <c r="D70" s="212">
        <v>17248.6389</v>
      </c>
      <c r="E70" s="212">
        <v>16010.607549999999</v>
      </c>
      <c r="F70" s="195">
        <v>7.73256946142561</v>
      </c>
      <c r="G70" s="195">
        <v>0.032734419985880614</v>
      </c>
      <c r="H70" s="195">
        <v>0.3677001692341191</v>
      </c>
    </row>
    <row r="71" spans="1:8" ht="12.75">
      <c r="A71" s="281" t="s">
        <v>132</v>
      </c>
      <c r="B71" s="10" t="s">
        <v>133</v>
      </c>
      <c r="C71" s="10"/>
      <c r="D71" s="220">
        <v>90036.26220000001</v>
      </c>
      <c r="E71" s="220">
        <v>101838.74052999998</v>
      </c>
      <c r="F71" s="62">
        <v>-11.589379708130972</v>
      </c>
      <c r="G71" s="62">
        <v>-0.3120658313931008</v>
      </c>
      <c r="H71" s="62">
        <v>1.9193600747330575</v>
      </c>
    </row>
    <row r="72" spans="1:8" s="280" customFormat="1" ht="15.75" customHeight="1">
      <c r="A72" s="271" t="s">
        <v>134</v>
      </c>
      <c r="B72" s="202"/>
      <c r="C72" s="199" t="s">
        <v>135</v>
      </c>
      <c r="D72" s="212">
        <v>1796.3798499999998</v>
      </c>
      <c r="E72" s="212">
        <v>3936.36448</v>
      </c>
      <c r="F72" s="213">
        <v>-54.3644939606812</v>
      </c>
      <c r="G72" s="213">
        <v>-0.05658269933289586</v>
      </c>
      <c r="H72" s="213">
        <v>0.03829456797624544</v>
      </c>
    </row>
    <row r="73" spans="1:8" ht="12.75">
      <c r="A73" s="274" t="s">
        <v>136</v>
      </c>
      <c r="B73" s="10"/>
      <c r="C73" s="51" t="s">
        <v>137</v>
      </c>
      <c r="D73" s="207">
        <v>6356.376139999999</v>
      </c>
      <c r="E73" s="207">
        <v>5536.04813</v>
      </c>
      <c r="F73" s="61">
        <v>14.817934937281683</v>
      </c>
      <c r="G73" s="61">
        <v>0.02169004977581673</v>
      </c>
      <c r="H73" s="61">
        <v>0.13550289944290714</v>
      </c>
    </row>
    <row r="74" spans="1:8" ht="12.75">
      <c r="A74" s="193" t="s">
        <v>138</v>
      </c>
      <c r="B74" s="194"/>
      <c r="C74" s="194" t="s">
        <v>139</v>
      </c>
      <c r="D74" s="212">
        <v>462.34</v>
      </c>
      <c r="E74" s="212">
        <v>129.13362</v>
      </c>
      <c r="F74" s="195">
        <v>258.03224597900993</v>
      </c>
      <c r="G74" s="195">
        <v>0.008810211134713917</v>
      </c>
      <c r="H74" s="195">
        <v>0.009855994854394139</v>
      </c>
    </row>
    <row r="75" spans="1:8" s="280" customFormat="1" ht="17.25" customHeight="1">
      <c r="A75" s="190" t="s">
        <v>140</v>
      </c>
      <c r="B75" s="51"/>
      <c r="C75" s="51" t="s">
        <v>141</v>
      </c>
      <c r="D75" s="207">
        <v>11875.538520000002</v>
      </c>
      <c r="E75" s="207">
        <v>12208.26091</v>
      </c>
      <c r="F75" s="61">
        <v>-2.725387280406665</v>
      </c>
      <c r="G75" s="61">
        <v>-0.008797414098573436</v>
      </c>
      <c r="H75" s="61">
        <v>0.2531583824594009</v>
      </c>
    </row>
    <row r="76" spans="1:8" s="280" customFormat="1" ht="16.5" customHeight="1">
      <c r="A76" s="271" t="s">
        <v>142</v>
      </c>
      <c r="B76" s="194"/>
      <c r="C76" s="194" t="s">
        <v>143</v>
      </c>
      <c r="D76" s="69">
        <v>673.9</v>
      </c>
      <c r="E76" s="69">
        <v>426.71218999999996</v>
      </c>
      <c r="F76" s="195">
        <v>57.92846227336511</v>
      </c>
      <c r="G76" s="195">
        <v>0.00653581962034325</v>
      </c>
      <c r="H76" s="195">
        <v>0.014365953480936564</v>
      </c>
    </row>
    <row r="77" spans="1:8" ht="12.75">
      <c r="A77" s="270" t="s">
        <v>144</v>
      </c>
      <c r="B77" s="51"/>
      <c r="C77" s="51" t="s">
        <v>145</v>
      </c>
      <c r="D77" s="89">
        <v>4363.916490000001</v>
      </c>
      <c r="E77" s="89">
        <v>2546.2757799999995</v>
      </c>
      <c r="F77" s="61">
        <v>71.38428304886921</v>
      </c>
      <c r="G77" s="61">
        <v>0.048059699283523105</v>
      </c>
      <c r="H77" s="61">
        <v>0.0930283740763199</v>
      </c>
    </row>
    <row r="78" spans="1:8" s="37" customFormat="1" ht="30" customHeight="1">
      <c r="A78" s="272" t="s">
        <v>146</v>
      </c>
      <c r="B78" s="194"/>
      <c r="C78" s="273" t="s">
        <v>147</v>
      </c>
      <c r="D78" s="212">
        <v>27793.69493</v>
      </c>
      <c r="E78" s="212">
        <v>23663.24640999999</v>
      </c>
      <c r="F78" s="213">
        <v>17.455121957630052</v>
      </c>
      <c r="G78" s="213">
        <v>0.1092119650958266</v>
      </c>
      <c r="H78" s="213">
        <v>0.5924958130697766</v>
      </c>
    </row>
    <row r="79" spans="1:8" ht="12.75">
      <c r="A79" s="270" t="s">
        <v>148</v>
      </c>
      <c r="B79" s="51"/>
      <c r="C79" s="51" t="s">
        <v>149</v>
      </c>
      <c r="D79" s="207">
        <v>25531.50949</v>
      </c>
      <c r="E79" s="207">
        <v>28362.375909999995</v>
      </c>
      <c r="F79" s="61">
        <v>-9.981062337594535</v>
      </c>
      <c r="G79" s="61">
        <v>-0.07485009997219046</v>
      </c>
      <c r="H79" s="61">
        <v>0.5442713720602914</v>
      </c>
    </row>
    <row r="80" spans="1:8" s="37" customFormat="1" ht="12" customHeight="1">
      <c r="A80" s="271" t="s">
        <v>150</v>
      </c>
      <c r="B80" s="194"/>
      <c r="C80" s="194" t="s">
        <v>151</v>
      </c>
      <c r="D80" s="212">
        <v>11182.606780000002</v>
      </c>
      <c r="E80" s="212">
        <v>25030.3231</v>
      </c>
      <c r="F80" s="195">
        <v>-55.32376176158908</v>
      </c>
      <c r="G80" s="195">
        <v>-0.36614336289966487</v>
      </c>
      <c r="H80" s="195">
        <v>0.23838671731278507</v>
      </c>
    </row>
    <row r="81" spans="1:8" ht="12.75">
      <c r="A81" s="196" t="s">
        <v>152</v>
      </c>
      <c r="B81" s="10" t="s">
        <v>153</v>
      </c>
      <c r="C81" s="10"/>
      <c r="D81" s="220">
        <v>104670.9561</v>
      </c>
      <c r="E81" s="220">
        <v>95142.94499999996</v>
      </c>
      <c r="F81" s="62">
        <v>10.014416833534042</v>
      </c>
      <c r="G81" s="62">
        <v>0.2519273174928346</v>
      </c>
      <c r="H81" s="62">
        <v>2.2313371214390165</v>
      </c>
    </row>
    <row r="82" spans="1:8" ht="24">
      <c r="A82" s="193" t="s">
        <v>154</v>
      </c>
      <c r="B82" s="194"/>
      <c r="C82" s="273" t="s">
        <v>155</v>
      </c>
      <c r="D82" s="212">
        <v>6040.015890000005</v>
      </c>
      <c r="E82" s="212">
        <v>5266.252199999997</v>
      </c>
      <c r="F82" s="195">
        <v>14.692871906134847</v>
      </c>
      <c r="G82" s="195">
        <v>0.020458856391871602</v>
      </c>
      <c r="H82" s="195">
        <v>0.1287588474549009</v>
      </c>
    </row>
    <row r="83" spans="1:8" ht="12.75">
      <c r="A83" s="190" t="s">
        <v>156</v>
      </c>
      <c r="B83" s="51"/>
      <c r="C83" s="51" t="s">
        <v>157</v>
      </c>
      <c r="D83" s="207">
        <v>8544.91917</v>
      </c>
      <c r="E83" s="207">
        <v>5260.604149999999</v>
      </c>
      <c r="F83" s="61">
        <v>62.43227823937295</v>
      </c>
      <c r="G83" s="61">
        <v>0.08683960000739531</v>
      </c>
      <c r="H83" s="61">
        <v>0.18215745851696552</v>
      </c>
    </row>
    <row r="84" spans="1:8" s="37" customFormat="1" ht="12.75">
      <c r="A84" s="271" t="s">
        <v>158</v>
      </c>
      <c r="B84" s="194"/>
      <c r="C84" s="194" t="s">
        <v>159</v>
      </c>
      <c r="D84" s="69">
        <v>2758.1964900000007</v>
      </c>
      <c r="E84" s="69">
        <v>2818.5635599999987</v>
      </c>
      <c r="F84" s="195">
        <v>-2.141767205703816</v>
      </c>
      <c r="G84" s="195">
        <v>-0.0015961478057053909</v>
      </c>
      <c r="H84" s="195">
        <v>0.058798222980594325</v>
      </c>
    </row>
    <row r="85" spans="1:8" ht="12.75">
      <c r="A85" s="270" t="s">
        <v>160</v>
      </c>
      <c r="B85" s="51"/>
      <c r="C85" s="51" t="s">
        <v>161</v>
      </c>
      <c r="D85" s="89">
        <v>42582.59329</v>
      </c>
      <c r="E85" s="89">
        <v>38827.71438</v>
      </c>
      <c r="F85" s="61">
        <v>9.670615358018917</v>
      </c>
      <c r="G85" s="61">
        <v>0.0992816403526981</v>
      </c>
      <c r="H85" s="61">
        <v>0.9077601339987853</v>
      </c>
    </row>
    <row r="86" spans="1:8" ht="12.75" customHeight="1">
      <c r="A86" s="272" t="s">
        <v>162</v>
      </c>
      <c r="B86" s="194"/>
      <c r="C86" s="273" t="s">
        <v>163</v>
      </c>
      <c r="D86" s="212">
        <v>1894.1453399999996</v>
      </c>
      <c r="E86" s="212">
        <v>1563.89752</v>
      </c>
      <c r="F86" s="213">
        <v>21.116973188882582</v>
      </c>
      <c r="G86" s="213">
        <v>0.00873198472663997</v>
      </c>
      <c r="H86" s="213">
        <v>0.04037869689949958</v>
      </c>
    </row>
    <row r="87" spans="1:8" s="37" customFormat="1" ht="12.75">
      <c r="A87" s="270" t="s">
        <v>164</v>
      </c>
      <c r="B87" s="51"/>
      <c r="C87" s="51" t="s">
        <v>165</v>
      </c>
      <c r="D87" s="207">
        <v>4900.618550000001</v>
      </c>
      <c r="E87" s="207">
        <v>3751.3303599999995</v>
      </c>
      <c r="F87" s="61">
        <v>30.63681626802929</v>
      </c>
      <c r="G87" s="61">
        <v>0.030387988394859723</v>
      </c>
      <c r="H87" s="61">
        <v>0.10446959210137231</v>
      </c>
    </row>
    <row r="88" spans="1:8" ht="12.75">
      <c r="A88" s="271" t="s">
        <v>166</v>
      </c>
      <c r="B88" s="194"/>
      <c r="C88" s="194" t="s">
        <v>167</v>
      </c>
      <c r="D88" s="212">
        <v>603.8307599999999</v>
      </c>
      <c r="E88" s="212">
        <v>317.20632</v>
      </c>
      <c r="F88" s="195">
        <v>90.35899410831408</v>
      </c>
      <c r="G88" s="195">
        <v>0.007578551865570943</v>
      </c>
      <c r="H88" s="195">
        <v>0.01287224307540966</v>
      </c>
    </row>
    <row r="89" spans="1:8" ht="12.75">
      <c r="A89" s="274" t="s">
        <v>168</v>
      </c>
      <c r="B89" s="51"/>
      <c r="C89" s="51" t="s">
        <v>169</v>
      </c>
      <c r="D89" s="207">
        <v>37346.63660999999</v>
      </c>
      <c r="E89" s="207">
        <v>37337.37650999997</v>
      </c>
      <c r="F89" s="61">
        <v>0.024801153336346367</v>
      </c>
      <c r="G89" s="61">
        <v>0.0002448435595041375</v>
      </c>
      <c r="H89" s="61">
        <v>0.7961419264114887</v>
      </c>
    </row>
    <row r="90" spans="1:8" ht="12.75">
      <c r="A90" s="241" t="s">
        <v>170</v>
      </c>
      <c r="B90" s="182" t="s">
        <v>171</v>
      </c>
      <c r="C90" s="182"/>
      <c r="D90" s="227">
        <v>201228.76587999996</v>
      </c>
      <c r="E90" s="227">
        <v>146586.88624</v>
      </c>
      <c r="F90" s="185">
        <v>37.27610364172504</v>
      </c>
      <c r="G90" s="185">
        <v>1.4447697442828842</v>
      </c>
      <c r="H90" s="185">
        <v>4.289721159902588</v>
      </c>
    </row>
    <row r="91" spans="1:8" ht="12.75">
      <c r="A91" s="190" t="s">
        <v>172</v>
      </c>
      <c r="B91" s="51"/>
      <c r="C91" s="51" t="s">
        <v>173</v>
      </c>
      <c r="D91" s="207">
        <v>132.85842</v>
      </c>
      <c r="E91" s="207">
        <v>28.1263</v>
      </c>
      <c r="F91" s="61">
        <v>372.36365963528795</v>
      </c>
      <c r="G91" s="61">
        <v>0.0027691909434212937</v>
      </c>
      <c r="H91" s="61">
        <v>0.002832227157249936</v>
      </c>
    </row>
    <row r="92" spans="1:8" ht="12.75">
      <c r="A92" s="271" t="s">
        <v>174</v>
      </c>
      <c r="B92" s="194"/>
      <c r="C92" s="194" t="s">
        <v>175</v>
      </c>
      <c r="D92" s="69">
        <v>561.5909399999999</v>
      </c>
      <c r="E92" s="69">
        <v>616.90833</v>
      </c>
      <c r="F92" s="195">
        <v>-8.96687357098907</v>
      </c>
      <c r="G92" s="195">
        <v>-0.0014626307134974809</v>
      </c>
      <c r="H92" s="195">
        <v>0.01197179005691562</v>
      </c>
    </row>
    <row r="93" spans="1:8" ht="12.75">
      <c r="A93" s="270" t="s">
        <v>176</v>
      </c>
      <c r="B93" s="51"/>
      <c r="C93" s="51" t="s">
        <v>177</v>
      </c>
      <c r="D93" s="89">
        <v>9.999999999999999E-34</v>
      </c>
      <c r="E93" s="89">
        <v>9.999999999999999E-34</v>
      </c>
      <c r="F93" s="61">
        <v>0</v>
      </c>
      <c r="G93" s="61">
        <v>0</v>
      </c>
      <c r="H93" s="61">
        <v>2.1317633893658647E-38</v>
      </c>
    </row>
    <row r="94" spans="1:8" s="280" customFormat="1" ht="24" customHeight="1">
      <c r="A94" s="282" t="s">
        <v>178</v>
      </c>
      <c r="B94" s="194"/>
      <c r="C94" s="273" t="s">
        <v>179</v>
      </c>
      <c r="D94" s="212">
        <v>200534.31651999996</v>
      </c>
      <c r="E94" s="212">
        <v>145941.85160999998</v>
      </c>
      <c r="F94" s="213">
        <v>37.40699758687952</v>
      </c>
      <c r="G94" s="213">
        <v>1.4434631840529604</v>
      </c>
      <c r="H94" s="213">
        <v>4.274917142688422</v>
      </c>
    </row>
    <row r="95" spans="1:8" s="278" customFormat="1" ht="13.5" thickBot="1">
      <c r="A95" s="283"/>
      <c r="B95" s="284" t="s">
        <v>779</v>
      </c>
      <c r="C95" s="284"/>
      <c r="D95" s="285">
        <v>27295.136170005426</v>
      </c>
      <c r="E95" s="285">
        <v>1E-19</v>
      </c>
      <c r="F95" s="286" t="s">
        <v>971</v>
      </c>
      <c r="G95" s="286">
        <v>0.7</v>
      </c>
      <c r="H95" s="286">
        <v>0.5818677199497359</v>
      </c>
    </row>
    <row r="96" spans="1:8" ht="14.25" customHeight="1">
      <c r="A96" s="222"/>
      <c r="B96" s="222"/>
      <c r="C96" s="222"/>
      <c r="D96" s="56"/>
      <c r="E96" s="56"/>
      <c r="F96" s="287"/>
      <c r="G96" s="287"/>
      <c r="H96" s="287"/>
    </row>
    <row r="97" spans="1:8" ht="14.25" customHeight="1">
      <c r="A97" s="215" t="s">
        <v>180</v>
      </c>
      <c r="B97" s="222"/>
      <c r="C97" s="222"/>
      <c r="D97" s="56"/>
      <c r="E97" s="56"/>
      <c r="F97" s="287"/>
      <c r="G97" s="287"/>
      <c r="H97" s="287"/>
    </row>
    <row r="98" spans="1:8" ht="14.25" customHeight="1">
      <c r="A98" s="264" t="s">
        <v>781</v>
      </c>
      <c r="B98" s="22"/>
      <c r="C98" s="51"/>
      <c r="E98" s="265"/>
      <c r="F98" s="37"/>
      <c r="G98" s="37"/>
      <c r="H98" s="37"/>
    </row>
    <row r="99" spans="1:8" ht="14.25" customHeight="1">
      <c r="A99" s="288" t="s">
        <v>531</v>
      </c>
      <c r="B99" s="22"/>
      <c r="C99" s="51"/>
      <c r="E99" s="265"/>
      <c r="F99" s="37"/>
      <c r="G99" s="37"/>
      <c r="H99" s="37"/>
    </row>
    <row r="100" spans="1:8" ht="14.25" customHeight="1">
      <c r="A100" s="264" t="s">
        <v>181</v>
      </c>
      <c r="B100" s="22"/>
      <c r="C100" s="51"/>
      <c r="E100" s="265"/>
      <c r="F100" s="37"/>
      <c r="G100" s="37"/>
      <c r="H100" s="37"/>
    </row>
    <row r="101" ht="12.75">
      <c r="A101" s="77" t="s">
        <v>972</v>
      </c>
    </row>
  </sheetData>
  <sheetProtection/>
  <mergeCells count="4">
    <mergeCell ref="H13:H14"/>
    <mergeCell ref="A9:C9"/>
    <mergeCell ref="D11:H11"/>
    <mergeCell ref="D12:H1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Q42"/>
  <sheetViews>
    <sheetView zoomScale="85" zoomScaleNormal="85" zoomScalePageLayoutView="0" workbookViewId="0" topLeftCell="A1">
      <selection activeCell="A10" sqref="A10"/>
    </sheetView>
  </sheetViews>
  <sheetFormatPr defaultColWidth="13.28125" defaultRowHeight="12" customHeight="1"/>
  <cols>
    <col min="1" max="1" width="21.421875" style="289" customWidth="1"/>
    <col min="2" max="2" width="14.57421875" style="289" customWidth="1"/>
    <col min="3" max="3" width="11.28125" style="289" customWidth="1"/>
    <col min="4" max="4" width="10.140625" style="289" customWidth="1"/>
    <col min="5" max="5" width="12.8515625" style="289" customWidth="1"/>
    <col min="6" max="6" width="16.57421875" style="289" customWidth="1"/>
    <col min="7" max="7" width="1.421875" style="289" customWidth="1"/>
    <col min="8" max="8" width="12.00390625" style="289" customWidth="1"/>
    <col min="9" max="9" width="12.57421875" style="289" customWidth="1"/>
    <col min="10" max="10" width="10.421875" style="289" customWidth="1"/>
    <col min="11" max="11" width="19.140625" style="302" customWidth="1"/>
    <col min="12" max="13" width="15.421875" style="302" customWidth="1"/>
    <col min="14" max="14" width="12.28125" style="302" customWidth="1"/>
    <col min="15" max="16" width="16.57421875" style="302" customWidth="1"/>
    <col min="17" max="17" width="12.28125" style="302" customWidth="1"/>
    <col min="18" max="18" width="17.00390625" style="302" customWidth="1"/>
    <col min="19" max="20" width="13.28125" style="302" customWidth="1"/>
    <col min="21" max="22" width="17.00390625" style="302" customWidth="1"/>
    <col min="23" max="88" width="13.28125" style="302" customWidth="1"/>
    <col min="89" max="16384" width="13.28125" style="301" customWidth="1"/>
  </cols>
  <sheetData>
    <row r="1" ht="5.25" customHeight="1"/>
    <row r="4" spans="2:4" ht="12" customHeight="1">
      <c r="B4" s="488"/>
      <c r="C4" s="488"/>
      <c r="D4" s="488"/>
    </row>
    <row r="5" spans="2:4" ht="24" customHeight="1">
      <c r="B5" s="479"/>
      <c r="C5" s="478"/>
      <c r="D5" s="488"/>
    </row>
    <row r="6" spans="2:4" ht="9" customHeight="1">
      <c r="B6" s="480"/>
      <c r="C6" s="480"/>
      <c r="D6" s="488"/>
    </row>
    <row r="7" spans="1:10" s="304" customFormat="1" ht="18.75" customHeight="1">
      <c r="A7" s="303" t="s">
        <v>788</v>
      </c>
      <c r="B7" s="489"/>
      <c r="C7" s="489"/>
      <c r="D7" s="489"/>
      <c r="E7" s="290"/>
      <c r="F7" s="290"/>
      <c r="G7" s="290"/>
      <c r="H7" s="290"/>
      <c r="I7" s="290"/>
      <c r="J7" s="290"/>
    </row>
    <row r="8" spans="1:10" s="304" customFormat="1" ht="16.5" customHeight="1">
      <c r="A8" s="303" t="s">
        <v>789</v>
      </c>
      <c r="B8" s="290"/>
      <c r="C8" s="290"/>
      <c r="D8" s="290"/>
      <c r="E8" s="290"/>
      <c r="F8" s="290"/>
      <c r="G8" s="400" t="str">
        <f>'Cuadro 14'!G9</f>
        <v>Fecha de publicación: 5 de marzo de 2012</v>
      </c>
      <c r="I8" s="290"/>
      <c r="J8" s="290"/>
    </row>
    <row r="9" spans="1:10" s="304" customFormat="1" ht="16.5" customHeight="1">
      <c r="A9" s="303" t="s">
        <v>358</v>
      </c>
      <c r="B9" s="290"/>
      <c r="C9" s="290"/>
      <c r="D9" s="290"/>
      <c r="E9" s="290"/>
      <c r="F9" s="290"/>
      <c r="G9" s="290"/>
      <c r="H9" s="290"/>
      <c r="I9" s="290"/>
      <c r="J9" s="290"/>
    </row>
    <row r="10" spans="1:10" s="304" customFormat="1" ht="10.5" customHeight="1">
      <c r="A10" s="415"/>
      <c r="B10" s="415"/>
      <c r="C10" s="415"/>
      <c r="D10" s="415"/>
      <c r="E10" s="415"/>
      <c r="F10" s="415"/>
      <c r="G10" s="415"/>
      <c r="H10" s="415"/>
      <c r="I10" s="415"/>
      <c r="J10" s="415"/>
    </row>
    <row r="11" spans="1:10" s="306" customFormat="1" ht="18" customHeight="1">
      <c r="A11" s="305"/>
      <c r="B11" s="660" t="s">
        <v>914</v>
      </c>
      <c r="C11" s="660"/>
      <c r="D11" s="660"/>
      <c r="E11" s="660"/>
      <c r="F11" s="660"/>
      <c r="G11" s="660"/>
      <c r="H11" s="660"/>
      <c r="I11" s="660"/>
      <c r="J11" s="660"/>
    </row>
    <row r="12" spans="1:10" s="308" customFormat="1" ht="20.25" customHeight="1">
      <c r="A12" s="307" t="s">
        <v>790</v>
      </c>
      <c r="B12" s="661" t="s">
        <v>470</v>
      </c>
      <c r="C12" s="661"/>
      <c r="D12" s="661"/>
      <c r="E12" s="661"/>
      <c r="F12" s="661"/>
      <c r="G12" s="292"/>
      <c r="H12" s="661" t="s">
        <v>471</v>
      </c>
      <c r="I12" s="661"/>
      <c r="J12" s="661"/>
    </row>
    <row r="13" spans="1:10" s="308" customFormat="1" ht="15" customHeight="1">
      <c r="A13" s="307"/>
      <c r="B13" s="646" t="s">
        <v>968</v>
      </c>
      <c r="C13" s="646" t="s">
        <v>362</v>
      </c>
      <c r="D13" s="293" t="s">
        <v>472</v>
      </c>
      <c r="E13" s="293" t="s">
        <v>791</v>
      </c>
      <c r="F13" s="292" t="s">
        <v>474</v>
      </c>
      <c r="G13" s="292"/>
      <c r="H13" s="646" t="s">
        <v>968</v>
      </c>
      <c r="I13" s="646" t="s">
        <v>362</v>
      </c>
      <c r="J13" s="291" t="s">
        <v>472</v>
      </c>
    </row>
    <row r="14" spans="1:10" s="308" customFormat="1" ht="11.25" customHeight="1">
      <c r="A14" s="309"/>
      <c r="B14" s="659"/>
      <c r="C14" s="659"/>
      <c r="D14" s="294" t="s">
        <v>476</v>
      </c>
      <c r="E14" s="295" t="s">
        <v>477</v>
      </c>
      <c r="F14" s="372">
        <v>2012</v>
      </c>
      <c r="G14" s="295"/>
      <c r="H14" s="659"/>
      <c r="I14" s="659"/>
      <c r="J14" s="294" t="s">
        <v>476</v>
      </c>
    </row>
    <row r="15" spans="1:10" s="296" customFormat="1" ht="12.75" customHeight="1">
      <c r="A15" s="297"/>
      <c r="B15" s="297"/>
      <c r="I15" s="297"/>
      <c r="J15" s="298"/>
    </row>
    <row r="16" spans="1:11" s="311" customFormat="1" ht="12" customHeight="1">
      <c r="A16" s="391" t="s">
        <v>479</v>
      </c>
      <c r="B16" s="344">
        <v>4690952.124370002</v>
      </c>
      <c r="C16" s="344">
        <v>3782047.6139000016</v>
      </c>
      <c r="D16" s="185">
        <v>24.032074771601017</v>
      </c>
      <c r="E16" s="185">
        <v>24.032074771601017</v>
      </c>
      <c r="F16" s="185">
        <v>100</v>
      </c>
      <c r="G16" s="389">
        <v>0</v>
      </c>
      <c r="H16" s="344">
        <v>10363487.349899998</v>
      </c>
      <c r="I16" s="344">
        <v>11120540.48037</v>
      </c>
      <c r="J16" s="388">
        <v>-6.8077008649566455</v>
      </c>
      <c r="K16" s="310"/>
    </row>
    <row r="17" spans="1:16" s="296" customFormat="1" ht="15" customHeight="1">
      <c r="A17" s="392"/>
      <c r="B17" s="89"/>
      <c r="C17" s="89"/>
      <c r="D17" s="24"/>
      <c r="E17" s="61"/>
      <c r="F17" s="61"/>
      <c r="G17" s="24"/>
      <c r="H17" s="89"/>
      <c r="I17" s="89"/>
      <c r="J17" s="24"/>
      <c r="K17" s="312"/>
      <c r="L17" s="300"/>
      <c r="M17" s="300"/>
      <c r="N17" s="300"/>
      <c r="O17" s="300"/>
      <c r="P17" s="300"/>
    </row>
    <row r="18" spans="1:17" s="296" customFormat="1" ht="19.5" customHeight="1">
      <c r="A18" s="430" t="s">
        <v>947</v>
      </c>
      <c r="B18" s="342">
        <v>2767996.9592700265</v>
      </c>
      <c r="C18" s="342">
        <v>2041752.0096899986</v>
      </c>
      <c r="D18" s="195">
        <v>35.56969436705952</v>
      </c>
      <c r="E18" s="195">
        <v>19.20242746048173</v>
      </c>
      <c r="F18" s="195">
        <v>59.0071457964788</v>
      </c>
      <c r="G18" s="195">
        <v>0</v>
      </c>
      <c r="H18" s="342">
        <v>3491929.8727500215</v>
      </c>
      <c r="I18" s="342">
        <v>3001754.9892800073</v>
      </c>
      <c r="J18" s="195">
        <v>16.329610018823892</v>
      </c>
      <c r="K18" s="312"/>
      <c r="L18" s="313"/>
      <c r="M18" s="313"/>
      <c r="N18" s="313"/>
      <c r="O18" s="313"/>
      <c r="P18" s="313"/>
      <c r="Q18" s="313"/>
    </row>
    <row r="19" spans="1:11" s="296" customFormat="1" ht="19.5" customHeight="1">
      <c r="A19" s="340" t="s">
        <v>948</v>
      </c>
      <c r="B19" s="89">
        <v>389842.9602799997</v>
      </c>
      <c r="C19" s="89">
        <v>396000.19681</v>
      </c>
      <c r="D19" s="61">
        <v>-1.554856936839987</v>
      </c>
      <c r="E19" s="61">
        <v>-0.16280166614959712</v>
      </c>
      <c r="F19" s="61">
        <v>8.310529503269144</v>
      </c>
      <c r="G19" s="339">
        <v>0</v>
      </c>
      <c r="H19" s="89">
        <v>3871575.5463</v>
      </c>
      <c r="I19" s="89">
        <v>4173987.737900001</v>
      </c>
      <c r="J19" s="61">
        <v>-7.245162434333108</v>
      </c>
      <c r="K19" s="312"/>
    </row>
    <row r="20" spans="1:11" s="296" customFormat="1" ht="19.5" customHeight="1">
      <c r="A20" s="430" t="s">
        <v>949</v>
      </c>
      <c r="B20" s="342">
        <v>277866.0256400008</v>
      </c>
      <c r="C20" s="342">
        <v>319732.4898700002</v>
      </c>
      <c r="D20" s="195">
        <v>-13.094216432938003</v>
      </c>
      <c r="E20" s="195">
        <v>-1.106978771925804</v>
      </c>
      <c r="F20" s="195">
        <v>5.923446206079505</v>
      </c>
      <c r="G20" s="390">
        <v>0</v>
      </c>
      <c r="H20" s="342">
        <v>251011.9712800009</v>
      </c>
      <c r="I20" s="342">
        <v>235921.0137499999</v>
      </c>
      <c r="J20" s="195">
        <v>6.396614396542288</v>
      </c>
      <c r="K20" s="312"/>
    </row>
    <row r="21" spans="1:11" s="296" customFormat="1" ht="19.5" customHeight="1">
      <c r="A21" s="340" t="s">
        <v>950</v>
      </c>
      <c r="B21" s="89">
        <v>256468.6145400001</v>
      </c>
      <c r="C21" s="89">
        <v>210746.69007000056</v>
      </c>
      <c r="D21" s="61">
        <v>21.69520406456337</v>
      </c>
      <c r="E21" s="61">
        <v>1.208919853413787</v>
      </c>
      <c r="F21" s="61">
        <v>5.467304029977582</v>
      </c>
      <c r="G21" s="339">
        <v>0</v>
      </c>
      <c r="H21" s="89">
        <v>7130.409190000013</v>
      </c>
      <c r="I21" s="89">
        <v>10823.091000000039</v>
      </c>
      <c r="J21" s="61">
        <v>-34.11855088347693</v>
      </c>
      <c r="K21" s="312"/>
    </row>
    <row r="22" spans="1:11" s="296" customFormat="1" ht="19.5" customHeight="1">
      <c r="A22" s="430" t="s">
        <v>951</v>
      </c>
      <c r="B22" s="342">
        <v>247648.08803999997</v>
      </c>
      <c r="C22" s="342">
        <v>286528.33193</v>
      </c>
      <c r="D22" s="195">
        <v>-13.569423877949568</v>
      </c>
      <c r="E22" s="195">
        <v>-1.028021005000177</v>
      </c>
      <c r="F22" s="195">
        <v>5.279271275301264</v>
      </c>
      <c r="G22" s="390">
        <v>0</v>
      </c>
      <c r="H22" s="342">
        <v>2084941.0352</v>
      </c>
      <c r="I22" s="342">
        <v>3272389.38529</v>
      </c>
      <c r="J22" s="195">
        <v>-36.28689041187463</v>
      </c>
      <c r="K22" s="312"/>
    </row>
    <row r="23" spans="1:11" s="296" customFormat="1" ht="19.5" customHeight="1">
      <c r="A23" s="340" t="s">
        <v>952</v>
      </c>
      <c r="B23" s="89">
        <v>229480.31681000136</v>
      </c>
      <c r="C23" s="89">
        <v>198322.75886999886</v>
      </c>
      <c r="D23" s="61">
        <v>15.710530711417933</v>
      </c>
      <c r="E23" s="61">
        <v>0.8238277547191747</v>
      </c>
      <c r="F23" s="61">
        <v>4.891977379556409</v>
      </c>
      <c r="G23" s="339">
        <v>0</v>
      </c>
      <c r="H23" s="89">
        <v>45256.86452000001</v>
      </c>
      <c r="I23" s="89">
        <v>43535.54872000003</v>
      </c>
      <c r="J23" s="61">
        <v>3.95381670981263</v>
      </c>
      <c r="K23" s="312"/>
    </row>
    <row r="24" spans="1:11" s="296" customFormat="1" ht="19.5" customHeight="1">
      <c r="A24" s="430" t="s">
        <v>953</v>
      </c>
      <c r="B24" s="342">
        <v>150922.24763000006</v>
      </c>
      <c r="C24" s="342">
        <v>107610.52311999977</v>
      </c>
      <c r="D24" s="195">
        <v>40.24859581966911</v>
      </c>
      <c r="E24" s="195">
        <v>1.1451924706293628</v>
      </c>
      <c r="F24" s="195">
        <v>3.217305221384433</v>
      </c>
      <c r="G24" s="390">
        <v>0</v>
      </c>
      <c r="H24" s="342">
        <v>168602.56228999989</v>
      </c>
      <c r="I24" s="342">
        <v>147656.16760999986</v>
      </c>
      <c r="J24" s="195">
        <v>14.185926005695304</v>
      </c>
      <c r="K24" s="312"/>
    </row>
    <row r="25" spans="1:11" s="296" customFormat="1" ht="19.5" customHeight="1">
      <c r="A25" s="340" t="s">
        <v>954</v>
      </c>
      <c r="B25" s="89">
        <v>123697.158</v>
      </c>
      <c r="C25" s="89">
        <v>9.999999999999999E-34</v>
      </c>
      <c r="D25" s="61" t="s">
        <v>971</v>
      </c>
      <c r="E25" s="61">
        <v>3.2706398921415216</v>
      </c>
      <c r="F25" s="61">
        <v>2.636930727930049</v>
      </c>
      <c r="G25" s="339">
        <v>0</v>
      </c>
      <c r="H25" s="89">
        <v>164656.096</v>
      </c>
      <c r="I25" s="89">
        <v>9.999999999999999E-34</v>
      </c>
      <c r="J25" s="61" t="s">
        <v>971</v>
      </c>
      <c r="K25" s="312"/>
    </row>
    <row r="26" spans="1:11" s="296" customFormat="1" ht="19.5" customHeight="1">
      <c r="A26" s="430" t="s">
        <v>955</v>
      </c>
      <c r="B26" s="342">
        <v>78178.5507099999</v>
      </c>
      <c r="C26" s="342">
        <v>70998.37066999965</v>
      </c>
      <c r="D26" s="195">
        <v>10.113161713771866</v>
      </c>
      <c r="E26" s="195">
        <v>0.18984901230780976</v>
      </c>
      <c r="F26" s="195">
        <v>1.6665817223726052</v>
      </c>
      <c r="G26" s="390">
        <v>0</v>
      </c>
      <c r="H26" s="342">
        <v>35083.306960000045</v>
      </c>
      <c r="I26" s="342">
        <v>36113.971399999944</v>
      </c>
      <c r="J26" s="195">
        <v>-2.8539216265755285</v>
      </c>
      <c r="K26" s="312"/>
    </row>
    <row r="27" spans="1:11" s="296" customFormat="1" ht="19.5" customHeight="1">
      <c r="A27" s="340" t="s">
        <v>956</v>
      </c>
      <c r="B27" s="89">
        <v>63234.35757000001</v>
      </c>
      <c r="C27" s="89">
        <v>43578.44089000009</v>
      </c>
      <c r="D27" s="61">
        <v>45.10468084348181</v>
      </c>
      <c r="E27" s="61">
        <v>0.5197162671289316</v>
      </c>
      <c r="F27" s="61">
        <v>1.3480068841779624</v>
      </c>
      <c r="G27" s="339">
        <v>0</v>
      </c>
      <c r="H27" s="89">
        <v>106239.87161000007</v>
      </c>
      <c r="I27" s="89">
        <v>48919.39421999996</v>
      </c>
      <c r="J27" s="61">
        <v>117.17331807548325</v>
      </c>
      <c r="K27" s="312"/>
    </row>
    <row r="28" spans="1:11" s="296" customFormat="1" ht="19.5" customHeight="1">
      <c r="A28" s="430" t="s">
        <v>957</v>
      </c>
      <c r="B28" s="342">
        <v>50932.545399999995</v>
      </c>
      <c r="C28" s="342">
        <v>56301.43820000003</v>
      </c>
      <c r="D28" s="195">
        <v>-9.535978070272519</v>
      </c>
      <c r="E28" s="195">
        <v>-0.1419573032414497</v>
      </c>
      <c r="F28" s="195">
        <v>1.0857613561093478</v>
      </c>
      <c r="G28" s="390">
        <v>0</v>
      </c>
      <c r="H28" s="342">
        <v>120906.95851000001</v>
      </c>
      <c r="I28" s="342">
        <v>136347.3709</v>
      </c>
      <c r="J28" s="195">
        <v>-11.324319851626852</v>
      </c>
      <c r="K28" s="312"/>
    </row>
    <row r="29" spans="1:11" s="296" customFormat="1" ht="19.5" customHeight="1">
      <c r="A29" s="340" t="s">
        <v>958</v>
      </c>
      <c r="B29" s="89">
        <v>33485.78200999998</v>
      </c>
      <c r="C29" s="89">
        <v>38347.87100000007</v>
      </c>
      <c r="D29" s="61">
        <v>-12.678902017794108</v>
      </c>
      <c r="E29" s="61">
        <v>-0.1285570539125594</v>
      </c>
      <c r="F29" s="61">
        <v>0.7138376415320407</v>
      </c>
      <c r="G29" s="339">
        <v>0</v>
      </c>
      <c r="H29" s="89">
        <v>8826.271519999993</v>
      </c>
      <c r="I29" s="89">
        <v>7365.463590000007</v>
      </c>
      <c r="J29" s="61">
        <v>19.833210933026745</v>
      </c>
      <c r="K29" s="312"/>
    </row>
    <row r="30" spans="1:11" s="296" customFormat="1" ht="19.5" customHeight="1">
      <c r="A30" s="430" t="s">
        <v>959</v>
      </c>
      <c r="B30" s="342">
        <v>16833.579369999985</v>
      </c>
      <c r="C30" s="342">
        <v>7807.376469999999</v>
      </c>
      <c r="D30" s="195">
        <v>115.61121632450224</v>
      </c>
      <c r="E30" s="195">
        <v>0.2386591556073054</v>
      </c>
      <c r="F30" s="195">
        <v>0.35885208212950465</v>
      </c>
      <c r="G30" s="390">
        <v>0</v>
      </c>
      <c r="H30" s="342">
        <v>6590.541300000002</v>
      </c>
      <c r="I30" s="342">
        <v>4998.3785499999985</v>
      </c>
      <c r="J30" s="195">
        <v>31.853584799014545</v>
      </c>
      <c r="K30" s="312"/>
    </row>
    <row r="31" spans="1:11" s="296" customFormat="1" ht="19.5" customHeight="1">
      <c r="A31" s="340" t="s">
        <v>960</v>
      </c>
      <c r="B31" s="89">
        <v>3139.800549999999</v>
      </c>
      <c r="C31" s="89">
        <v>2034.4355599999992</v>
      </c>
      <c r="D31" s="61">
        <v>54.33275999167062</v>
      </c>
      <c r="E31" s="61">
        <v>0.02922662808203413</v>
      </c>
      <c r="F31" s="61">
        <v>0.06693311862400804</v>
      </c>
      <c r="G31" s="339">
        <v>0</v>
      </c>
      <c r="H31" s="89">
        <v>247.50463000000002</v>
      </c>
      <c r="I31" s="89">
        <v>142.47457999999997</v>
      </c>
      <c r="J31" s="61">
        <v>73.71844858219625</v>
      </c>
      <c r="K31" s="312"/>
    </row>
    <row r="32" spans="1:11" s="296" customFormat="1" ht="19.5" customHeight="1">
      <c r="A32" s="430" t="s">
        <v>961</v>
      </c>
      <c r="B32" s="342">
        <v>601.80072</v>
      </c>
      <c r="C32" s="342">
        <v>1813.7124099999999</v>
      </c>
      <c r="D32" s="195">
        <v>-66.81939668704146</v>
      </c>
      <c r="E32" s="195">
        <v>-0.032043797797413</v>
      </c>
      <c r="F32" s="195">
        <v>0.012828967425900178</v>
      </c>
      <c r="G32" s="390">
        <v>0</v>
      </c>
      <c r="H32" s="342">
        <v>355.75171</v>
      </c>
      <c r="I32" s="342">
        <v>470.46966999999995</v>
      </c>
      <c r="J32" s="195">
        <v>-24.383710006215697</v>
      </c>
      <c r="K32" s="312"/>
    </row>
    <row r="33" spans="1:11" s="296" customFormat="1" ht="19.5" customHeight="1">
      <c r="A33" s="340" t="s">
        <v>962</v>
      </c>
      <c r="B33" s="89">
        <v>249.01637999999997</v>
      </c>
      <c r="C33" s="89">
        <v>263.81033</v>
      </c>
      <c r="D33" s="61">
        <v>-5.607797844762201</v>
      </c>
      <c r="E33" s="61">
        <v>-0.00039116244717883684</v>
      </c>
      <c r="F33" s="61">
        <v>0.005308440022364181</v>
      </c>
      <c r="G33" s="339">
        <v>0</v>
      </c>
      <c r="H33" s="89">
        <v>31.76941</v>
      </c>
      <c r="I33" s="89">
        <v>103.58857999999998</v>
      </c>
      <c r="J33" s="61">
        <v>-69.33116565551916</v>
      </c>
      <c r="K33" s="312"/>
    </row>
    <row r="34" spans="1:11" s="296" customFormat="1" ht="19.5" customHeight="1">
      <c r="A34" s="430" t="s">
        <v>963</v>
      </c>
      <c r="B34" s="342">
        <v>248.01379999999997</v>
      </c>
      <c r="C34" s="342">
        <v>202.15601</v>
      </c>
      <c r="D34" s="195">
        <v>22.68435650268323</v>
      </c>
      <c r="E34" s="195">
        <v>0.0012125122336234145</v>
      </c>
      <c r="F34" s="195">
        <v>0.005287067388975077</v>
      </c>
      <c r="G34" s="390">
        <v>0</v>
      </c>
      <c r="H34" s="342">
        <v>10.197220000000002</v>
      </c>
      <c r="I34" s="342">
        <v>7.06533</v>
      </c>
      <c r="J34" s="195">
        <v>44.32758271729702</v>
      </c>
      <c r="K34" s="312"/>
    </row>
    <row r="35" spans="1:11" s="296" customFormat="1" ht="19.5" customHeight="1" thickBot="1">
      <c r="A35" s="484" t="s">
        <v>964</v>
      </c>
      <c r="B35" s="485">
        <v>126.30765</v>
      </c>
      <c r="C35" s="485">
        <v>7.002</v>
      </c>
      <c r="D35" s="486">
        <v>1703.8796058269068</v>
      </c>
      <c r="E35" s="486">
        <v>0.003154525330710299</v>
      </c>
      <c r="F35" s="486">
        <v>0.0026925802406683737</v>
      </c>
      <c r="G35" s="487">
        <v>0</v>
      </c>
      <c r="H35" s="485">
        <v>90.8195</v>
      </c>
      <c r="I35" s="485">
        <v>4.37</v>
      </c>
      <c r="J35" s="486">
        <v>1978.24942791762</v>
      </c>
      <c r="K35" s="312"/>
    </row>
    <row r="36" spans="1:10" s="296" customFormat="1" ht="12" customHeight="1">
      <c r="A36" s="392"/>
      <c r="B36" s="299"/>
      <c r="C36" s="299"/>
      <c r="D36" s="299"/>
      <c r="E36" s="299"/>
      <c r="F36" s="299"/>
      <c r="G36" s="299"/>
      <c r="H36" s="299"/>
      <c r="I36" s="299"/>
      <c r="J36" s="299"/>
    </row>
    <row r="37" spans="1:10" s="296" customFormat="1" ht="12" customHeight="1">
      <c r="A37" s="393" t="s">
        <v>792</v>
      </c>
      <c r="B37" s="299"/>
      <c r="C37" s="299"/>
      <c r="D37" s="299"/>
      <c r="E37" s="299"/>
      <c r="F37" s="299"/>
      <c r="G37" s="299"/>
      <c r="H37" s="299"/>
      <c r="I37" s="299"/>
      <c r="J37" s="299"/>
    </row>
    <row r="38" ht="12" customHeight="1">
      <c r="A38" s="51" t="s">
        <v>793</v>
      </c>
    </row>
    <row r="39" ht="12" customHeight="1">
      <c r="A39" s="81" t="s">
        <v>8</v>
      </c>
    </row>
    <row r="40" ht="12" customHeight="1">
      <c r="A40" s="51" t="s">
        <v>781</v>
      </c>
    </row>
    <row r="41" ht="12" customHeight="1">
      <c r="A41" s="77" t="s">
        <v>972</v>
      </c>
    </row>
    <row r="42" ht="12" customHeight="1">
      <c r="A42" s="301"/>
    </row>
  </sheetData>
  <sheetProtection/>
  <mergeCells count="7">
    <mergeCell ref="H13:H14"/>
    <mergeCell ref="I13:I14"/>
    <mergeCell ref="B13:B14"/>
    <mergeCell ref="C13:C14"/>
    <mergeCell ref="B11:J11"/>
    <mergeCell ref="B12:F12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6" sqref="A16"/>
    </sheetView>
  </sheetViews>
  <sheetFormatPr defaultColWidth="11.421875" defaultRowHeight="13.5" customHeight="1"/>
  <cols>
    <col min="1" max="1" width="32.421875" style="103" customWidth="1"/>
    <col min="2" max="2" width="15.140625" style="324" customWidth="1"/>
    <col min="3" max="3" width="15.28125" style="324" customWidth="1"/>
    <col min="4" max="4" width="9.421875" style="324" customWidth="1"/>
    <col min="5" max="5" width="0.71875" style="444" customWidth="1"/>
    <col min="6" max="6" width="16.57421875" style="324" bestFit="1" customWidth="1"/>
    <col min="7" max="7" width="16.57421875" style="324" customWidth="1"/>
    <col min="8" max="8" width="9.8515625" style="324" customWidth="1"/>
    <col min="9" max="9" width="0.85546875" style="444" customWidth="1"/>
    <col min="10" max="10" width="16.57421875" style="324" bestFit="1" customWidth="1"/>
    <col min="11" max="11" width="16.57421875" style="324" customWidth="1"/>
    <col min="12" max="12" width="9.00390625" style="324" customWidth="1"/>
    <col min="13" max="13" width="0.71875" style="444" customWidth="1"/>
    <col min="14" max="14" width="14.8515625" style="324" customWidth="1"/>
    <col min="15" max="15" width="13.140625" style="324" customWidth="1"/>
    <col min="16" max="16" width="9.140625" style="324" customWidth="1"/>
    <col min="17" max="17" width="0.71875" style="444" customWidth="1"/>
    <col min="18" max="18" width="14.8515625" style="324" bestFit="1" customWidth="1"/>
    <col min="19" max="19" width="14.8515625" style="324" customWidth="1"/>
    <col min="20" max="20" width="9.7109375" style="324" customWidth="1"/>
    <col min="21" max="21" width="0.71875" style="444" customWidth="1"/>
    <col min="22" max="22" width="16.57421875" style="324" bestFit="1" customWidth="1"/>
    <col min="23" max="23" width="16.57421875" style="324" customWidth="1"/>
    <col min="24" max="24" width="9.140625" style="324" customWidth="1"/>
    <col min="25" max="25" width="0.71875" style="444" customWidth="1"/>
    <col min="26" max="26" width="14.7109375" style="324" customWidth="1"/>
    <col min="27" max="27" width="14.8515625" style="324" customWidth="1"/>
    <col min="28" max="28" width="8.8515625" style="324" customWidth="1"/>
    <col min="29" max="29" width="14.8515625" style="324" bestFit="1" customWidth="1"/>
    <col min="30" max="16384" width="11.421875" style="103" customWidth="1"/>
  </cols>
  <sheetData>
    <row r="1" spans="2:29" ht="12.75" customHeight="1">
      <c r="B1" s="314"/>
      <c r="C1" s="314"/>
      <c r="D1" s="314"/>
      <c r="E1" s="441"/>
      <c r="F1" s="314"/>
      <c r="G1" s="314"/>
      <c r="H1" s="314"/>
      <c r="I1" s="441"/>
      <c r="J1" s="314"/>
      <c r="K1" s="314"/>
      <c r="L1" s="314"/>
      <c r="M1" s="441"/>
      <c r="N1" s="314"/>
      <c r="O1" s="314"/>
      <c r="P1" s="314"/>
      <c r="Q1" s="441"/>
      <c r="R1" s="314"/>
      <c r="S1" s="314"/>
      <c r="T1" s="314"/>
      <c r="U1" s="441"/>
      <c r="V1" s="314"/>
      <c r="W1" s="314"/>
      <c r="X1" s="314"/>
      <c r="Y1" s="441"/>
      <c r="Z1" s="103"/>
      <c r="AA1" s="103"/>
      <c r="AB1" s="103"/>
      <c r="AC1" s="103"/>
    </row>
    <row r="2" spans="2:29" ht="12.75" customHeight="1">
      <c r="B2" s="314"/>
      <c r="C2" s="314"/>
      <c r="D2" s="314"/>
      <c r="E2" s="441"/>
      <c r="F2" s="314"/>
      <c r="G2" s="314"/>
      <c r="H2" s="314"/>
      <c r="I2" s="441"/>
      <c r="J2" s="314"/>
      <c r="K2" s="314"/>
      <c r="L2" s="314"/>
      <c r="M2" s="441"/>
      <c r="N2" s="314"/>
      <c r="O2" s="314"/>
      <c r="P2" s="314"/>
      <c r="Q2" s="441"/>
      <c r="R2" s="314"/>
      <c r="S2" s="314"/>
      <c r="T2" s="314"/>
      <c r="U2" s="441"/>
      <c r="V2" s="314"/>
      <c r="W2" s="314"/>
      <c r="X2" s="314"/>
      <c r="Y2" s="441"/>
      <c r="Z2" s="103"/>
      <c r="AA2" s="103"/>
      <c r="AB2" s="103"/>
      <c r="AC2" s="103"/>
    </row>
    <row r="3" spans="2:29" ht="12.75" customHeight="1">
      <c r="B3" s="314"/>
      <c r="C3" s="314"/>
      <c r="D3" s="314"/>
      <c r="E3" s="441"/>
      <c r="F3" s="314"/>
      <c r="G3" s="314"/>
      <c r="H3" s="314"/>
      <c r="I3" s="441"/>
      <c r="J3" s="314"/>
      <c r="K3" s="314"/>
      <c r="L3" s="314"/>
      <c r="M3" s="441"/>
      <c r="N3" s="314"/>
      <c r="O3" s="314"/>
      <c r="P3" s="314"/>
      <c r="Q3" s="441"/>
      <c r="R3" s="314"/>
      <c r="S3" s="314"/>
      <c r="T3" s="314"/>
      <c r="U3" s="441"/>
      <c r="V3" s="314"/>
      <c r="W3" s="314"/>
      <c r="X3" s="314"/>
      <c r="Y3" s="441"/>
      <c r="Z3" s="103"/>
      <c r="AA3" s="103"/>
      <c r="AB3" s="103"/>
      <c r="AC3" s="103"/>
    </row>
    <row r="4" spans="2:29" ht="12.75" customHeight="1">
      <c r="B4" s="314"/>
      <c r="C4" s="314"/>
      <c r="D4" s="314"/>
      <c r="E4" s="441"/>
      <c r="F4" s="314"/>
      <c r="G4" s="314"/>
      <c r="H4" s="314"/>
      <c r="I4" s="441"/>
      <c r="J4" s="314"/>
      <c r="K4" s="314"/>
      <c r="L4" s="314"/>
      <c r="M4" s="441"/>
      <c r="N4" s="314"/>
      <c r="O4" s="314"/>
      <c r="P4" s="314"/>
      <c r="Q4" s="441"/>
      <c r="R4" s="56"/>
      <c r="S4" s="56"/>
      <c r="T4" s="56"/>
      <c r="U4" s="455"/>
      <c r="V4" s="314"/>
      <c r="W4" s="314"/>
      <c r="X4" s="314"/>
      <c r="Y4" s="441"/>
      <c r="Z4" s="103"/>
      <c r="AA4" s="103"/>
      <c r="AB4" s="103"/>
      <c r="AC4" s="103"/>
    </row>
    <row r="5" spans="2:29" ht="12.75" customHeight="1">
      <c r="B5" s="314"/>
      <c r="C5" s="314"/>
      <c r="D5" s="314"/>
      <c r="E5" s="441"/>
      <c r="F5" s="314"/>
      <c r="G5" s="314"/>
      <c r="H5" s="314"/>
      <c r="I5" s="441"/>
      <c r="J5" s="314"/>
      <c r="K5" s="314"/>
      <c r="L5" s="314"/>
      <c r="M5" s="441"/>
      <c r="N5" s="314"/>
      <c r="O5" s="314"/>
      <c r="P5" s="314"/>
      <c r="Q5" s="441"/>
      <c r="R5" s="314"/>
      <c r="S5" s="314"/>
      <c r="T5" s="314"/>
      <c r="U5" s="441"/>
      <c r="V5" s="314"/>
      <c r="W5" s="314"/>
      <c r="X5" s="314"/>
      <c r="Y5" s="441"/>
      <c r="Z5" s="103"/>
      <c r="AA5" s="103"/>
      <c r="AB5" s="103"/>
      <c r="AC5" s="103"/>
    </row>
    <row r="6" spans="2:29" ht="12.75" customHeight="1">
      <c r="B6" s="314"/>
      <c r="C6" s="314"/>
      <c r="D6" s="314"/>
      <c r="E6" s="441"/>
      <c r="F6" s="314"/>
      <c r="G6" s="314"/>
      <c r="H6" s="314"/>
      <c r="I6" s="441"/>
      <c r="J6" s="314"/>
      <c r="K6" s="314"/>
      <c r="L6" s="314"/>
      <c r="M6" s="441"/>
      <c r="N6" s="314"/>
      <c r="O6" s="314"/>
      <c r="P6" s="314"/>
      <c r="Q6" s="441"/>
      <c r="W6" s="400"/>
      <c r="X6" s="400" t="str">
        <f>'Cuadro 14'!G9</f>
        <v>Fecha de publicación: 5 de marzo de 2012</v>
      </c>
      <c r="Y6" s="456"/>
      <c r="Z6" s="103"/>
      <c r="AA6" s="103"/>
      <c r="AB6" s="103"/>
      <c r="AC6" s="103"/>
    </row>
    <row r="7" spans="1:29" ht="12.75" customHeight="1">
      <c r="A7" s="315" t="s">
        <v>9</v>
      </c>
      <c r="B7" s="316"/>
      <c r="C7" s="316"/>
      <c r="D7" s="316"/>
      <c r="E7" s="435"/>
      <c r="F7" s="316"/>
      <c r="G7" s="316"/>
      <c r="H7" s="316"/>
      <c r="I7" s="435"/>
      <c r="J7" s="316"/>
      <c r="K7" s="316"/>
      <c r="L7" s="316"/>
      <c r="M7" s="435"/>
      <c r="N7" s="316"/>
      <c r="O7" s="316"/>
      <c r="P7" s="316"/>
      <c r="Q7" s="435"/>
      <c r="R7" s="316"/>
      <c r="S7" s="316"/>
      <c r="T7" s="316"/>
      <c r="U7" s="435"/>
      <c r="V7" s="316"/>
      <c r="W7" s="316"/>
      <c r="X7" s="316"/>
      <c r="Y7" s="435"/>
      <c r="Z7" s="103"/>
      <c r="AA7" s="103"/>
      <c r="AB7" s="103"/>
      <c r="AC7" s="103"/>
    </row>
    <row r="8" spans="1:29" ht="12.75" customHeight="1">
      <c r="A8" s="41" t="s">
        <v>906</v>
      </c>
      <c r="B8" s="317"/>
      <c r="C8" s="317"/>
      <c r="D8" s="317"/>
      <c r="E8" s="436"/>
      <c r="F8" s="317"/>
      <c r="G8" s="317"/>
      <c r="H8" s="317"/>
      <c r="I8" s="436"/>
      <c r="J8" s="317"/>
      <c r="K8" s="317"/>
      <c r="L8" s="317"/>
      <c r="M8" s="436"/>
      <c r="N8" s="317"/>
      <c r="O8" s="317"/>
      <c r="P8" s="317"/>
      <c r="Q8" s="436"/>
      <c r="R8" s="317"/>
      <c r="S8" s="317"/>
      <c r="T8" s="317"/>
      <c r="U8" s="436"/>
      <c r="V8" s="317"/>
      <c r="W8" s="317"/>
      <c r="X8" s="317"/>
      <c r="Y8" s="436"/>
      <c r="Z8" s="103"/>
      <c r="AA8" s="103"/>
      <c r="AB8" s="103"/>
      <c r="AC8" s="103"/>
    </row>
    <row r="9" spans="1:29" ht="12.75" customHeight="1">
      <c r="A9" s="318" t="s">
        <v>977</v>
      </c>
      <c r="B9" s="317"/>
      <c r="C9" s="317"/>
      <c r="D9" s="317"/>
      <c r="E9" s="436"/>
      <c r="F9" s="317"/>
      <c r="G9" s="317"/>
      <c r="H9" s="317"/>
      <c r="I9" s="436"/>
      <c r="J9" s="317"/>
      <c r="K9" s="317"/>
      <c r="L9" s="317"/>
      <c r="M9" s="436"/>
      <c r="N9" s="317"/>
      <c r="O9" s="317"/>
      <c r="P9" s="317"/>
      <c r="Q9" s="436"/>
      <c r="R9" s="317"/>
      <c r="S9" s="317"/>
      <c r="T9" s="317"/>
      <c r="U9" s="436"/>
      <c r="V9" s="317"/>
      <c r="W9" s="317"/>
      <c r="X9" s="317"/>
      <c r="Y9" s="436"/>
      <c r="Z9" s="103"/>
      <c r="AA9" s="103"/>
      <c r="AB9" s="103"/>
      <c r="AC9" s="103"/>
    </row>
    <row r="10" spans="1:29" ht="12.75" customHeight="1">
      <c r="A10" s="319"/>
      <c r="B10" s="317"/>
      <c r="C10" s="317"/>
      <c r="D10" s="317"/>
      <c r="E10" s="436"/>
      <c r="F10" s="317"/>
      <c r="G10" s="317"/>
      <c r="H10" s="317"/>
      <c r="I10" s="436"/>
      <c r="J10" s="317"/>
      <c r="K10" s="317"/>
      <c r="L10" s="317"/>
      <c r="M10" s="436"/>
      <c r="N10" s="317"/>
      <c r="O10" s="317"/>
      <c r="P10" s="317"/>
      <c r="Q10" s="436"/>
      <c r="R10" s="317"/>
      <c r="S10" s="317"/>
      <c r="T10" s="317"/>
      <c r="U10" s="436"/>
      <c r="V10" s="373"/>
      <c r="W10" s="373"/>
      <c r="X10" s="373"/>
      <c r="Y10" s="457"/>
      <c r="AA10" s="103"/>
      <c r="AB10" s="320" t="s">
        <v>10</v>
      </c>
      <c r="AC10" s="103"/>
    </row>
    <row r="11" spans="1:28" s="164" customFormat="1" ht="20.25" customHeight="1">
      <c r="A11" s="321" t="s">
        <v>11</v>
      </c>
      <c r="B11" s="662" t="s">
        <v>12</v>
      </c>
      <c r="C11" s="662"/>
      <c r="D11" s="662"/>
      <c r="E11" s="438"/>
      <c r="F11" s="662" t="s">
        <v>480</v>
      </c>
      <c r="G11" s="662"/>
      <c r="H11" s="662"/>
      <c r="I11" s="438"/>
      <c r="J11" s="662" t="s">
        <v>537</v>
      </c>
      <c r="K11" s="662"/>
      <c r="L11" s="662"/>
      <c r="M11" s="438"/>
      <c r="N11" s="662" t="s">
        <v>539</v>
      </c>
      <c r="O11" s="662"/>
      <c r="P11" s="662"/>
      <c r="Q11" s="438"/>
      <c r="R11" s="662" t="s">
        <v>541</v>
      </c>
      <c r="S11" s="662"/>
      <c r="T11" s="662"/>
      <c r="U11" s="438"/>
      <c r="V11" s="662" t="s">
        <v>543</v>
      </c>
      <c r="W11" s="662"/>
      <c r="X11" s="662"/>
      <c r="Y11" s="438"/>
      <c r="Z11" s="662" t="s">
        <v>816</v>
      </c>
      <c r="AA11" s="662"/>
      <c r="AB11" s="662"/>
    </row>
    <row r="12" spans="1:26" s="164" customFormat="1" ht="12.75" customHeight="1">
      <c r="A12" s="104"/>
      <c r="D12" s="433"/>
      <c r="E12" s="437"/>
      <c r="F12" s="432"/>
      <c r="G12" s="432"/>
      <c r="H12" s="432"/>
      <c r="I12" s="438"/>
      <c r="J12" s="432"/>
      <c r="K12" s="432"/>
      <c r="L12" s="432"/>
      <c r="M12" s="438"/>
      <c r="N12" s="432"/>
      <c r="O12" s="432"/>
      <c r="P12" s="432"/>
      <c r="Q12" s="438"/>
      <c r="R12" s="432"/>
      <c r="S12" s="432"/>
      <c r="T12" s="432"/>
      <c r="U12" s="438"/>
      <c r="V12" s="432"/>
      <c r="W12" s="432"/>
      <c r="X12" s="432"/>
      <c r="Y12" s="438"/>
      <c r="Z12" s="432"/>
    </row>
    <row r="13" spans="1:28" s="164" customFormat="1" ht="25.5" customHeight="1">
      <c r="A13" s="104"/>
      <c r="B13" s="453">
        <v>2011</v>
      </c>
      <c r="C13" s="453">
        <v>2012</v>
      </c>
      <c r="D13" s="454" t="s">
        <v>363</v>
      </c>
      <c r="E13" s="438"/>
      <c r="F13" s="453">
        <v>2011</v>
      </c>
      <c r="G13" s="453">
        <v>2012</v>
      </c>
      <c r="H13" s="454" t="s">
        <v>363</v>
      </c>
      <c r="I13" s="438"/>
      <c r="J13" s="453">
        <v>2011</v>
      </c>
      <c r="K13" s="453">
        <v>2012</v>
      </c>
      <c r="L13" s="454" t="s">
        <v>363</v>
      </c>
      <c r="M13" s="438"/>
      <c r="N13" s="453">
        <v>2011</v>
      </c>
      <c r="O13" s="453">
        <v>2012</v>
      </c>
      <c r="P13" s="454" t="s">
        <v>363</v>
      </c>
      <c r="Q13" s="438"/>
      <c r="R13" s="453">
        <v>2011</v>
      </c>
      <c r="S13" s="453">
        <v>2012</v>
      </c>
      <c r="T13" s="454" t="s">
        <v>363</v>
      </c>
      <c r="U13" s="438"/>
      <c r="V13" s="453">
        <v>2011</v>
      </c>
      <c r="W13" s="453">
        <v>2012</v>
      </c>
      <c r="X13" s="454" t="s">
        <v>363</v>
      </c>
      <c r="Y13" s="438"/>
      <c r="Z13" s="453">
        <v>2011</v>
      </c>
      <c r="AA13" s="453">
        <v>2012</v>
      </c>
      <c r="AB13" s="454" t="s">
        <v>363</v>
      </c>
    </row>
    <row r="14" spans="1:28" s="22" customFormat="1" ht="22.5" customHeight="1">
      <c r="A14" s="104" t="s">
        <v>13</v>
      </c>
      <c r="B14" s="322">
        <v>602844532.71</v>
      </c>
      <c r="C14" s="322">
        <v>744416136.5199997</v>
      </c>
      <c r="D14" s="434">
        <f>((C14/B14)-1)*100</f>
        <v>23.483932610881464</v>
      </c>
      <c r="E14" s="439"/>
      <c r="F14" s="322">
        <v>535768211.58000004</v>
      </c>
      <c r="G14" s="322">
        <v>768561574.56</v>
      </c>
      <c r="H14" s="434">
        <f>((G14/F14)-1)*100</f>
        <v>43.45038730339819</v>
      </c>
      <c r="I14" s="445"/>
      <c r="J14" s="322">
        <v>211550832.58</v>
      </c>
      <c r="K14" s="322">
        <v>335877409.26</v>
      </c>
      <c r="L14" s="434">
        <f>((K14/J14)-1)*100</f>
        <v>58.769126627277466</v>
      </c>
      <c r="M14" s="445"/>
      <c r="N14" s="322">
        <v>324217379</v>
      </c>
      <c r="O14" s="322">
        <v>432684165.3</v>
      </c>
      <c r="P14" s="434">
        <f>((O14/N14)-1)*100</f>
        <v>33.45495748394167</v>
      </c>
      <c r="Q14" s="445"/>
      <c r="R14" s="322">
        <v>135602427.95999998</v>
      </c>
      <c r="S14" s="322">
        <v>131633473.02999997</v>
      </c>
      <c r="T14" s="434">
        <f>((S14/R14)-1)*100</f>
        <v>-2.9269055058297133</v>
      </c>
      <c r="U14" s="445"/>
      <c r="V14" s="322">
        <v>1493860457.240001</v>
      </c>
      <c r="W14" s="322">
        <v>1789767965.2599993</v>
      </c>
      <c r="X14" s="434">
        <f>((W14/V14)-1)*100</f>
        <v>19.808242904207106</v>
      </c>
      <c r="Y14" s="445"/>
      <c r="Z14" s="322">
        <v>3782047613.900002</v>
      </c>
      <c r="AA14" s="322">
        <v>4690952124.369998</v>
      </c>
      <c r="AB14" s="434">
        <f>((AA14/Z14)-1)*100</f>
        <v>24.032074771600897</v>
      </c>
    </row>
    <row r="15" spans="1:28" ht="13.5" customHeight="1">
      <c r="A15" s="86"/>
      <c r="B15" s="323"/>
      <c r="C15" s="323"/>
      <c r="D15" s="448"/>
      <c r="E15" s="439"/>
      <c r="F15" s="323"/>
      <c r="G15" s="323"/>
      <c r="H15" s="448"/>
      <c r="I15" s="446"/>
      <c r="J15" s="323"/>
      <c r="K15" s="323"/>
      <c r="L15" s="448"/>
      <c r="M15" s="446"/>
      <c r="N15" s="323"/>
      <c r="O15" s="323"/>
      <c r="P15" s="448"/>
      <c r="Q15" s="446"/>
      <c r="R15" s="323"/>
      <c r="S15" s="323">
        <v>0</v>
      </c>
      <c r="T15" s="448"/>
      <c r="U15" s="446"/>
      <c r="V15" s="323"/>
      <c r="W15" s="323">
        <v>0</v>
      </c>
      <c r="X15" s="448"/>
      <c r="Y15" s="446"/>
      <c r="Z15" s="323"/>
      <c r="AA15" s="323"/>
      <c r="AB15" s="448"/>
    </row>
    <row r="16" spans="1:28" ht="13.5" customHeight="1">
      <c r="A16" s="205" t="s">
        <v>794</v>
      </c>
      <c r="B16" s="374">
        <v>899714.1000000001</v>
      </c>
      <c r="C16" s="374">
        <v>807633.62</v>
      </c>
      <c r="D16" s="449">
        <f aca="true" t="shared" si="0" ref="D16:D38">((C16/B16)-1)*100</f>
        <v>-10.234415577126121</v>
      </c>
      <c r="E16" s="439"/>
      <c r="F16" s="374">
        <v>730955.6000000001</v>
      </c>
      <c r="G16" s="374">
        <v>1721043.06</v>
      </c>
      <c r="H16" s="449">
        <f aca="true" t="shared" si="1" ref="H16:H38">((G16/F16)-1)*100</f>
        <v>135.45110811108088</v>
      </c>
      <c r="I16" s="447"/>
      <c r="J16" s="374">
        <v>466282.02</v>
      </c>
      <c r="K16" s="374">
        <v>912421.1000000001</v>
      </c>
      <c r="L16" s="449">
        <f aca="true" t="shared" si="2" ref="L16:L38">((K16/J16)-1)*100</f>
        <v>95.68009506349829</v>
      </c>
      <c r="M16" s="447"/>
      <c r="N16" s="374">
        <v>264673.58</v>
      </c>
      <c r="O16" s="374">
        <v>808621.96</v>
      </c>
      <c r="P16" s="449">
        <f aca="true" t="shared" si="3" ref="P16:P38">((O16/N16)-1)*100</f>
        <v>205.51668965221234</v>
      </c>
      <c r="Q16" s="447"/>
      <c r="R16" s="374">
        <v>249510</v>
      </c>
      <c r="S16" s="374">
        <v>182600</v>
      </c>
      <c r="T16" s="449">
        <f aca="true" t="shared" si="4" ref="T16:T38">((S16/R16)-1)*100</f>
        <v>-26.81656045849866</v>
      </c>
      <c r="U16" s="447"/>
      <c r="V16" s="374">
        <v>1709835.4099999997</v>
      </c>
      <c r="W16" s="374">
        <v>5463523.299999998</v>
      </c>
      <c r="X16" s="449">
        <f aca="true" t="shared" si="5" ref="X16:X38">((W16/V16)-1)*100</f>
        <v>219.535042264682</v>
      </c>
      <c r="Y16" s="447"/>
      <c r="Z16" s="374">
        <v>11523203.309999999</v>
      </c>
      <c r="AA16" s="374">
        <v>25657930.649999995</v>
      </c>
      <c r="AB16" s="449">
        <f aca="true" t="shared" si="6" ref="AB16:AB38">((AA16/Z16)-1)*100</f>
        <v>122.66317758824647</v>
      </c>
    </row>
    <row r="17" spans="1:28" ht="13.5" customHeight="1">
      <c r="A17" s="325" t="s">
        <v>795</v>
      </c>
      <c r="B17" s="375">
        <v>867246.9100000001</v>
      </c>
      <c r="C17" s="375">
        <v>9.999999999999999E-31</v>
      </c>
      <c r="D17" s="450">
        <f t="shared" si="0"/>
        <v>-100</v>
      </c>
      <c r="E17" s="439"/>
      <c r="F17" s="375">
        <v>13863.58</v>
      </c>
      <c r="G17" s="375">
        <v>535080.23</v>
      </c>
      <c r="H17" s="490" t="s">
        <v>970</v>
      </c>
      <c r="I17" s="447"/>
      <c r="J17" s="375">
        <v>9.999999999999999E-31</v>
      </c>
      <c r="K17" s="375">
        <v>523010</v>
      </c>
      <c r="L17" s="490" t="s">
        <v>970</v>
      </c>
      <c r="M17" s="447"/>
      <c r="N17" s="375">
        <v>13863.58</v>
      </c>
      <c r="O17" s="375">
        <v>12070.23</v>
      </c>
      <c r="P17" s="450">
        <f t="shared" si="3"/>
        <v>-12.935691935272132</v>
      </c>
      <c r="Q17" s="447"/>
      <c r="R17" s="375">
        <v>9.999999999999999E-31</v>
      </c>
      <c r="S17" s="375">
        <v>9.999999999999999E-31</v>
      </c>
      <c r="T17" s="450">
        <f t="shared" si="4"/>
        <v>0</v>
      </c>
      <c r="U17" s="447"/>
      <c r="V17" s="375">
        <v>1328515.63</v>
      </c>
      <c r="W17" s="375">
        <v>5075084.5699999975</v>
      </c>
      <c r="X17" s="450">
        <f t="shared" si="5"/>
        <v>282.0116568745223</v>
      </c>
      <c r="Y17" s="447"/>
      <c r="Z17" s="375">
        <v>9581108.040000001</v>
      </c>
      <c r="AA17" s="375">
        <v>18284143.839999996</v>
      </c>
      <c r="AB17" s="450">
        <f t="shared" si="6"/>
        <v>90.83537899443199</v>
      </c>
    </row>
    <row r="18" spans="1:28" ht="13.5" customHeight="1">
      <c r="A18" s="205" t="s">
        <v>796</v>
      </c>
      <c r="B18" s="374">
        <v>71004552.48</v>
      </c>
      <c r="C18" s="374">
        <v>55841946.19</v>
      </c>
      <c r="D18" s="449">
        <f t="shared" si="0"/>
        <v>-21.354414274029665</v>
      </c>
      <c r="E18" s="439"/>
      <c r="F18" s="374">
        <v>368686.54000000004</v>
      </c>
      <c r="G18" s="374">
        <v>614296.93</v>
      </c>
      <c r="H18" s="449">
        <f t="shared" si="1"/>
        <v>66.61767202024787</v>
      </c>
      <c r="I18" s="447"/>
      <c r="J18" s="374">
        <v>114892.09</v>
      </c>
      <c r="K18" s="374">
        <v>71070.75</v>
      </c>
      <c r="L18" s="449">
        <f t="shared" si="2"/>
        <v>-38.14130285209365</v>
      </c>
      <c r="M18" s="447"/>
      <c r="N18" s="374">
        <v>253794.45</v>
      </c>
      <c r="O18" s="374">
        <v>543226.1799999999</v>
      </c>
      <c r="P18" s="449">
        <f t="shared" si="3"/>
        <v>114.0417885418692</v>
      </c>
      <c r="Q18" s="447"/>
      <c r="R18" s="374">
        <v>176431.43000000002</v>
      </c>
      <c r="S18" s="374">
        <v>358756.77999999997</v>
      </c>
      <c r="T18" s="449">
        <f t="shared" si="4"/>
        <v>103.34062927450054</v>
      </c>
      <c r="U18" s="447"/>
      <c r="V18" s="374">
        <v>108335095.44999981</v>
      </c>
      <c r="W18" s="374">
        <v>127116297.67000002</v>
      </c>
      <c r="X18" s="449">
        <f t="shared" si="5"/>
        <v>17.336212371427084</v>
      </c>
      <c r="Y18" s="447"/>
      <c r="Z18" s="374">
        <v>191734834.64999974</v>
      </c>
      <c r="AA18" s="374">
        <v>195800602.72000006</v>
      </c>
      <c r="AB18" s="449">
        <f t="shared" si="6"/>
        <v>2.1205161166577335</v>
      </c>
    </row>
    <row r="19" spans="1:28" ht="13.5" customHeight="1">
      <c r="A19" s="325" t="s">
        <v>797</v>
      </c>
      <c r="B19" s="375">
        <v>11584951.330000004</v>
      </c>
      <c r="C19" s="375">
        <v>9.999999999999999E-31</v>
      </c>
      <c r="D19" s="450">
        <f t="shared" si="0"/>
        <v>-100</v>
      </c>
      <c r="E19" s="439"/>
      <c r="F19" s="375">
        <v>271286.04000000004</v>
      </c>
      <c r="G19" s="375">
        <v>467989.43</v>
      </c>
      <c r="H19" s="450">
        <f t="shared" si="1"/>
        <v>72.50774496173851</v>
      </c>
      <c r="I19" s="447"/>
      <c r="J19" s="375">
        <v>45670.090000000004</v>
      </c>
      <c r="K19" s="375">
        <v>31670.75</v>
      </c>
      <c r="L19" s="450">
        <f t="shared" si="2"/>
        <v>-30.653191180485962</v>
      </c>
      <c r="M19" s="447"/>
      <c r="N19" s="375">
        <v>225615.95</v>
      </c>
      <c r="O19" s="375">
        <v>436318.68</v>
      </c>
      <c r="P19" s="450">
        <f t="shared" si="3"/>
        <v>93.38999747136671</v>
      </c>
      <c r="Q19" s="447"/>
      <c r="R19" s="375">
        <v>169852.93000000002</v>
      </c>
      <c r="S19" s="375">
        <v>301939.18</v>
      </c>
      <c r="T19" s="450">
        <f t="shared" si="4"/>
        <v>77.76507005207385</v>
      </c>
      <c r="U19" s="447"/>
      <c r="V19" s="375">
        <v>89131679.0799998</v>
      </c>
      <c r="W19" s="375">
        <v>107538351.12000002</v>
      </c>
      <c r="X19" s="450">
        <f t="shared" si="5"/>
        <v>20.651099844623566</v>
      </c>
      <c r="Y19" s="447"/>
      <c r="Z19" s="375">
        <v>110900292.53999977</v>
      </c>
      <c r="AA19" s="375">
        <v>128712255.07000004</v>
      </c>
      <c r="AB19" s="450">
        <f t="shared" si="6"/>
        <v>16.061240346661677</v>
      </c>
    </row>
    <row r="20" spans="1:28" ht="13.5" customHeight="1">
      <c r="A20" s="325" t="s">
        <v>798</v>
      </c>
      <c r="B20" s="375">
        <v>59407675.47000001</v>
      </c>
      <c r="C20" s="375">
        <v>9.999999999999999E-31</v>
      </c>
      <c r="D20" s="450">
        <f t="shared" si="0"/>
        <v>-100</v>
      </c>
      <c r="E20" s="439"/>
      <c r="F20" s="375">
        <v>47800.5</v>
      </c>
      <c r="G20" s="375">
        <v>143760.5</v>
      </c>
      <c r="H20" s="450">
        <f t="shared" si="1"/>
        <v>200.75103816905678</v>
      </c>
      <c r="I20" s="447"/>
      <c r="J20" s="375">
        <v>41222</v>
      </c>
      <c r="K20" s="375">
        <v>36853</v>
      </c>
      <c r="L20" s="450">
        <f t="shared" si="2"/>
        <v>-10.598709427004993</v>
      </c>
      <c r="M20" s="447"/>
      <c r="N20" s="375">
        <v>6578.5</v>
      </c>
      <c r="O20" s="375">
        <v>106907.5</v>
      </c>
      <c r="P20" s="490" t="s">
        <v>970</v>
      </c>
      <c r="Q20" s="447"/>
      <c r="R20" s="375">
        <v>6578.5</v>
      </c>
      <c r="S20" s="375">
        <v>56817.6</v>
      </c>
      <c r="T20" s="490" t="s">
        <v>970</v>
      </c>
      <c r="U20" s="447"/>
      <c r="V20" s="375">
        <v>18788138.330000013</v>
      </c>
      <c r="W20" s="375">
        <v>19089609.489999995</v>
      </c>
      <c r="X20" s="450">
        <f t="shared" si="5"/>
        <v>1.6045823950455285</v>
      </c>
      <c r="Y20" s="447"/>
      <c r="Z20" s="375">
        <v>79806532.43000002</v>
      </c>
      <c r="AA20" s="375">
        <v>66229845.609999985</v>
      </c>
      <c r="AB20" s="450">
        <f t="shared" si="6"/>
        <v>-17.011999402315137</v>
      </c>
    </row>
    <row r="21" spans="1:28" ht="13.5" customHeight="1">
      <c r="A21" s="326" t="s">
        <v>799</v>
      </c>
      <c r="B21" s="376">
        <v>73470966.78999999</v>
      </c>
      <c r="C21" s="376">
        <v>48962059.93</v>
      </c>
      <c r="D21" s="451">
        <f t="shared" si="0"/>
        <v>-33.35862849069772</v>
      </c>
      <c r="E21" s="439"/>
      <c r="F21" s="376">
        <v>579317.44</v>
      </c>
      <c r="G21" s="376">
        <v>755670.49</v>
      </c>
      <c r="H21" s="451">
        <f t="shared" si="1"/>
        <v>30.441522699541036</v>
      </c>
      <c r="I21" s="447"/>
      <c r="J21" s="376">
        <v>19473</v>
      </c>
      <c r="K21" s="376">
        <v>31288.7</v>
      </c>
      <c r="L21" s="451">
        <f t="shared" si="2"/>
        <v>60.67734812304217</v>
      </c>
      <c r="M21" s="447"/>
      <c r="N21" s="376">
        <v>559844.44</v>
      </c>
      <c r="O21" s="376">
        <v>724381.79</v>
      </c>
      <c r="P21" s="451">
        <f t="shared" si="3"/>
        <v>29.389833718809477</v>
      </c>
      <c r="Q21" s="447"/>
      <c r="R21" s="376">
        <v>156173.86</v>
      </c>
      <c r="S21" s="376">
        <v>254188.25</v>
      </c>
      <c r="T21" s="451">
        <f t="shared" si="4"/>
        <v>62.759792195697806</v>
      </c>
      <c r="U21" s="447"/>
      <c r="V21" s="376">
        <v>149546508.94999987</v>
      </c>
      <c r="W21" s="376">
        <v>114110466.12</v>
      </c>
      <c r="X21" s="451">
        <f t="shared" si="5"/>
        <v>-23.695667039507907</v>
      </c>
      <c r="Y21" s="447"/>
      <c r="Z21" s="376">
        <v>286623520.13999987</v>
      </c>
      <c r="AA21" s="376">
        <v>197295750.97000003</v>
      </c>
      <c r="AB21" s="451">
        <f t="shared" si="6"/>
        <v>-31.165540471475662</v>
      </c>
    </row>
    <row r="22" spans="1:28" ht="13.5" customHeight="1">
      <c r="A22" s="205" t="s">
        <v>800</v>
      </c>
      <c r="B22" s="374">
        <v>11559772.290000001</v>
      </c>
      <c r="C22" s="374">
        <v>16043796.07</v>
      </c>
      <c r="D22" s="449">
        <f t="shared" si="0"/>
        <v>38.789897132134584</v>
      </c>
      <c r="E22" s="439"/>
      <c r="F22" s="374">
        <v>45024471.63000002</v>
      </c>
      <c r="G22" s="374">
        <v>68208494.18999998</v>
      </c>
      <c r="H22" s="449">
        <f t="shared" si="1"/>
        <v>51.4920480367222</v>
      </c>
      <c r="I22" s="447"/>
      <c r="J22" s="374">
        <v>19991400.389999997</v>
      </c>
      <c r="K22" s="374">
        <v>30071804.340000004</v>
      </c>
      <c r="L22" s="449">
        <f t="shared" si="2"/>
        <v>50.42370095814987</v>
      </c>
      <c r="M22" s="447"/>
      <c r="N22" s="374">
        <v>25033071.24000001</v>
      </c>
      <c r="O22" s="374">
        <v>38136689.84999999</v>
      </c>
      <c r="P22" s="449">
        <f t="shared" si="3"/>
        <v>52.34522957399601</v>
      </c>
      <c r="Q22" s="447"/>
      <c r="R22" s="374">
        <v>349645.19999999995</v>
      </c>
      <c r="S22" s="374">
        <v>591215.5499999999</v>
      </c>
      <c r="T22" s="449">
        <f t="shared" si="4"/>
        <v>69.09013765954745</v>
      </c>
      <c r="U22" s="447"/>
      <c r="V22" s="374">
        <v>20345795.730000004</v>
      </c>
      <c r="W22" s="374">
        <v>36851019.529999994</v>
      </c>
      <c r="X22" s="449">
        <f t="shared" si="5"/>
        <v>81.12351081782923</v>
      </c>
      <c r="Y22" s="447"/>
      <c r="Z22" s="374">
        <v>97804940.55000003</v>
      </c>
      <c r="AA22" s="374">
        <v>136057491.37</v>
      </c>
      <c r="AB22" s="449">
        <f t="shared" si="6"/>
        <v>39.11106187978759</v>
      </c>
    </row>
    <row r="23" spans="1:28" ht="13.5" customHeight="1">
      <c r="A23" s="325" t="s">
        <v>801</v>
      </c>
      <c r="B23" s="375">
        <v>911908.85</v>
      </c>
      <c r="C23" s="375">
        <v>9.999999999999999E-31</v>
      </c>
      <c r="D23" s="450">
        <f t="shared" si="0"/>
        <v>-100</v>
      </c>
      <c r="E23" s="439"/>
      <c r="F23" s="375">
        <v>23576896.77000001</v>
      </c>
      <c r="G23" s="375">
        <v>43185329.219999984</v>
      </c>
      <c r="H23" s="450">
        <f t="shared" si="1"/>
        <v>83.16799552242331</v>
      </c>
      <c r="I23" s="447"/>
      <c r="J23" s="375">
        <v>8015384.200000003</v>
      </c>
      <c r="K23" s="375">
        <v>16647274.729999997</v>
      </c>
      <c r="L23" s="450">
        <f t="shared" si="2"/>
        <v>107.69153810493566</v>
      </c>
      <c r="M23" s="447"/>
      <c r="N23" s="375">
        <v>15561512.570000008</v>
      </c>
      <c r="O23" s="375">
        <v>26538054.489999987</v>
      </c>
      <c r="P23" s="450">
        <f t="shared" si="3"/>
        <v>70.53647176406821</v>
      </c>
      <c r="Q23" s="447"/>
      <c r="R23" s="375">
        <v>133617.27000000002</v>
      </c>
      <c r="S23" s="375">
        <v>74590.72</v>
      </c>
      <c r="T23" s="450">
        <f t="shared" si="4"/>
        <v>-44.17583894656731</v>
      </c>
      <c r="U23" s="447"/>
      <c r="V23" s="375">
        <v>2986395.9900000007</v>
      </c>
      <c r="W23" s="375">
        <v>15644664.749999996</v>
      </c>
      <c r="X23" s="450">
        <f t="shared" si="5"/>
        <v>423.86437707478945</v>
      </c>
      <c r="Y23" s="447"/>
      <c r="Z23" s="375">
        <v>36586559.400000006</v>
      </c>
      <c r="AA23" s="375">
        <v>63273729.29999998</v>
      </c>
      <c r="AB23" s="450">
        <f t="shared" si="6"/>
        <v>72.94255141137971</v>
      </c>
    </row>
    <row r="24" spans="1:28" ht="13.5" customHeight="1">
      <c r="A24" s="205" t="s">
        <v>802</v>
      </c>
      <c r="B24" s="374">
        <v>14800</v>
      </c>
      <c r="C24" s="374">
        <v>20683</v>
      </c>
      <c r="D24" s="449">
        <f t="shared" si="0"/>
        <v>39.75</v>
      </c>
      <c r="E24" s="439"/>
      <c r="F24" s="374">
        <v>1101129.82</v>
      </c>
      <c r="G24" s="374">
        <v>1004179.17</v>
      </c>
      <c r="H24" s="449">
        <f t="shared" si="1"/>
        <v>-8.804652116314493</v>
      </c>
      <c r="I24" s="447"/>
      <c r="J24" s="374">
        <v>823948.22</v>
      </c>
      <c r="K24" s="374">
        <v>876358.06</v>
      </c>
      <c r="L24" s="449">
        <f t="shared" si="2"/>
        <v>6.360817188245171</v>
      </c>
      <c r="M24" s="447"/>
      <c r="N24" s="374">
        <v>277181.6</v>
      </c>
      <c r="O24" s="374">
        <v>127821.11</v>
      </c>
      <c r="P24" s="449">
        <f t="shared" si="3"/>
        <v>-53.885427459831384</v>
      </c>
      <c r="Q24" s="447"/>
      <c r="R24" s="374">
        <v>9.999999999999999E-31</v>
      </c>
      <c r="S24" s="374">
        <v>52.33</v>
      </c>
      <c r="T24" s="492" t="s">
        <v>970</v>
      </c>
      <c r="U24" s="447"/>
      <c r="V24" s="374">
        <v>3111742.45</v>
      </c>
      <c r="W24" s="374">
        <v>469251.77</v>
      </c>
      <c r="X24" s="449">
        <f t="shared" si="5"/>
        <v>-84.91996758922</v>
      </c>
      <c r="Y24" s="447"/>
      <c r="Z24" s="374">
        <v>8168360.82</v>
      </c>
      <c r="AA24" s="374">
        <v>4982794.82</v>
      </c>
      <c r="AB24" s="449">
        <f t="shared" si="6"/>
        <v>-38.99884040626893</v>
      </c>
    </row>
    <row r="25" spans="1:28" ht="13.5" customHeight="1">
      <c r="A25" s="326" t="s">
        <v>803</v>
      </c>
      <c r="B25" s="376">
        <v>391598988.97</v>
      </c>
      <c r="C25" s="376">
        <v>579604739.54</v>
      </c>
      <c r="D25" s="451">
        <f t="shared" si="0"/>
        <v>48.00976403552535</v>
      </c>
      <c r="E25" s="439"/>
      <c r="F25" s="376">
        <v>133127820.9</v>
      </c>
      <c r="G25" s="376">
        <v>309863893.53</v>
      </c>
      <c r="H25" s="451">
        <f t="shared" si="1"/>
        <v>132.7566780821543</v>
      </c>
      <c r="I25" s="447"/>
      <c r="J25" s="376">
        <v>14371570.61</v>
      </c>
      <c r="K25" s="376">
        <v>109727360.55999999</v>
      </c>
      <c r="L25" s="491" t="s">
        <v>970</v>
      </c>
      <c r="M25" s="447"/>
      <c r="N25" s="376">
        <v>118756250.29</v>
      </c>
      <c r="O25" s="376">
        <v>200136532.97000003</v>
      </c>
      <c r="P25" s="451">
        <f t="shared" si="3"/>
        <v>68.52715750225462</v>
      </c>
      <c r="Q25" s="447"/>
      <c r="R25" s="376">
        <v>60269817.75</v>
      </c>
      <c r="S25" s="376">
        <v>66693510.07999999</v>
      </c>
      <c r="T25" s="451">
        <f t="shared" si="4"/>
        <v>10.658224248570903</v>
      </c>
      <c r="U25" s="447"/>
      <c r="V25" s="376">
        <v>996295719.8300009</v>
      </c>
      <c r="W25" s="376">
        <v>1262771476.8899992</v>
      </c>
      <c r="X25" s="451">
        <f t="shared" si="5"/>
        <v>26.746652801586592</v>
      </c>
      <c r="Y25" s="447"/>
      <c r="Z25" s="376">
        <v>2355348479.4900017</v>
      </c>
      <c r="AA25" s="376">
        <v>3212514250.4799986</v>
      </c>
      <c r="AB25" s="451">
        <f t="shared" si="6"/>
        <v>36.39231215482803</v>
      </c>
    </row>
    <row r="26" spans="1:28" ht="13.5" customHeight="1">
      <c r="A26" s="205" t="s">
        <v>804</v>
      </c>
      <c r="B26" s="374">
        <v>4929758.260000001</v>
      </c>
      <c r="C26" s="374">
        <v>5651824.779999999</v>
      </c>
      <c r="D26" s="449">
        <f t="shared" si="0"/>
        <v>14.647097928895159</v>
      </c>
      <c r="E26" s="439"/>
      <c r="F26" s="374">
        <v>81980994.58000003</v>
      </c>
      <c r="G26" s="374">
        <v>97716729.78000002</v>
      </c>
      <c r="H26" s="449">
        <f t="shared" si="1"/>
        <v>19.194369720221548</v>
      </c>
      <c r="I26" s="447"/>
      <c r="J26" s="374">
        <v>49646946.49000002</v>
      </c>
      <c r="K26" s="374">
        <v>57008301.46000002</v>
      </c>
      <c r="L26" s="449">
        <f t="shared" si="2"/>
        <v>14.827407303856521</v>
      </c>
      <c r="M26" s="447"/>
      <c r="N26" s="374">
        <v>32334048.089999996</v>
      </c>
      <c r="O26" s="374">
        <v>40708428.32</v>
      </c>
      <c r="P26" s="449">
        <f t="shared" si="3"/>
        <v>25.89957250849133</v>
      </c>
      <c r="Q26" s="447"/>
      <c r="R26" s="374">
        <v>7895130.670000001</v>
      </c>
      <c r="S26" s="374">
        <v>8490600.21</v>
      </c>
      <c r="T26" s="449">
        <f t="shared" si="4"/>
        <v>7.542237929799844</v>
      </c>
      <c r="U26" s="447"/>
      <c r="V26" s="374">
        <v>19514649.69</v>
      </c>
      <c r="W26" s="374">
        <v>19263098.53</v>
      </c>
      <c r="X26" s="449">
        <f t="shared" si="5"/>
        <v>-1.289037538444282</v>
      </c>
      <c r="Y26" s="447"/>
      <c r="Z26" s="374">
        <v>128299996.65000002</v>
      </c>
      <c r="AA26" s="374">
        <v>145156636.93000004</v>
      </c>
      <c r="AB26" s="449">
        <f t="shared" si="6"/>
        <v>13.138457303303452</v>
      </c>
    </row>
    <row r="27" spans="1:28" ht="13.5" customHeight="1">
      <c r="A27" s="326" t="s">
        <v>805</v>
      </c>
      <c r="B27" s="376">
        <v>3745938.17</v>
      </c>
      <c r="C27" s="376">
        <v>1952772.3900000001</v>
      </c>
      <c r="D27" s="451">
        <f t="shared" si="0"/>
        <v>-47.86960431864256</v>
      </c>
      <c r="E27" s="439"/>
      <c r="F27" s="376">
        <v>54792549.78000001</v>
      </c>
      <c r="G27" s="376">
        <v>74101205.26999997</v>
      </c>
      <c r="H27" s="451">
        <f t="shared" si="1"/>
        <v>35.239563713546815</v>
      </c>
      <c r="I27" s="447"/>
      <c r="J27" s="376">
        <v>24023454.70000001</v>
      </c>
      <c r="K27" s="376">
        <v>28805676.079999983</v>
      </c>
      <c r="L27" s="451">
        <f t="shared" si="2"/>
        <v>19.906468239973705</v>
      </c>
      <c r="M27" s="447"/>
      <c r="N27" s="376">
        <v>30769095.080000006</v>
      </c>
      <c r="O27" s="376">
        <v>45295529.18999999</v>
      </c>
      <c r="P27" s="451">
        <f t="shared" si="3"/>
        <v>47.21111905381385</v>
      </c>
      <c r="Q27" s="447"/>
      <c r="R27" s="376">
        <v>18243667.380000003</v>
      </c>
      <c r="S27" s="376">
        <v>30218320.109999996</v>
      </c>
      <c r="T27" s="451">
        <f t="shared" si="4"/>
        <v>65.63731118627744</v>
      </c>
      <c r="U27" s="447"/>
      <c r="V27" s="376">
        <v>16173133.060000006</v>
      </c>
      <c r="W27" s="376">
        <v>14788370.299999993</v>
      </c>
      <c r="X27" s="451">
        <f t="shared" si="5"/>
        <v>-8.562118142865337</v>
      </c>
      <c r="Y27" s="447"/>
      <c r="Z27" s="376">
        <v>89888383.21000002</v>
      </c>
      <c r="AA27" s="376">
        <v>118234059.53999996</v>
      </c>
      <c r="AB27" s="451">
        <f t="shared" si="6"/>
        <v>31.534304342506523</v>
      </c>
    </row>
    <row r="28" spans="1:28" ht="13.5" customHeight="1">
      <c r="A28" s="205" t="s">
        <v>806</v>
      </c>
      <c r="B28" s="374">
        <v>3969758.130000001</v>
      </c>
      <c r="C28" s="374">
        <v>4174672.09</v>
      </c>
      <c r="D28" s="449">
        <f t="shared" si="0"/>
        <v>5.161875189610088</v>
      </c>
      <c r="E28" s="439"/>
      <c r="F28" s="374">
        <v>2621379.58</v>
      </c>
      <c r="G28" s="374">
        <v>3495500.29</v>
      </c>
      <c r="H28" s="449">
        <f t="shared" si="1"/>
        <v>33.34582739062917</v>
      </c>
      <c r="I28" s="447"/>
      <c r="J28" s="374">
        <v>571043.44</v>
      </c>
      <c r="K28" s="374">
        <v>1040689.0800000001</v>
      </c>
      <c r="L28" s="449">
        <f t="shared" si="2"/>
        <v>82.24341741847174</v>
      </c>
      <c r="M28" s="447"/>
      <c r="N28" s="374">
        <v>2050336.1400000001</v>
      </c>
      <c r="O28" s="374">
        <v>2454811.21</v>
      </c>
      <c r="P28" s="449">
        <f t="shared" si="3"/>
        <v>19.7272565268249</v>
      </c>
      <c r="Q28" s="447"/>
      <c r="R28" s="374">
        <v>91930.96</v>
      </c>
      <c r="S28" s="374">
        <v>96129.69</v>
      </c>
      <c r="T28" s="449">
        <f t="shared" si="4"/>
        <v>4.567264390581793</v>
      </c>
      <c r="U28" s="447"/>
      <c r="V28" s="374">
        <v>4489972.960000001</v>
      </c>
      <c r="W28" s="374">
        <v>3438188.139999999</v>
      </c>
      <c r="X28" s="449">
        <f t="shared" si="5"/>
        <v>-23.425192743254332</v>
      </c>
      <c r="Y28" s="447"/>
      <c r="Z28" s="374">
        <v>17996363.009999998</v>
      </c>
      <c r="AA28" s="374">
        <v>18069863.779999997</v>
      </c>
      <c r="AB28" s="449">
        <f t="shared" si="6"/>
        <v>0.4084201344413785</v>
      </c>
    </row>
    <row r="29" spans="1:28" ht="13.5" customHeight="1">
      <c r="A29" s="326" t="s">
        <v>807</v>
      </c>
      <c r="B29" s="376">
        <v>340920.81</v>
      </c>
      <c r="C29" s="376">
        <v>394148.17999999993</v>
      </c>
      <c r="D29" s="451">
        <f t="shared" si="0"/>
        <v>15.612825160188937</v>
      </c>
      <c r="E29" s="439"/>
      <c r="F29" s="376">
        <v>38259513.39000002</v>
      </c>
      <c r="G29" s="376">
        <v>38268783.39999998</v>
      </c>
      <c r="H29" s="451">
        <f t="shared" si="1"/>
        <v>0.024229294046329564</v>
      </c>
      <c r="I29" s="447"/>
      <c r="J29" s="376">
        <v>24104183.77000001</v>
      </c>
      <c r="K29" s="376">
        <v>23905363.22999999</v>
      </c>
      <c r="L29" s="451">
        <f t="shared" si="2"/>
        <v>-0.8248383015046268</v>
      </c>
      <c r="M29" s="447"/>
      <c r="N29" s="376">
        <v>14155329.620000001</v>
      </c>
      <c r="O29" s="376">
        <v>14363420.169999992</v>
      </c>
      <c r="P29" s="451">
        <f t="shared" si="3"/>
        <v>1.4700508966317694</v>
      </c>
      <c r="Q29" s="447"/>
      <c r="R29" s="376">
        <v>2351801.66</v>
      </c>
      <c r="S29" s="376">
        <v>1778304.66</v>
      </c>
      <c r="T29" s="451">
        <f t="shared" si="4"/>
        <v>-24.38543223070946</v>
      </c>
      <c r="U29" s="447"/>
      <c r="V29" s="376">
        <v>5550339.470000001</v>
      </c>
      <c r="W29" s="376">
        <v>3587737.76</v>
      </c>
      <c r="X29" s="451">
        <f t="shared" si="5"/>
        <v>-35.36003014965138</v>
      </c>
      <c r="Y29" s="447"/>
      <c r="Z29" s="376">
        <v>50781753.18000003</v>
      </c>
      <c r="AA29" s="376">
        <v>47527085.09999998</v>
      </c>
      <c r="AB29" s="451">
        <f t="shared" si="6"/>
        <v>-6.409129020149451</v>
      </c>
    </row>
    <row r="30" spans="1:28" ht="13.5" customHeight="1">
      <c r="A30" s="205" t="s">
        <v>808</v>
      </c>
      <c r="B30" s="374">
        <v>506759.4699999999</v>
      </c>
      <c r="C30" s="374">
        <v>148742.18</v>
      </c>
      <c r="D30" s="449">
        <f t="shared" si="0"/>
        <v>-70.64836696589015</v>
      </c>
      <c r="E30" s="439"/>
      <c r="F30" s="374">
        <v>25414558.400000002</v>
      </c>
      <c r="G30" s="374">
        <v>16515984.399999999</v>
      </c>
      <c r="H30" s="449">
        <f t="shared" si="1"/>
        <v>-35.01368727303955</v>
      </c>
      <c r="I30" s="447"/>
      <c r="J30" s="374">
        <v>14853738.59</v>
      </c>
      <c r="K30" s="374">
        <v>8276731.160000001</v>
      </c>
      <c r="L30" s="449">
        <f t="shared" si="2"/>
        <v>-44.27846491406443</v>
      </c>
      <c r="M30" s="447"/>
      <c r="N30" s="374">
        <v>10560819.810000002</v>
      </c>
      <c r="O30" s="374">
        <v>8239253.240000001</v>
      </c>
      <c r="P30" s="449">
        <f t="shared" si="3"/>
        <v>-21.982825308710584</v>
      </c>
      <c r="Q30" s="447"/>
      <c r="R30" s="374">
        <v>1801927.94</v>
      </c>
      <c r="S30" s="374">
        <v>1721281.2599999998</v>
      </c>
      <c r="T30" s="449">
        <f t="shared" si="4"/>
        <v>-4.475577419594268</v>
      </c>
      <c r="U30" s="447"/>
      <c r="V30" s="374">
        <v>5189759.69</v>
      </c>
      <c r="W30" s="374">
        <v>3992173.45</v>
      </c>
      <c r="X30" s="449">
        <f t="shared" si="5"/>
        <v>-23.07594785761651</v>
      </c>
      <c r="Y30" s="447"/>
      <c r="Z30" s="374">
        <v>30155194.28</v>
      </c>
      <c r="AA30" s="374">
        <v>20262286.889999997</v>
      </c>
      <c r="AB30" s="449">
        <f t="shared" si="6"/>
        <v>-32.806644514180206</v>
      </c>
    </row>
    <row r="31" spans="1:28" ht="13.5" customHeight="1">
      <c r="A31" s="326" t="s">
        <v>809</v>
      </c>
      <c r="B31" s="376">
        <v>4483664.579999999</v>
      </c>
      <c r="C31" s="376">
        <v>3610197.21</v>
      </c>
      <c r="D31" s="451">
        <f t="shared" si="0"/>
        <v>-19.48110422657886</v>
      </c>
      <c r="E31" s="439"/>
      <c r="F31" s="376">
        <v>17259029.94</v>
      </c>
      <c r="G31" s="376">
        <v>22555222.649999995</v>
      </c>
      <c r="H31" s="451">
        <f t="shared" si="1"/>
        <v>30.68650282438754</v>
      </c>
      <c r="I31" s="447"/>
      <c r="J31" s="376">
        <v>4861650.760000001</v>
      </c>
      <c r="K31" s="376">
        <v>7321698.680000001</v>
      </c>
      <c r="L31" s="451">
        <f t="shared" si="2"/>
        <v>50.60108266600376</v>
      </c>
      <c r="M31" s="447"/>
      <c r="N31" s="376">
        <v>12397379.180000005</v>
      </c>
      <c r="O31" s="376">
        <v>15233523.97</v>
      </c>
      <c r="P31" s="451">
        <f t="shared" si="3"/>
        <v>22.87697059855511</v>
      </c>
      <c r="Q31" s="447"/>
      <c r="R31" s="376">
        <v>271493.14</v>
      </c>
      <c r="S31" s="376">
        <v>1097682.8599999999</v>
      </c>
      <c r="T31" s="451">
        <f t="shared" si="4"/>
        <v>304.31329498785857</v>
      </c>
      <c r="U31" s="447"/>
      <c r="V31" s="376">
        <v>23709504.7</v>
      </c>
      <c r="W31" s="376">
        <v>21266570.269999996</v>
      </c>
      <c r="X31" s="451">
        <f t="shared" si="5"/>
        <v>-10.303608029399292</v>
      </c>
      <c r="Y31" s="447"/>
      <c r="Z31" s="376">
        <v>46357460.00999998</v>
      </c>
      <c r="AA31" s="376">
        <v>47405213.88999999</v>
      </c>
      <c r="AB31" s="451">
        <f t="shared" si="6"/>
        <v>2.260162398401455</v>
      </c>
    </row>
    <row r="32" spans="1:28" ht="13.5" customHeight="1">
      <c r="A32" s="205" t="s">
        <v>810</v>
      </c>
      <c r="B32" s="374">
        <v>198392.50999999998</v>
      </c>
      <c r="C32" s="374">
        <v>356112.98</v>
      </c>
      <c r="D32" s="449">
        <f t="shared" si="0"/>
        <v>79.49920589239987</v>
      </c>
      <c r="E32" s="439"/>
      <c r="F32" s="374">
        <v>1672400.34</v>
      </c>
      <c r="G32" s="374">
        <v>2507183</v>
      </c>
      <c r="H32" s="449">
        <f t="shared" si="1"/>
        <v>49.915240988291096</v>
      </c>
      <c r="I32" s="447"/>
      <c r="J32" s="374">
        <v>1030809.36</v>
      </c>
      <c r="K32" s="374">
        <v>1715837.44</v>
      </c>
      <c r="L32" s="449">
        <f t="shared" si="2"/>
        <v>66.45536086323469</v>
      </c>
      <c r="M32" s="447"/>
      <c r="N32" s="374">
        <v>641590.98</v>
      </c>
      <c r="O32" s="374">
        <v>791345.56</v>
      </c>
      <c r="P32" s="449">
        <f t="shared" si="3"/>
        <v>23.341129265875903</v>
      </c>
      <c r="Q32" s="447"/>
      <c r="R32" s="374">
        <v>9.999999999999999E-31</v>
      </c>
      <c r="S32" s="374">
        <v>66053.24</v>
      </c>
      <c r="T32" s="492" t="s">
        <v>970</v>
      </c>
      <c r="U32" s="447"/>
      <c r="V32" s="374">
        <v>102025714.54000002</v>
      </c>
      <c r="W32" s="374">
        <v>137529289.04999998</v>
      </c>
      <c r="X32" s="449">
        <f t="shared" si="5"/>
        <v>34.7986531337455</v>
      </c>
      <c r="Y32" s="447"/>
      <c r="Z32" s="374">
        <v>158613682.59</v>
      </c>
      <c r="AA32" s="374">
        <v>215464651.4699999</v>
      </c>
      <c r="AB32" s="449">
        <f t="shared" si="6"/>
        <v>35.84241154462935</v>
      </c>
    </row>
    <row r="33" spans="1:28" ht="13.5" customHeight="1">
      <c r="A33" s="326" t="s">
        <v>438</v>
      </c>
      <c r="B33" s="376">
        <v>29165124.490000002</v>
      </c>
      <c r="C33" s="376">
        <v>20803390.78</v>
      </c>
      <c r="D33" s="451">
        <f t="shared" si="0"/>
        <v>-28.67031722380281</v>
      </c>
      <c r="E33" s="439"/>
      <c r="F33" s="376">
        <v>11229348.86</v>
      </c>
      <c r="G33" s="376">
        <v>7006942.789999998</v>
      </c>
      <c r="H33" s="451">
        <f t="shared" si="1"/>
        <v>-37.60152189269505</v>
      </c>
      <c r="I33" s="447"/>
      <c r="J33" s="376">
        <v>2644820.71</v>
      </c>
      <c r="K33" s="376">
        <v>2787286.89</v>
      </c>
      <c r="L33" s="451">
        <f t="shared" si="2"/>
        <v>5.38661011921675</v>
      </c>
      <c r="M33" s="447"/>
      <c r="N33" s="376">
        <v>8584528.149999999</v>
      </c>
      <c r="O33" s="376">
        <v>4219655.8999999985</v>
      </c>
      <c r="P33" s="451">
        <f t="shared" si="3"/>
        <v>-50.84580274805204</v>
      </c>
      <c r="Q33" s="447"/>
      <c r="R33" s="376">
        <v>4797261.069999999</v>
      </c>
      <c r="S33" s="376">
        <v>1894547.5699999998</v>
      </c>
      <c r="T33" s="451">
        <f t="shared" si="4"/>
        <v>-60.50772425441503</v>
      </c>
      <c r="U33" s="447"/>
      <c r="V33" s="376">
        <v>2537904.36</v>
      </c>
      <c r="W33" s="376">
        <v>6032601.949999999</v>
      </c>
      <c r="X33" s="451">
        <f t="shared" si="5"/>
        <v>137.700129487937</v>
      </c>
      <c r="Y33" s="447"/>
      <c r="Z33" s="376">
        <v>103348296.30000001</v>
      </c>
      <c r="AA33" s="376">
        <v>79417361.47</v>
      </c>
      <c r="AB33" s="451">
        <f t="shared" si="6"/>
        <v>-23.15561618987232</v>
      </c>
    </row>
    <row r="34" spans="1:28" ht="13.5" customHeight="1">
      <c r="A34" s="205" t="s">
        <v>811</v>
      </c>
      <c r="B34" s="374">
        <v>4104905.31</v>
      </c>
      <c r="C34" s="374">
        <v>1869566.5100000002</v>
      </c>
      <c r="D34" s="449">
        <f t="shared" si="0"/>
        <v>-54.45530727723412</v>
      </c>
      <c r="E34" s="439"/>
      <c r="F34" s="374">
        <v>11485264.279999997</v>
      </c>
      <c r="G34" s="374">
        <v>12781391.129999999</v>
      </c>
      <c r="H34" s="449">
        <f t="shared" si="1"/>
        <v>11.285128651824117</v>
      </c>
      <c r="I34" s="447"/>
      <c r="J34" s="374">
        <v>5638463.469999999</v>
      </c>
      <c r="K34" s="374">
        <v>5381787.609999999</v>
      </c>
      <c r="L34" s="449">
        <f t="shared" si="2"/>
        <v>-4.5522306097338205</v>
      </c>
      <c r="M34" s="447"/>
      <c r="N34" s="374">
        <v>5846800.81</v>
      </c>
      <c r="O34" s="374">
        <v>7399603.520000001</v>
      </c>
      <c r="P34" s="449">
        <f t="shared" si="3"/>
        <v>26.558159931567804</v>
      </c>
      <c r="Q34" s="447"/>
      <c r="R34" s="374">
        <v>1636711.4900000005</v>
      </c>
      <c r="S34" s="374">
        <v>2585612.3299999996</v>
      </c>
      <c r="T34" s="449">
        <f t="shared" si="4"/>
        <v>57.97606027681756</v>
      </c>
      <c r="U34" s="447"/>
      <c r="V34" s="374">
        <v>11054674.13</v>
      </c>
      <c r="W34" s="374">
        <v>6062617.889999999</v>
      </c>
      <c r="X34" s="449">
        <f t="shared" si="5"/>
        <v>-45.157877846915795</v>
      </c>
      <c r="Y34" s="447"/>
      <c r="Z34" s="374">
        <v>47472441.379999995</v>
      </c>
      <c r="AA34" s="374">
        <v>55036848.57</v>
      </c>
      <c r="AB34" s="449">
        <f t="shared" si="6"/>
        <v>15.934312561365061</v>
      </c>
    </row>
    <row r="35" spans="1:28" ht="13.5" customHeight="1">
      <c r="A35" s="326" t="s">
        <v>812</v>
      </c>
      <c r="B35" s="376">
        <v>1086284.98</v>
      </c>
      <c r="C35" s="376">
        <v>1104889.9000000001</v>
      </c>
      <c r="D35" s="451">
        <f t="shared" si="0"/>
        <v>1.7127107842364042</v>
      </c>
      <c r="E35" s="439"/>
      <c r="F35" s="376">
        <v>14145407.629999999</v>
      </c>
      <c r="G35" s="376">
        <v>18541679.310000002</v>
      </c>
      <c r="H35" s="451">
        <f t="shared" si="1"/>
        <v>31.079144518085577</v>
      </c>
      <c r="I35" s="447"/>
      <c r="J35" s="376">
        <v>6689613.200000001</v>
      </c>
      <c r="K35" s="376">
        <v>7494458.910000002</v>
      </c>
      <c r="L35" s="451">
        <f t="shared" si="2"/>
        <v>12.031274244675316</v>
      </c>
      <c r="M35" s="447"/>
      <c r="N35" s="376">
        <v>7455794.429999998</v>
      </c>
      <c r="O35" s="376">
        <v>11047220.399999999</v>
      </c>
      <c r="P35" s="451">
        <f t="shared" si="3"/>
        <v>48.169594852952535</v>
      </c>
      <c r="Q35" s="447"/>
      <c r="R35" s="376">
        <v>2206920.66</v>
      </c>
      <c r="S35" s="376">
        <v>2340972.200000001</v>
      </c>
      <c r="T35" s="451">
        <f t="shared" si="4"/>
        <v>6.074144051920793</v>
      </c>
      <c r="U35" s="447"/>
      <c r="V35" s="376">
        <v>3514826.4499999997</v>
      </c>
      <c r="W35" s="376">
        <v>3888570.05</v>
      </c>
      <c r="X35" s="451">
        <f t="shared" si="5"/>
        <v>10.63334435758556</v>
      </c>
      <c r="Y35" s="447"/>
      <c r="Z35" s="376">
        <v>25603465.639999997</v>
      </c>
      <c r="AA35" s="376">
        <v>28694896.87</v>
      </c>
      <c r="AB35" s="451">
        <f t="shared" si="6"/>
        <v>12.074268669200382</v>
      </c>
    </row>
    <row r="36" spans="1:28" ht="13.5" customHeight="1">
      <c r="A36" s="205" t="s">
        <v>813</v>
      </c>
      <c r="B36" s="374">
        <v>27032.52</v>
      </c>
      <c r="C36" s="374">
        <v>14300</v>
      </c>
      <c r="D36" s="449">
        <f t="shared" si="0"/>
        <v>-47.100751243317305</v>
      </c>
      <c r="E36" s="439"/>
      <c r="F36" s="374">
        <v>26379502.56999999</v>
      </c>
      <c r="G36" s="374">
        <v>23238855.18</v>
      </c>
      <c r="H36" s="449">
        <f t="shared" si="1"/>
        <v>-11.905635376050194</v>
      </c>
      <c r="I36" s="447"/>
      <c r="J36" s="374">
        <v>23424157.769999992</v>
      </c>
      <c r="K36" s="374">
        <v>21712402.770000003</v>
      </c>
      <c r="L36" s="449">
        <f t="shared" si="2"/>
        <v>-7.3076480136770705</v>
      </c>
      <c r="M36" s="447"/>
      <c r="N36" s="374">
        <v>2955344.8</v>
      </c>
      <c r="O36" s="374">
        <v>1526452.41</v>
      </c>
      <c r="P36" s="449">
        <f t="shared" si="3"/>
        <v>-48.34943083460177</v>
      </c>
      <c r="Q36" s="447"/>
      <c r="R36" s="374">
        <v>121659.4</v>
      </c>
      <c r="S36" s="374">
        <v>58477.06</v>
      </c>
      <c r="T36" s="449">
        <f t="shared" si="4"/>
        <v>-51.93379221005529</v>
      </c>
      <c r="U36" s="447"/>
      <c r="V36" s="374">
        <v>510680.90000000014</v>
      </c>
      <c r="W36" s="374">
        <v>1040680.68</v>
      </c>
      <c r="X36" s="449">
        <f t="shared" si="5"/>
        <v>103.78296505704436</v>
      </c>
      <c r="Y36" s="447"/>
      <c r="Z36" s="374">
        <v>27452025.16999999</v>
      </c>
      <c r="AA36" s="374">
        <v>25731939.46</v>
      </c>
      <c r="AB36" s="449">
        <f t="shared" si="6"/>
        <v>-6.265788040584075</v>
      </c>
    </row>
    <row r="37" spans="1:28" ht="13.5" customHeight="1">
      <c r="A37" s="326" t="s">
        <v>453</v>
      </c>
      <c r="B37" s="376">
        <v>61700.19</v>
      </c>
      <c r="C37" s="376">
        <v>9.999999999999999E-31</v>
      </c>
      <c r="D37" s="451">
        <f t="shared" si="0"/>
        <v>-100</v>
      </c>
      <c r="E37" s="439"/>
      <c r="F37" s="376">
        <v>24832705.970000003</v>
      </c>
      <c r="G37" s="376">
        <v>10041.99</v>
      </c>
      <c r="H37" s="451">
        <f t="shared" si="1"/>
        <v>-99.95956143477827</v>
      </c>
      <c r="I37" s="447"/>
      <c r="J37" s="376">
        <v>1014.42</v>
      </c>
      <c r="K37" s="376">
        <v>10041.99</v>
      </c>
      <c r="L37" s="491" t="s">
        <v>970</v>
      </c>
      <c r="M37" s="447"/>
      <c r="N37" s="376">
        <v>24831691.55</v>
      </c>
      <c r="O37" s="376">
        <v>9.999999999999999E-31</v>
      </c>
      <c r="P37" s="451">
        <f t="shared" si="3"/>
        <v>-100</v>
      </c>
      <c r="Q37" s="447"/>
      <c r="R37" s="376">
        <v>24831691.55</v>
      </c>
      <c r="S37" s="376">
        <v>9.999999999999999E-31</v>
      </c>
      <c r="T37" s="451">
        <f t="shared" si="4"/>
        <v>-100</v>
      </c>
      <c r="U37" s="447"/>
      <c r="V37" s="376">
        <v>28000</v>
      </c>
      <c r="W37" s="376">
        <v>83490</v>
      </c>
      <c r="X37" s="451">
        <f t="shared" si="5"/>
        <v>198.17857142857144</v>
      </c>
      <c r="Y37" s="447"/>
      <c r="Z37" s="376">
        <v>24927406.160000004</v>
      </c>
      <c r="AA37" s="376">
        <v>6617025.79</v>
      </c>
      <c r="AB37" s="451">
        <f t="shared" si="6"/>
        <v>-73.45481616688193</v>
      </c>
    </row>
    <row r="38" spans="1:28" ht="13.5" customHeight="1">
      <c r="A38" s="394" t="s">
        <v>814</v>
      </c>
      <c r="B38" s="395">
        <v>1675498.6599999997</v>
      </c>
      <c r="C38" s="395">
        <v>3054661.1700000004</v>
      </c>
      <c r="D38" s="452">
        <f t="shared" si="0"/>
        <v>82.31355493892194</v>
      </c>
      <c r="E38" s="439"/>
      <c r="F38" s="395">
        <v>44763174.330000006</v>
      </c>
      <c r="G38" s="395">
        <v>69654478</v>
      </c>
      <c r="H38" s="452">
        <f t="shared" si="1"/>
        <v>55.606654448806594</v>
      </c>
      <c r="I38" s="447"/>
      <c r="J38" s="395">
        <v>18273369.57</v>
      </c>
      <c r="K38" s="395">
        <v>28726830.45</v>
      </c>
      <c r="L38" s="452">
        <f t="shared" si="2"/>
        <v>57.20598404117976</v>
      </c>
      <c r="M38" s="447"/>
      <c r="N38" s="395">
        <v>26489804.760000005</v>
      </c>
      <c r="O38" s="395">
        <v>40927647.550000004</v>
      </c>
      <c r="P38" s="452">
        <f t="shared" si="3"/>
        <v>54.50339449764974</v>
      </c>
      <c r="Q38" s="447"/>
      <c r="R38" s="395">
        <v>10150653.799999993</v>
      </c>
      <c r="S38" s="395">
        <v>13205168.849999998</v>
      </c>
      <c r="T38" s="452">
        <f t="shared" si="4"/>
        <v>30.091806007609144</v>
      </c>
      <c r="U38" s="447"/>
      <c r="V38" s="395">
        <v>20216599.47</v>
      </c>
      <c r="W38" s="395">
        <v>22012541.910000008</v>
      </c>
      <c r="X38" s="452">
        <f t="shared" si="5"/>
        <v>8.883504086159789</v>
      </c>
      <c r="Y38" s="447"/>
      <c r="Z38" s="395">
        <v>79947807.36</v>
      </c>
      <c r="AA38" s="395">
        <v>111025433.60000001</v>
      </c>
      <c r="AB38" s="452">
        <f t="shared" si="6"/>
        <v>38.87239346047278</v>
      </c>
    </row>
    <row r="39" spans="1:26" ht="13.5" customHeight="1">
      <c r="A39" s="205"/>
      <c r="B39" s="103"/>
      <c r="C39" s="103"/>
      <c r="D39" s="103"/>
      <c r="E39" s="421"/>
      <c r="F39" s="103"/>
      <c r="G39" s="103"/>
      <c r="H39" s="103"/>
      <c r="I39" s="421"/>
      <c r="J39" s="103"/>
      <c r="K39" s="103"/>
      <c r="L39" s="103"/>
      <c r="M39" s="421"/>
      <c r="N39" s="103"/>
      <c r="O39" s="103"/>
      <c r="P39" s="103"/>
      <c r="Q39" s="421"/>
      <c r="R39" s="103"/>
      <c r="S39" s="103"/>
      <c r="T39" s="103"/>
      <c r="U39" s="421"/>
      <c r="V39" s="103"/>
      <c r="W39" s="103"/>
      <c r="X39" s="103"/>
      <c r="Y39" s="421"/>
      <c r="Z39" s="103"/>
    </row>
    <row r="40" spans="1:26" ht="13.5" customHeight="1">
      <c r="A40" s="22" t="s">
        <v>530</v>
      </c>
      <c r="B40" s="103"/>
      <c r="C40" s="103"/>
      <c r="D40" s="103"/>
      <c r="E40" s="421"/>
      <c r="F40" s="103"/>
      <c r="G40" s="103"/>
      <c r="H40" s="103"/>
      <c r="I40" s="421"/>
      <c r="J40" s="103"/>
      <c r="K40" s="103"/>
      <c r="L40" s="103"/>
      <c r="M40" s="421"/>
      <c r="N40" s="103"/>
      <c r="O40" s="103"/>
      <c r="P40" s="103"/>
      <c r="Q40" s="421"/>
      <c r="R40" s="103"/>
      <c r="S40" s="103"/>
      <c r="T40" s="103"/>
      <c r="U40" s="421"/>
      <c r="V40" s="103"/>
      <c r="W40" s="103"/>
      <c r="X40" s="103"/>
      <c r="Y40" s="421"/>
      <c r="Z40" s="103"/>
    </row>
    <row r="41" spans="1:26" ht="13.5" customHeight="1">
      <c r="A41" s="327" t="s">
        <v>14</v>
      </c>
      <c r="B41" s="327"/>
      <c r="C41" s="327"/>
      <c r="D41" s="327"/>
      <c r="E41" s="442"/>
      <c r="F41" s="440"/>
      <c r="G41" s="440"/>
      <c r="H41" s="440"/>
      <c r="I41" s="442"/>
      <c r="J41" s="103"/>
      <c r="K41" s="103"/>
      <c r="L41" s="103"/>
      <c r="M41" s="421"/>
      <c r="N41" s="103"/>
      <c r="O41" s="103"/>
      <c r="P41" s="103"/>
      <c r="Q41" s="421"/>
      <c r="R41" s="103"/>
      <c r="S41" s="103"/>
      <c r="T41" s="103"/>
      <c r="U41" s="421"/>
      <c r="V41" s="103"/>
      <c r="W41" s="103"/>
      <c r="X41" s="103"/>
      <c r="Y41" s="421"/>
      <c r="Z41" s="103"/>
    </row>
    <row r="42" spans="1:26" ht="13.5" customHeight="1">
      <c r="A42" s="328" t="s">
        <v>818</v>
      </c>
      <c r="B42" s="103"/>
      <c r="C42" s="103"/>
      <c r="D42" s="103"/>
      <c r="E42" s="421"/>
      <c r="F42" s="103"/>
      <c r="G42" s="103"/>
      <c r="H42" s="103"/>
      <c r="I42" s="421"/>
      <c r="J42" s="103"/>
      <c r="K42" s="103"/>
      <c r="L42" s="103"/>
      <c r="M42" s="421"/>
      <c r="N42" s="103"/>
      <c r="O42" s="103"/>
      <c r="P42" s="103"/>
      <c r="Q42" s="421"/>
      <c r="R42" s="103"/>
      <c r="S42" s="103"/>
      <c r="T42" s="103"/>
      <c r="U42" s="421"/>
      <c r="V42" s="103"/>
      <c r="W42" s="103"/>
      <c r="X42" s="103"/>
      <c r="Y42" s="421"/>
      <c r="Z42" s="103"/>
    </row>
    <row r="43" spans="1:26" ht="13.5" customHeight="1">
      <c r="A43" s="51" t="s">
        <v>781</v>
      </c>
      <c r="B43" s="103"/>
      <c r="C43" s="103"/>
      <c r="D43" s="103"/>
      <c r="E43" s="421"/>
      <c r="F43" s="103"/>
      <c r="G43" s="103"/>
      <c r="H43" s="103"/>
      <c r="I43" s="421"/>
      <c r="J43" s="103"/>
      <c r="K43" s="103"/>
      <c r="L43" s="103"/>
      <c r="M43" s="421"/>
      <c r="N43" s="103"/>
      <c r="O43" s="103"/>
      <c r="P43" s="103"/>
      <c r="Q43" s="421"/>
      <c r="R43" s="103"/>
      <c r="S43" s="103"/>
      <c r="T43" s="103"/>
      <c r="U43" s="421"/>
      <c r="V43" s="103"/>
      <c r="W43" s="103"/>
      <c r="X43" s="103"/>
      <c r="Y43" s="421"/>
      <c r="Z43" s="103"/>
    </row>
    <row r="44" spans="2:26" ht="13.5" customHeight="1">
      <c r="B44" s="103"/>
      <c r="C44" s="103"/>
      <c r="D44" s="103"/>
      <c r="E44" s="421"/>
      <c r="F44" s="103"/>
      <c r="G44" s="103"/>
      <c r="H44" s="103"/>
      <c r="I44" s="421"/>
      <c r="J44" s="103"/>
      <c r="K44" s="103"/>
      <c r="L44" s="103"/>
      <c r="M44" s="421"/>
      <c r="N44" s="103"/>
      <c r="O44" s="103"/>
      <c r="P44" s="103"/>
      <c r="Q44" s="421"/>
      <c r="R44" s="103"/>
      <c r="S44" s="103"/>
      <c r="T44" s="103"/>
      <c r="U44" s="421"/>
      <c r="V44" s="103"/>
      <c r="W44" s="103"/>
      <c r="X44" s="103"/>
      <c r="Y44" s="421"/>
      <c r="Z44" s="103"/>
    </row>
    <row r="45" spans="2:26" ht="13.5" customHeight="1">
      <c r="B45" s="329"/>
      <c r="C45" s="329"/>
      <c r="D45" s="329"/>
      <c r="E45" s="443"/>
      <c r="F45" s="329"/>
      <c r="G45" s="329"/>
      <c r="H45" s="329"/>
      <c r="I45" s="443"/>
      <c r="J45" s="329"/>
      <c r="K45" s="329"/>
      <c r="L45" s="329"/>
      <c r="M45" s="443"/>
      <c r="N45" s="329"/>
      <c r="O45" s="329"/>
      <c r="P45" s="329"/>
      <c r="Q45" s="443"/>
      <c r="R45" s="329"/>
      <c r="S45" s="329"/>
      <c r="T45" s="329"/>
      <c r="U45" s="443"/>
      <c r="V45" s="329"/>
      <c r="W45" s="329"/>
      <c r="X45" s="329"/>
      <c r="Y45" s="443"/>
      <c r="Z45" s="329"/>
    </row>
  </sheetData>
  <sheetProtection/>
  <mergeCells count="7">
    <mergeCell ref="Z11:AB11"/>
    <mergeCell ref="B11:D11"/>
    <mergeCell ref="F11:H11"/>
    <mergeCell ref="J11:L11"/>
    <mergeCell ref="N11:P11"/>
    <mergeCell ref="R11:T11"/>
    <mergeCell ref="V11:X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TARodrigueZ</cp:lastModifiedBy>
  <dcterms:created xsi:type="dcterms:W3CDTF">2011-04-06T17:19:11Z</dcterms:created>
  <dcterms:modified xsi:type="dcterms:W3CDTF">2012-04-11T16:02:16Z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