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65" yWindow="345" windowWidth="8850" windowHeight="11055" tabRatio="852" firstSheet="4" activeTab="15"/>
  </bookViews>
  <sheets>
    <sheet name="Contenido" sheetId="1" r:id="rId1"/>
    <sheet name="Cuadro 1" sheetId="2" r:id="rId2"/>
    <sheet name="Cuadro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\a">#N/A</definedName>
    <definedName name="\b">#N/A</definedName>
    <definedName name="A_impresión_IM" localSheetId="11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>#REF!</definedName>
    <definedName name="_xlnm.Print_Area" localSheetId="11">'cuadro 11'!$A$2:$Q$116</definedName>
    <definedName name="_xlnm.Print_Area" localSheetId="4">'cuadro 4'!$A$1:$T$77</definedName>
    <definedName name="cccc">#N/A</definedName>
    <definedName name="paises">'[2]COD'!$A$1:$B$275</definedName>
    <definedName name="_xlnm.Print_Titles" localSheetId="11">'cuadro 11'!$1:$14</definedName>
    <definedName name="_xlnm.Print_Titles" localSheetId="4">'cuadro 4'!$1:$14</definedName>
    <definedName name="Totaldepto" localSheetId="11">#REF!</definedName>
    <definedName name="Totaldepto" localSheetId="14">#REF!</definedName>
    <definedName name="Totaldepto" localSheetId="15">#REF!</definedName>
    <definedName name="Totaldepto" localSheetId="16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7">#REF!</definedName>
    <definedName name="Totaldepto" localSheetId="8">#REF!</definedName>
    <definedName name="Totaldepto">#REF!</definedName>
  </definedNames>
  <calcPr fullCalcOnLoad="1"/>
</workbook>
</file>

<file path=xl/comments11.xml><?xml version="1.0" encoding="utf-8"?>
<comments xmlns="http://schemas.openxmlformats.org/spreadsheetml/2006/main">
  <authors>
    <author>dccardenasc</author>
  </authors>
  <commentList>
    <comment ref="A68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<sst xmlns="http://schemas.openxmlformats.org/spreadsheetml/2006/main" count="2018" uniqueCount="1295">
  <si>
    <t xml:space="preserve">    bunkers aéreos y marinos a naves en viajes internacionales.</t>
  </si>
  <si>
    <t>Cuadro 3</t>
  </si>
  <si>
    <t>Principales productos exportados según el valor FOB</t>
  </si>
  <si>
    <t xml:space="preserve"> Partida</t>
  </si>
  <si>
    <t>Toneladas netas</t>
  </si>
  <si>
    <t>arancelaria</t>
  </si>
  <si>
    <t>Descripción del producto</t>
  </si>
  <si>
    <r>
      <t xml:space="preserve"> 2011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</si>
  <si>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p</t>
    </r>
    <r>
      <rPr>
        <sz val="9"/>
        <rFont val="Arial"/>
        <family val="2"/>
      </rPr>
      <t xml:space="preserve"> provisional</t>
    </r>
  </si>
  <si>
    <t>Cuadro 8</t>
  </si>
  <si>
    <t>Valores FOB dólares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</si>
  <si>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</si>
  <si>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</si>
  <si>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</si>
  <si>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</si>
  <si>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</si>
  <si>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</si>
  <si>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</si>
  <si>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</si>
  <si>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</si>
  <si>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</si>
  <si>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</si>
  <si>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</si>
  <si>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</si>
  <si>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</si>
  <si>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</si>
  <si>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Cuadro 6</t>
  </si>
  <si>
    <t>Exportaciones según CUCI Rev. 3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</si>
  <si>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</si>
  <si>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</si>
  <si>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</si>
  <si>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</si>
  <si>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</si>
  <si>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</si>
  <si>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</si>
  <si>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</si>
  <si>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</si>
  <si>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</si>
  <si>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</si>
  <si>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</si>
  <si>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</si>
  <si>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</si>
  <si>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</si>
  <si>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</si>
  <si>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</si>
  <si>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</si>
  <si>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</si>
  <si>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</si>
  <si>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</si>
  <si>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</si>
  <si>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</si>
  <si>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</si>
  <si>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</si>
  <si>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</si>
  <si>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</si>
  <si>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</si>
  <si>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</si>
  <si>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</si>
  <si>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</si>
  <si>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</si>
  <si>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</si>
  <si>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</si>
  <si>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</si>
  <si>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</si>
  <si>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</si>
  <si>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</si>
  <si>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</si>
  <si>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</si>
  <si>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</si>
  <si>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</si>
  <si>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</si>
  <si>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</si>
  <si>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</si>
  <si>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</si>
  <si>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</si>
  <si>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</si>
  <si>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</si>
  <si>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</si>
  <si>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</si>
  <si>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</si>
  <si>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</si>
  <si>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</si>
  <si>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</si>
  <si>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</si>
  <si>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</si>
  <si>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</si>
  <si>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</si>
  <si>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</si>
  <si>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</si>
  <si>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</si>
  <si>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</si>
  <si>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 xml:space="preserve">CONTENIDO </t>
  </si>
  <si>
    <t>Cuadro 3 - Principales productos exportados según el valor FOB</t>
  </si>
  <si>
    <t>Unión Europeaa</t>
  </si>
  <si>
    <t>Cuadro 4 - Exportaciones, según países de destino</t>
  </si>
  <si>
    <t>Cuadro 5 - Exportaciones según CIIU Rev. 3</t>
  </si>
  <si>
    <t>Cuadro 6 - Exportaciones según CUCI Rev. 3</t>
  </si>
  <si>
    <t>Cuadro 7 - Exportaciones, según aduanas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</si>
  <si>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</si>
  <si>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</si>
  <si>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</si>
  <si>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</si>
  <si>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</si>
  <si>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</si>
  <si>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</si>
  <si>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</si>
  <si>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</si>
  <si>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</si>
  <si>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</si>
  <si>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</si>
  <si>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</si>
  <si>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</si>
  <si>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</si>
  <si>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</si>
  <si>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</si>
  <si>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</si>
  <si>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</si>
  <si>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</si>
  <si>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</si>
  <si>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</si>
  <si>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</si>
  <si>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</si>
  <si>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</si>
  <si>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</si>
  <si>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</si>
  <si>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</si>
  <si>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</si>
  <si>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</si>
  <si>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</si>
  <si>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</si>
  <si>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</si>
  <si>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</si>
  <si>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</si>
  <si>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</si>
  <si>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</si>
  <si>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</si>
  <si>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</si>
  <si>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</si>
  <si>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</si>
  <si>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</si>
  <si>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</si>
  <si>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</si>
  <si>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</si>
  <si>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</si>
  <si>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</si>
  <si>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</si>
  <si>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</si>
  <si>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</si>
  <si>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</si>
  <si>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</si>
  <si>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</si>
  <si>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</si>
  <si>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</si>
  <si>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</si>
  <si>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</si>
  <si>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</si>
  <si>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</si>
  <si>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</si>
  <si>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</si>
  <si>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</si>
  <si>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</si>
  <si>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</si>
  <si>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</si>
  <si>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</si>
  <si>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</si>
  <si>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</si>
  <si>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</si>
  <si>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</si>
  <si>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</si>
  <si>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</si>
  <si>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</si>
  <si>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</si>
  <si>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</si>
  <si>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</si>
  <si>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</si>
  <si>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</si>
  <si>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</si>
  <si>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</si>
  <si>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</si>
  <si>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</si>
  <si>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</si>
  <si>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</si>
  <si>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</si>
  <si>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</si>
  <si>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</si>
  <si>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</si>
  <si>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</si>
  <si>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</si>
  <si>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</si>
  <si>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</si>
  <si>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</si>
  <si>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</si>
  <si>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</si>
  <si>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</si>
  <si>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</si>
  <si>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</si>
  <si>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</si>
  <si>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</si>
  <si>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</si>
  <si>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</si>
  <si>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</si>
  <si>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</si>
  <si>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</si>
  <si>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</si>
  <si>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</si>
  <si>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</si>
  <si>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</si>
  <si>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</si>
  <si>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</si>
  <si>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</si>
  <si>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</si>
  <si>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</si>
  <si>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</si>
  <si>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</si>
  <si>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</si>
  <si>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</si>
  <si>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</si>
  <si>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</si>
  <si>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</si>
  <si>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</si>
  <si>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</si>
  <si>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</si>
  <si>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</si>
  <si>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</si>
  <si>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</si>
  <si>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</si>
  <si>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</si>
  <si>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</si>
  <si>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</si>
  <si>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</si>
  <si>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</si>
  <si>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</si>
  <si>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</si>
  <si>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</si>
  <si>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</si>
  <si>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</si>
  <si>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</si>
  <si>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</si>
  <si>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</si>
  <si>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</si>
  <si>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</si>
  <si>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</si>
  <si>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</si>
  <si>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</si>
  <si>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</si>
  <si>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</si>
  <si>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</si>
  <si>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</si>
  <si>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</si>
  <si>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</si>
  <si>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</si>
  <si>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</si>
  <si>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</si>
  <si>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</si>
  <si>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</si>
  <si>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</si>
  <si>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</si>
  <si>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</si>
  <si>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</si>
  <si>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</si>
  <si>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</si>
  <si>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</si>
  <si>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</si>
  <si>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</si>
  <si>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</si>
  <si>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</si>
  <si>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</si>
  <si>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</si>
  <si>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</si>
  <si>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</si>
  <si>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</si>
  <si>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</si>
  <si>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</si>
  <si>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</si>
  <si>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</si>
  <si>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</si>
  <si>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</si>
  <si>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</si>
  <si>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</si>
  <si>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</si>
  <si>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</si>
  <si>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</si>
  <si>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</si>
  <si>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</si>
  <si>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</si>
  <si>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</si>
  <si>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</si>
  <si>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</si>
  <si>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</si>
  <si>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</si>
  <si>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</si>
  <si>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</si>
  <si>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</si>
  <si>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</si>
  <si>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</si>
  <si>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</si>
  <si>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</si>
  <si>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</si>
  <si>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</si>
  <si>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</si>
  <si>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</si>
  <si>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</si>
  <si>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</si>
  <si>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</si>
  <si>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</si>
  <si>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</si>
  <si>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</si>
  <si>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</si>
  <si>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</si>
  <si>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</si>
  <si>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</si>
  <si>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</si>
  <si>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</si>
  <si>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</si>
  <si>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</si>
  <si>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</si>
  <si>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</si>
  <si>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</si>
  <si>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</si>
  <si>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</si>
  <si>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</si>
  <si>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</si>
  <si>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</si>
  <si>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</si>
  <si>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</si>
  <si>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</si>
  <si>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</si>
  <si>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</si>
  <si>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</si>
  <si>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</si>
  <si>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</si>
  <si>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</si>
  <si>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</si>
  <si>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</si>
  <si>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</si>
  <si>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</si>
  <si>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</si>
  <si>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</si>
  <si>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</si>
  <si>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</si>
  <si>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</si>
  <si>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</si>
  <si>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</si>
  <si>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</si>
  <si>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</si>
  <si>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</si>
  <si>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</si>
  <si>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</t>
  </si>
  <si>
    <t xml:space="preserve">Exportaciones, según capítulos del arancel  </t>
  </si>
  <si>
    <t>Total nacional</t>
  </si>
  <si>
    <t>Valores FOB (miles de dólares)</t>
  </si>
  <si>
    <t xml:space="preserve">Capítulo </t>
  </si>
  <si>
    <t xml:space="preserve">Descripción </t>
  </si>
  <si>
    <r>
      <t>2011</t>
    </r>
    <r>
      <rPr>
        <b/>
        <vertAlign val="superscript"/>
        <sz val="9"/>
        <rFont val="Arial"/>
        <family val="2"/>
      </rPr>
      <t>p</t>
    </r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</si>
  <si>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</si>
  <si>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</si>
  <si>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</si>
  <si>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</si>
  <si>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</si>
  <si>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</si>
  <si>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</si>
  <si>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</si>
  <si>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</si>
  <si>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</si>
  <si>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</si>
  <si>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</si>
  <si>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</si>
  <si>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</si>
  <si>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</si>
  <si>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</si>
  <si>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</si>
  <si>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</si>
  <si>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</si>
  <si>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</si>
  <si>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</si>
  <si>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</si>
  <si>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</si>
  <si>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</si>
  <si>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</si>
  <si>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</si>
  <si>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</si>
  <si>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</si>
  <si>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</si>
  <si>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</si>
  <si>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</si>
  <si>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</si>
  <si>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</si>
  <si>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</si>
  <si>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</si>
  <si>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</si>
  <si>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</si>
  <si>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</si>
  <si>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</si>
  <si>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</si>
  <si>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</si>
  <si>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</si>
  <si>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</si>
  <si>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</si>
  <si>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</si>
  <si>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</si>
  <si>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</si>
  <si>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</si>
  <si>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</si>
  <si>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</si>
  <si>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</si>
  <si>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</si>
  <si>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</si>
  <si>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</si>
  <si>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</si>
  <si>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</si>
  <si>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</si>
  <si>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</si>
  <si>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</si>
  <si>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</si>
  <si>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</si>
  <si>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</si>
  <si>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</si>
  <si>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</si>
  <si>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</si>
  <si>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</si>
  <si>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</si>
  <si>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</si>
  <si>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</si>
  <si>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</si>
  <si>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</si>
  <si>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</si>
  <si>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</si>
  <si>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</si>
  <si>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</si>
  <si>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</si>
  <si>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</si>
  <si>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</si>
  <si>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</si>
  <si>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</si>
  <si>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</si>
  <si>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</si>
  <si>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</si>
  <si>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</si>
  <si>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</si>
  <si>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</si>
  <si>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</si>
  <si>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</si>
  <si>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</si>
  <si>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</si>
  <si>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</si>
  <si>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</si>
  <si>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</si>
  <si>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</si>
  <si>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</si>
  <si>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</si>
  <si>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</si>
  <si>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</si>
  <si>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</si>
  <si>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</si>
  <si>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</si>
  <si>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</si>
  <si>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r>
      <t xml:space="preserve">p </t>
    </r>
    <r>
      <rPr>
        <sz val="9"/>
        <rFont val="Arial"/>
        <family val="2"/>
      </rPr>
      <t>Provisional</t>
    </r>
  </si>
  <si>
    <t xml:space="preserve">*  Variación superior 500%. </t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</si>
  <si>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</si>
  <si>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</si>
  <si>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</si>
  <si>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</si>
  <si>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</si>
  <si>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Variación</t>
  </si>
  <si>
    <t>Contribución</t>
  </si>
  <si>
    <t xml:space="preserve">Participación </t>
  </si>
  <si>
    <t>Contribución a</t>
  </si>
  <si>
    <t>%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</si>
  <si>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</si>
  <si>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</si>
  <si>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</si>
  <si>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</si>
  <si>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</si>
  <si>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</si>
  <si>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</si>
  <si>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</si>
  <si>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</si>
  <si>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</si>
  <si>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</si>
  <si>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</si>
  <si>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</si>
  <si>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</si>
  <si>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</si>
  <si>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</si>
  <si>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</si>
  <si>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</si>
  <si>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</si>
  <si>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</si>
  <si>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</si>
  <si>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</si>
  <si>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</si>
  <si>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</si>
  <si>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</si>
  <si>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</si>
  <si>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</si>
  <si>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</si>
  <si>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</si>
  <si>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</si>
  <si>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</si>
  <si>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</si>
  <si>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</si>
  <si>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</si>
  <si>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</si>
  <si>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</si>
  <si>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</si>
  <si>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</si>
  <si>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</si>
  <si>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</si>
  <si>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</si>
  <si>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</si>
  <si>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</si>
  <si>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</si>
  <si>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</si>
  <si>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</si>
  <si>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</si>
  <si>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</si>
  <si>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</si>
  <si>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</si>
  <si>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</si>
  <si>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</si>
  <si>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</si>
  <si>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>Fuente: DANE - DIAN Cálculos: DANE</t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</si>
  <si>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</si>
  <si>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</si>
  <si>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</si>
  <si>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</si>
  <si>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</si>
  <si>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</si>
  <si>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</si>
  <si>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</si>
  <si>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</si>
  <si>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</si>
  <si>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</si>
  <si>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</si>
  <si>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</si>
  <si>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</si>
  <si>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</si>
  <si>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</si>
  <si>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Cuadro 5</t>
  </si>
  <si>
    <t>Exportaciones según CIIU Rev. 3</t>
  </si>
  <si>
    <t>CIIU</t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</si>
  <si>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</si>
  <si>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Participación (%)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</si>
  <si>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</si>
  <si>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</si>
  <si>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</si>
  <si>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</si>
  <si>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</si>
  <si>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</si>
  <si>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</si>
  <si>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</si>
  <si>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</si>
  <si>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</si>
  <si>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</si>
  <si>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</si>
  <si>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</si>
  <si>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</si>
  <si>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</si>
  <si>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</si>
  <si>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</si>
  <si>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</si>
  <si>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</si>
  <si>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</si>
  <si>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</si>
  <si>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</si>
  <si>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</si>
  <si>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</si>
  <si>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</si>
  <si>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</si>
  <si>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</si>
  <si>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</si>
  <si>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</si>
  <si>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</si>
  <si>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</si>
  <si>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</si>
  <si>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</si>
  <si>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</si>
  <si>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</si>
  <si>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</si>
  <si>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</si>
  <si>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</si>
  <si>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</si>
  <si>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</si>
  <si>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</si>
  <si>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</si>
  <si>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</si>
  <si>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</si>
  <si>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</si>
  <si>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</si>
  <si>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</si>
  <si>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</si>
  <si>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</si>
  <si>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</si>
  <si>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</si>
  <si>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</si>
  <si>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</si>
  <si>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</si>
  <si>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</si>
  <si>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</si>
  <si>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</si>
  <si>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</si>
  <si>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</si>
  <si>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</si>
  <si>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</si>
  <si>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</si>
  <si>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</si>
  <si>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</si>
  <si>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</si>
  <si>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</si>
  <si>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</si>
  <si>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</si>
  <si>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</si>
  <si>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</si>
  <si>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</si>
  <si>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</si>
  <si>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</si>
  <si>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</si>
  <si>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</si>
  <si>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</si>
  <si>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</si>
  <si>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</si>
  <si>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</si>
  <si>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</si>
  <si>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</si>
  <si>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</si>
  <si>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</si>
  <si>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</si>
  <si>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</si>
  <si>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</si>
  <si>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</si>
  <si>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</si>
  <si>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</si>
  <si>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</si>
  <si>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</si>
  <si>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</si>
  <si>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</si>
  <si>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</si>
  <si>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</si>
  <si>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</si>
  <si>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</si>
  <si>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</si>
  <si>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</si>
  <si>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</si>
  <si>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</si>
  <si>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</si>
  <si>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</si>
  <si>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</si>
  <si>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</si>
  <si>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</si>
  <si>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</si>
  <si>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</si>
  <si>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</si>
  <si>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</si>
  <si>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</si>
  <si>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</si>
  <si>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</si>
  <si>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</si>
  <si>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</si>
  <si>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</si>
  <si>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</si>
  <si>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</si>
  <si>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</si>
  <si>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</si>
  <si>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</si>
  <si>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</si>
  <si>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</si>
  <si>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</si>
  <si>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</si>
  <si>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</si>
  <si>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</si>
  <si>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</si>
  <si>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</si>
  <si>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</si>
  <si>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</si>
  <si>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</si>
  <si>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</si>
  <si>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</si>
  <si>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</si>
  <si>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</si>
  <si>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</si>
  <si>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</si>
  <si>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</si>
  <si>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</si>
  <si>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</si>
  <si>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</si>
  <si>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</si>
  <si>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</si>
  <si>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</si>
  <si>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</si>
  <si>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</si>
  <si>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</si>
  <si>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</si>
  <si>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</si>
  <si>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</si>
  <si>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</si>
  <si>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</si>
  <si>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</si>
  <si>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</si>
  <si>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</si>
  <si>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</si>
  <si>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</si>
  <si>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</si>
  <si>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</si>
  <si>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</si>
  <si>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</si>
  <si>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</si>
  <si>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</si>
  <si>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</si>
  <si>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</si>
  <si>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</si>
  <si>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</si>
  <si>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</si>
  <si>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</si>
  <si>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</si>
  <si>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</si>
  <si>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</si>
  <si>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</si>
  <si>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</si>
  <si>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</si>
  <si>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</si>
  <si>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</si>
  <si>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</si>
  <si>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</si>
  <si>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</si>
  <si>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</si>
  <si>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</si>
  <si>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</si>
  <si>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</si>
  <si>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</si>
  <si>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</si>
  <si>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</si>
  <si>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</si>
  <si>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</si>
  <si>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</si>
  <si>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</si>
  <si>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</si>
  <si>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</si>
  <si>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</si>
  <si>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</si>
  <si>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</si>
  <si>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</si>
  <si>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</si>
  <si>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</si>
  <si>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</si>
  <si>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</si>
  <si>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</si>
  <si>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</si>
  <si>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</si>
  <si>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</si>
  <si>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</si>
  <si>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</si>
  <si>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</si>
  <si>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</si>
  <si>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</si>
  <si>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</si>
  <si>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51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</si>
  <si>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</si>
  <si>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</si>
  <si>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</si>
  <si>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</si>
  <si>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</si>
  <si>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</si>
  <si>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</si>
  <si>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</si>
  <si>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</si>
  <si>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</si>
  <si>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</si>
  <si>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</si>
  <si>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</si>
  <si>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</si>
  <si>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</si>
  <si>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</si>
  <si>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</si>
  <si>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</si>
  <si>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</si>
  <si>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</si>
  <si>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</si>
  <si>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</si>
  <si>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</si>
  <si>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7</t>
  </si>
  <si>
    <t>Exportaciones, según aduanas</t>
  </si>
  <si>
    <t>Aduanas</t>
  </si>
  <si>
    <t xml:space="preserve">Contribución </t>
  </si>
  <si>
    <t>Fuente:  DANE - DIAN  Cálculos: DANE</t>
  </si>
  <si>
    <t xml:space="preserve">Nota:  Aduana de Uraba anteriormente aduana de Turbo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</si>
  <si>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</si>
  <si>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</si>
  <si>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</si>
  <si>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</si>
  <si>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</si>
  <si>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</si>
  <si>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</si>
  <si>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</si>
  <si>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</si>
  <si>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</si>
  <si>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</si>
  <si>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</si>
  <si>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</si>
  <si>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</si>
  <si>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</si>
  <si>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</si>
  <si>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</si>
  <si>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</si>
  <si>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</si>
  <si>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</si>
  <si>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</si>
  <si>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</si>
  <si>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</si>
  <si>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Fuente: DANE - DIAN  Cálculos: DANE</t>
  </si>
  <si>
    <r>
      <t>1</t>
    </r>
    <r>
      <rPr>
        <sz val="9"/>
        <rFont val="Arial"/>
        <family val="2"/>
      </rPr>
      <t xml:space="preserve"> Corresponde al total del grupo de productos</t>
    </r>
  </si>
  <si>
    <t>Totales</t>
  </si>
  <si>
    <t>Miles de dólares</t>
  </si>
  <si>
    <t>Participación</t>
  </si>
  <si>
    <t>Cuadro 1</t>
  </si>
  <si>
    <t xml:space="preserve">    Valor FOB (miles de dólares)</t>
  </si>
  <si>
    <t xml:space="preserve"> Toneladas métricas netas</t>
  </si>
  <si>
    <r>
      <t xml:space="preserve"> 2011</t>
    </r>
    <r>
      <rPr>
        <b/>
        <vertAlign val="superscript"/>
        <sz val="8"/>
        <rFont val="Arial"/>
        <family val="2"/>
      </rPr>
      <t>p</t>
    </r>
  </si>
  <si>
    <t xml:space="preserve">   </t>
  </si>
  <si>
    <t>Exportaciones tradicionales</t>
  </si>
  <si>
    <t xml:space="preserve">     </t>
  </si>
  <si>
    <t xml:space="preserve">      Café </t>
  </si>
  <si>
    <t xml:space="preserve">      Carbón</t>
  </si>
  <si>
    <t xml:space="preserve">      Ferroníquel</t>
  </si>
  <si>
    <t>Exportaciones no tradicionales</t>
  </si>
  <si>
    <t xml:space="preserve">Nota: Por metodologia internacional se incluyen las exportaciones de mercancias que resultaron averiadas, defectuosas o impropias para el fin que se importaron. 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</si>
  <si>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</si>
  <si>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</si>
  <si>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</si>
  <si>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</si>
  <si>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</si>
  <si>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</si>
  <si>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</si>
  <si>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t xml:space="preserve">Comercio al por mayor </t>
  </si>
  <si>
    <t xml:space="preserve">Comercio al por menor y por menor </t>
  </si>
  <si>
    <t>Equipo y aparatos de radio, televisión y comunicaciones</t>
  </si>
  <si>
    <t>Fabricación de inst. médicos, ópticos y de precisión y  relojes</t>
  </si>
  <si>
    <t>Perfumes y aguas de tocador.</t>
  </si>
  <si>
    <t>Las demás preparaciones de belleza, de maquillaje y para el cuidado de la piel, excepto los medicamentos, incluidas las preparaciones antisolares y bronceadoras.</t>
  </si>
  <si>
    <t>Las demás preparaciones capilares.</t>
  </si>
  <si>
    <t>Los demás medicamentos para uso humano.</t>
  </si>
  <si>
    <t>Los demás medicamentos para uso humano, que contengan vitaminas u otros productos de la partida 29.36, acondicionados para la venta al por menor.</t>
  </si>
  <si>
    <t>Los demás vehículos para el transporte de personas, con motor de émbolo (pistón) alternativo, de encendido por chispa, de cilindrada superior a 1.500 cm3 pero inferior o igual a 3.000 cm3.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</si>
  <si>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</si>
  <si>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Acumuladores eléctricos de plomo del tipo de los utilizados para el arranque de los motores de explosión.</t>
  </si>
  <si>
    <t>Los demás extractos, esencias y concentrados de café.</t>
  </si>
  <si>
    <t>Café soluble liofilizado, con granulometría de 2.0 - 3.00 mm.</t>
  </si>
  <si>
    <t>Desperdicios y desechos, de cobre, con contenido en peso igual o superior a 94% de cobre.</t>
  </si>
  <si>
    <t>Los demás desperdicios y desechos, de cobre.</t>
  </si>
  <si>
    <t>Pantalones largos, pantalones con peto, pantalones cortos (calzones) y shorts, de tejidos llamados «mezclilla o denim», para hombres o niños.</t>
  </si>
  <si>
    <t>Sostenes (corpiños), incluso de punto.</t>
  </si>
  <si>
    <t>Pantalones largos, pantalones con peto, pantalones cortos (calzones) y "shorts" de algodón, para mujeres o niñas, excepto los de punto.</t>
  </si>
  <si>
    <t>Los demás fungicidas.</t>
  </si>
  <si>
    <t>Los demás fungicidas, presentados en formas o en envases para la venta al por menor o en artículos.</t>
  </si>
  <si>
    <t>Aviones y demás aeronaves, de peso en vacío, superior a 15000 kg.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</si>
  <si>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</si>
  <si>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</si>
  <si>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</si>
  <si>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t>Aceites crudos de petróleo o de mineral bituminoso.</t>
  </si>
  <si>
    <t>Hullas térmicas.</t>
  </si>
  <si>
    <t>Fueloils (fuel).</t>
  </si>
  <si>
    <t>Gasoils (gasóleo).</t>
  </si>
  <si>
    <t>Coques y semicoques de hulla, incluso aglomerados.</t>
  </si>
  <si>
    <t>Gas natural de petróleo en estado gaseoso.</t>
  </si>
  <si>
    <t>Oro(incluido el oro platinado), en las demás formas en bruto, para uso no monetario.</t>
  </si>
  <si>
    <t>Las demás formas de oro semilabradas, para uso no monetario.</t>
  </si>
  <si>
    <t>Esmeraldas trabajadas de otro modo, clasificadas, sin ensartar, montar ni engarzar.</t>
  </si>
  <si>
    <t>Los demás cafés sin tostar, sin descafeinar.</t>
  </si>
  <si>
    <t>Polipropileno.</t>
  </si>
  <si>
    <t>Policloruro de vinilo,  sin mezclar con otras sustancias, obtenido por polimerizacion en suspension.</t>
  </si>
  <si>
    <t>Copolímeros de propileno.</t>
  </si>
  <si>
    <t>Los demás recipientes (bombonas (damajuanas), botellas, frascos y artículos similares), de diferente capacidad.</t>
  </si>
  <si>
    <t>Policloruro de vinilo, sin mezclar con otras sustancias, obtenido por polimerizacion en emulsion.</t>
  </si>
  <si>
    <t>Las demás placas, láminas, hojas y tiras, de plástico no celular y sin refuerzo, estratificación ni soporte o combinación similar con otras materias, de polipropileno.</t>
  </si>
  <si>
    <t>Las demás placas, hojas, películas, bandas y láminas de polímeros de cloruro de vinilo.</t>
  </si>
  <si>
    <t>Los demás polímeros de estireno, en formas primarias.</t>
  </si>
  <si>
    <t>Las demás flores y capullos frescos, cortados para ramos o adornos.</t>
  </si>
  <si>
    <t>Rosas frescas, cortadas para ramos o adornos.</t>
  </si>
  <si>
    <t>Los demás claveles frescos, cortados para ramos o adornos.</t>
  </si>
  <si>
    <t>Pompones frescos, cortados para ramos o adornos.</t>
  </si>
  <si>
    <t>Claveles miniatura frescos, cortados para ramos o adornos.</t>
  </si>
  <si>
    <t>Alstroemerias frescas, cortadas para ramos o adornos.</t>
  </si>
  <si>
    <t>Ferroníquel.</t>
  </si>
  <si>
    <t>Productos laminados planos de hierro o de acero sin alear, ondulados, de anchura superior o igual a 600 mm.</t>
  </si>
  <si>
    <t>Productos laminados planos de hierro o de acero sin alear, revestidos de oxidos de cromo o de cromo y oxidos de cromo, de anchura superior o igual a 600 mm.</t>
  </si>
  <si>
    <t>Uchuvas (uvillas) (physalis peruviana) frescas.</t>
  </si>
  <si>
    <t>Los demás azúcares de caña o de remolacha y sacarosa químicamente pura, en estado sólido.</t>
  </si>
  <si>
    <t>Bombones, caramelos, confites y pastillas.</t>
  </si>
  <si>
    <t>"T-shirts" y camisetas interiores de punto, de algodón.</t>
  </si>
  <si>
    <t>Cuadro 8 - Exportaciones colombianas,  por grupo de países, según grupo de productos. Año corrido ( 2011 / 2012 )</t>
  </si>
  <si>
    <t>Exportaciones colombianas  por países de destino, según grupo de productos</t>
  </si>
  <si>
    <t>Cuadro  9</t>
  </si>
  <si>
    <t>Exportaciones colombianas,  por grupo de países de destino, según grupo de productos</t>
  </si>
  <si>
    <t>Exportaciones según clasificación central de producto CPC 1.0 A.C.</t>
  </si>
  <si>
    <t>Cuadro 10 - Exportaciones según clasificación central de producto CPC 1.0 A.C.</t>
  </si>
  <si>
    <t>Cuadro 10</t>
  </si>
  <si>
    <t>Cuadro 11</t>
  </si>
  <si>
    <t>d</t>
  </si>
  <si>
    <t>Los demás bananos o plátanos frescos del tipo "cavendish valery".</t>
  </si>
  <si>
    <t>Carbureactores</t>
  </si>
  <si>
    <t>Las demás hullas bituminosas.</t>
  </si>
  <si>
    <t>Energia eléctrica.</t>
  </si>
  <si>
    <t>Los demás papeles higienicos, toallitas para desmaquillar y de mano, pañuelos, manteles, sabanas y artículos similares para uso doméstico, de tocador, higienico o clinico, etc. de pasta de papel, papel , guata de celulosa o napas de fibras de celulosa.</t>
  </si>
  <si>
    <t>Atunes listados o bonitos de vientre rayado, congelados, excepto hígados, huevas y lechas.</t>
  </si>
  <si>
    <t>Fregaderos (piletas de lavar), lavabos, pedestales de lavabo, bañeras, bides, inodoros, cisternas (depósitos de agua) para inodoros, urinarios y aparatos fijos similares, de porcelana, para usos sanitarios.</t>
  </si>
  <si>
    <t>Las demás bombonas, (damajuanas), botellas, frascos, bocales, tarros, envases tubulares y demás recipientes para el transporte o envasado, de vidrio; bocales para para conservas de vidrio, de capacidad superior a 0,33 l pero inferior o igual a 1 l.</t>
  </si>
  <si>
    <t>Neumáticos (llantas neumáticas) nuevos de caucho radiales, de los tipos utilizados en autobuses o camiones.</t>
  </si>
  <si>
    <t>Neumáticos (llantas neumáticas) nuevos de caucho radiales, de los tipos utilizados en automóviles de turismo (incluidos los del tipo familiar (tipo "break" o "station wagon") y los de carrera).</t>
  </si>
  <si>
    <t>Los demás libros, folletos e impresos similares.</t>
  </si>
  <si>
    <t>Jabones, productos y preparaciones orgánicos tensoactivos de tocador (incluso los medicinales), en barras, panes o trozos, o en piezas troqueladas o moldeada.</t>
  </si>
  <si>
    <t>Preparaciones  tensoactivas, para lavar (incluidas las preparaciones auxiliares de lavado)  y  preparaciones  de limpieza acondicionadas para la venta al por menor.</t>
  </si>
  <si>
    <t>Cueros y pieles, curtidos, de bovino (incluido el búfalo) o de equino, en estado húmedo (incluido el "wet blue") con plena flor sin dividir y divididos con la flor.</t>
  </si>
  <si>
    <t>Ácido cítrico.</t>
  </si>
  <si>
    <t>Las demás baldosas y losas, de cerámica para pavimentacion o revestimiento, barnizadas o esmaltadas.</t>
  </si>
  <si>
    <t>Los demás carbonos (negros de humo y otras formas de carbono no expresados ni comprendidas en otra parte).</t>
  </si>
  <si>
    <t>Desperdicios y desechos, de aluminio.</t>
  </si>
  <si>
    <t>Los demás chocolates y demás preparaciones alimenticias que contengan cacao.</t>
  </si>
  <si>
    <t>Pigmentos (incluidos el polvo y las laminillas metálicos) dispersos en medios no acuosos, líquidos o en pasta del tipo de los utilizados para la fabricación de pinturas.</t>
  </si>
  <si>
    <t>Los demás tubos de entubación («casing») o de producción («tubing»), de los tipos utilizados para la extracción de petróleo o gas.</t>
  </si>
  <si>
    <t>Cartagena</t>
  </si>
  <si>
    <t>Santa Marta</t>
  </si>
  <si>
    <t>Buenaventura</t>
  </si>
  <si>
    <t>Medellín</t>
  </si>
  <si>
    <t>Riohacha</t>
  </si>
  <si>
    <t>Bogotá</t>
  </si>
  <si>
    <t>Barranquilla</t>
  </si>
  <si>
    <t>Tumaco</t>
  </si>
  <si>
    <t>Ipiales</t>
  </si>
  <si>
    <t>Cúcuta</t>
  </si>
  <si>
    <t>Urabá</t>
  </si>
  <si>
    <t>Cali</t>
  </si>
  <si>
    <t>Maicao</t>
  </si>
  <si>
    <t>Bucaramanga</t>
  </si>
  <si>
    <t>Manizales</t>
  </si>
  <si>
    <t>Pereira</t>
  </si>
  <si>
    <t>San Andrés</t>
  </si>
  <si>
    <t>Leticia</t>
  </si>
  <si>
    <r>
      <t xml:space="preserve"> 2012</t>
    </r>
    <r>
      <rPr>
        <b/>
        <vertAlign val="superscript"/>
        <sz val="8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</si>
  <si>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</si>
  <si>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>Participación % 2012</t>
  </si>
  <si>
    <t>*</t>
  </si>
  <si>
    <t>**</t>
  </si>
  <si>
    <t>** No se puede calcular la variación por no registarrse información en el período base.</t>
  </si>
  <si>
    <r>
      <t xml:space="preserve"> 2012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</si>
  <si>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Demás productos *</t>
  </si>
  <si>
    <t>* Incluye sub partidas arancelaras no correlacionadas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</si>
  <si>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</si>
  <si>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t>Total general</t>
  </si>
  <si>
    <t>Azúcares, preparados de azúcar y miel</t>
  </si>
  <si>
    <t>Productos animales y vegetales en bruto, n.e.p.</t>
  </si>
  <si>
    <t>Pescado (no incluídos los mamíferos marinos), crustáceos, moluscos e invertebrados acuáticos y sus preparados</t>
  </si>
  <si>
    <t>Aceites y grasas fijos de origen vegetal, en bruto, refinados o fraccionados</t>
  </si>
  <si>
    <t>Cueros, pieles y pieles finas, sin curtir</t>
  </si>
  <si>
    <t>Aceites y grasas de origen animal o vegetal, elaborados; ceras de origen animal o vegetal; mezclas o preparados no comestibles de grasas o aceites de origen animal o vegetal, n.e.p.</t>
  </si>
  <si>
    <t>Fibras textiles (excepto las mechas (tops) y otras formas de lana peinada) y sus desperdicios (no manufacturadas en hilados, hilos o tejidos)</t>
  </si>
  <si>
    <t>Café, té, cacao, especias y sus preparados</t>
  </si>
  <si>
    <t>Petróleo, productos derivados del petróleo y productos conexos</t>
  </si>
  <si>
    <t>Abonos en bruto, excepto los del capítulo 56, y minerales en bruto (excepto carbón, petróleo y piedras preciosas)</t>
  </si>
  <si>
    <t>Hulla, coque y briquetas</t>
  </si>
  <si>
    <t>Manufacturas de caucho, n.e.p.</t>
  </si>
  <si>
    <t>Manufacturas de minerales no metálicos, n.e.p</t>
  </si>
  <si>
    <t>Maquinaria, aparatos y artefactos eléctricos, n.e.p., y sus partes y piezas eléctricas (incluso las contrapartes no eléctricas, n.e.p., del equipo eléctrico de uso doméstico)</t>
  </si>
  <si>
    <t>Muebles y sus partes; camas, colchones, somieres, cojines y artículos rellenos similares</t>
  </si>
  <si>
    <t>Manufacturas de metales, n.e.p.</t>
  </si>
  <si>
    <t>Instrumentos y aparatos profesionales, científicos y de control, n.e.p.</t>
  </si>
  <si>
    <t>Edificios prefabricados; artefactos y accesorios sanitarios y para sistemas de conducción de aguas, calefacción y alumbrado, n.e.p.</t>
  </si>
  <si>
    <t>Materias y productos químicos, n.e.p</t>
  </si>
  <si>
    <t>Aparatos, equipos y materiales fotográficos y artículos de óptica, n.e.p., relojes</t>
  </si>
  <si>
    <t>Artículos de viajes, bolsos de mano y otros artículos análogos para contener objetos</t>
  </si>
  <si>
    <t>Maquinaria y equipo industrial en general, n.e.p., y partes y piezas de máquinas, n.e.p.</t>
  </si>
  <si>
    <t>Artículos manufacturados diversos, n.e.p.</t>
  </si>
  <si>
    <t>Papel, cartón y artículos de pasta de papel, de papel o de cartón</t>
  </si>
  <si>
    <t>Cuero y manufacturas de cuero, n.e.p., y pieles finas curtidas</t>
  </si>
  <si>
    <t>Hilados, tejidos, articulos confeccionados de fibras textiles, n.e.p., y productos conexos</t>
  </si>
  <si>
    <t>No correlacionados</t>
  </si>
  <si>
    <t>Cuadro 12</t>
  </si>
  <si>
    <t>Exportaciones totales, según intensidad tecnológica incorporada CUCI Rev.2</t>
  </si>
  <si>
    <t>Principales grupos de productos</t>
  </si>
  <si>
    <t>Descripción del capítulo</t>
  </si>
  <si>
    <t xml:space="preserve">Departamento de </t>
  </si>
  <si>
    <t xml:space="preserve">Variación  </t>
  </si>
  <si>
    <t>Origen</t>
  </si>
  <si>
    <t>a variación</t>
  </si>
  <si>
    <t>Antioquia</t>
  </si>
  <si>
    <t>Cesar</t>
  </si>
  <si>
    <t>La Guajira</t>
  </si>
  <si>
    <t>Meta</t>
  </si>
  <si>
    <t>Valle del Cauca</t>
  </si>
  <si>
    <t>Huila</t>
  </si>
  <si>
    <t>Cundinamarca</t>
  </si>
  <si>
    <t>Bolívar</t>
  </si>
  <si>
    <t>Atlántico</t>
  </si>
  <si>
    <t>Córdoba</t>
  </si>
  <si>
    <t>Santander</t>
  </si>
  <si>
    <t>Caldas</t>
  </si>
  <si>
    <t>Risaralda</t>
  </si>
  <si>
    <t>Boyacá</t>
  </si>
  <si>
    <t>Quindío</t>
  </si>
  <si>
    <t>Magdalena</t>
  </si>
  <si>
    <t>Norte de Santander</t>
  </si>
  <si>
    <t>Cauca</t>
  </si>
  <si>
    <t>Tolima</t>
  </si>
  <si>
    <t>Sucre</t>
  </si>
  <si>
    <t>Nariño</t>
  </si>
  <si>
    <t>Chocó</t>
  </si>
  <si>
    <t>Caquetá</t>
  </si>
  <si>
    <t>Arauca</t>
  </si>
  <si>
    <t>Amazonas</t>
  </si>
  <si>
    <t>Putumayo</t>
  </si>
  <si>
    <t xml:space="preserve">Fuente: DANE - DIAN   Cálculos: DANE </t>
  </si>
  <si>
    <t>p provisional</t>
  </si>
  <si>
    <t xml:space="preserve"> 2012 p </t>
  </si>
  <si>
    <t>2011p</t>
  </si>
  <si>
    <t>(%) 2012</t>
  </si>
  <si>
    <t>Cuadro 13</t>
  </si>
  <si>
    <t>Cuadro 12 - Exportaciones, según departamento de origen</t>
  </si>
  <si>
    <t>Participación 2012</t>
  </si>
  <si>
    <t>Exportaciones de Colombia, según grupos de productos CUCI Rev. 3</t>
  </si>
  <si>
    <t>Exportaciones, según grupos de productos y capítulos - CUCI Rev.3</t>
  </si>
  <si>
    <t>Cuadro 1 - Exportaciones de Colombia, según grupos de productos CUCI Rev. 3</t>
  </si>
  <si>
    <t>Cuadro 2 - Exportaciones, según grupos de productos y capítulos - CUCI Rev.3</t>
  </si>
  <si>
    <t xml:space="preserve">Cuadro 11 - Exportaciones, según capítulos del arancel  </t>
  </si>
  <si>
    <t>Cuadro 13 - Exportaciones totales, según intensidad tecnológica incorporada CUCI Rev.2</t>
  </si>
  <si>
    <t>Cuadro 14</t>
  </si>
  <si>
    <t>Cuadro 14 - Exportaciones de Colombia, según tradicionales y no tradicionales</t>
  </si>
  <si>
    <t>País de destino</t>
  </si>
  <si>
    <t>Capítulo del arancel</t>
  </si>
  <si>
    <t>Descripción</t>
  </si>
  <si>
    <t>Demás</t>
  </si>
  <si>
    <t>Panamá</t>
  </si>
  <si>
    <t>Aruba</t>
  </si>
  <si>
    <t>Reino Unido</t>
  </si>
  <si>
    <t>Trinidad y Tobago</t>
  </si>
  <si>
    <t>Israel</t>
  </si>
  <si>
    <t>República Dominicana</t>
  </si>
  <si>
    <t>Turquía</t>
  </si>
  <si>
    <t>Cuadro 15</t>
  </si>
  <si>
    <r>
      <t xml:space="preserve">Variación %  </t>
    </r>
    <r>
      <rPr>
        <b/>
        <sz val="9"/>
        <rFont val="Arial"/>
        <family val="2"/>
      </rPr>
      <t>( 2012 / 2011 )</t>
    </r>
  </si>
  <si>
    <t>Singapur</t>
  </si>
  <si>
    <t>Honduras</t>
  </si>
  <si>
    <t>Exportaciones, según principales países de destino y principales capítulos del arancel</t>
  </si>
  <si>
    <t>Miles de dólares FOB (p)</t>
  </si>
  <si>
    <t>Miles de dólares FOB</t>
  </si>
  <si>
    <t xml:space="preserve">Demás </t>
  </si>
  <si>
    <t>Total 27</t>
  </si>
  <si>
    <t>Total 71</t>
  </si>
  <si>
    <t>Total 9</t>
  </si>
  <si>
    <t>Total 39</t>
  </si>
  <si>
    <t>Total 6</t>
  </si>
  <si>
    <t>Total 72</t>
  </si>
  <si>
    <t>Total 8</t>
  </si>
  <si>
    <t>Total 17</t>
  </si>
  <si>
    <t>Total 48</t>
  </si>
  <si>
    <t>Total 33</t>
  </si>
  <si>
    <t>Total 30</t>
  </si>
  <si>
    <t>Vehículos y sus partes</t>
  </si>
  <si>
    <t>Total 87</t>
  </si>
  <si>
    <t>Total 84</t>
  </si>
  <si>
    <t>Total 85</t>
  </si>
  <si>
    <t>Total 21</t>
  </si>
  <si>
    <t>Total 74</t>
  </si>
  <si>
    <t>Total 62</t>
  </si>
  <si>
    <t>Total 15</t>
  </si>
  <si>
    <t>Total 38</t>
  </si>
  <si>
    <t>Total 88</t>
  </si>
  <si>
    <t>Total 61</t>
  </si>
  <si>
    <t>Cuadro 16</t>
  </si>
  <si>
    <t>Partida arancelaria</t>
  </si>
  <si>
    <r>
      <t>2012</t>
    </r>
    <r>
      <rPr>
        <b/>
        <sz val="8"/>
        <rFont val="MS Sans Serif"/>
        <family val="2"/>
      </rPr>
      <t xml:space="preserve"> (p)</t>
    </r>
  </si>
  <si>
    <r>
      <t>2011</t>
    </r>
    <r>
      <rPr>
        <b/>
        <sz val="8"/>
        <rFont val="MS Sans Serif"/>
        <family val="2"/>
      </rPr>
      <t xml:space="preserve"> (p)</t>
    </r>
  </si>
  <si>
    <r>
      <t>2010</t>
    </r>
    <r>
      <rPr>
        <b/>
        <sz val="8"/>
        <rFont val="MS Sans Serif"/>
        <family val="2"/>
      </rPr>
      <t xml:space="preserve"> (p)</t>
    </r>
  </si>
  <si>
    <r>
      <t>2009</t>
    </r>
    <r>
      <rPr>
        <b/>
        <sz val="8"/>
        <rFont val="MS Sans Serif"/>
        <family val="2"/>
      </rPr>
      <t xml:space="preserve"> (p)</t>
    </r>
  </si>
  <si>
    <r>
      <t xml:space="preserve">2008 </t>
    </r>
    <r>
      <rPr>
        <b/>
        <sz val="8"/>
        <rFont val="MS Sans Serif"/>
        <family val="2"/>
      </rPr>
      <t>(p)</t>
    </r>
  </si>
  <si>
    <t>Papel y cartón, sin estucar ni recubrir, de los tipos utilizados para escribir, imprimir u otros fines gráficos y papel y cartón para tarjetas o cintas para perforar (sin perforar), en bobinas (rollos) o en hojas de forma cuadrada o rectangular, de cualqu</t>
  </si>
  <si>
    <t>Papel de los tipos utilizados para papel higiénico y papeles similares, guata de celulosa o napa de fibras de celulosa, de los tipos utilizados para fines domésticos o sanitarios, en bobinas (rollos) de una anchura inferior o igual a 36 cm o cortados en f</t>
  </si>
  <si>
    <t>Libros registro, libros de contabilidad, talonarios (de notas, pedidos o recibos), agendas, bloques memorandos, bloques de papel de cartas y artículos similares, cuadernos, carpetas de mesa, clasificadores, encuadernaciones (de hojas móviles u otras), car</t>
  </si>
  <si>
    <t>Cajas, sacos (bolsas), bolsitas, cucuruchos y demás envases de papel, cartón, guata de celulosa o napa de fibras de celulosa; cartonajes de oficina, tienda o similares.</t>
  </si>
  <si>
    <t>Papel, cartón, guata de celulosa y napa de fibras de celulosa, estucados, recubiertos, impregnados o revestidos, coloreados o decorados en la superficie o impresos, en bobinas (rollos) o en hojas de forma cuadrada o rectangular, de cualquier tamaño, excep</t>
  </si>
  <si>
    <t>Papel y cartón kraft, sin estucar ni recubrir, en bobinas (rollos) o en hojas, excepto el de las partidas 48.02 ó 48.03.</t>
  </si>
  <si>
    <t>Papel del tipo utilizado para papel higiénico, toallitas para desmaquillar, toallas, servilletas o papeles similares de usodoméstico, de higiene o tocador, guata de celulosa y napa de fibras de celulosa, incluso rizados («crepés»), plisados, gofrados, est</t>
  </si>
  <si>
    <t>Los demás papeles, cartones, guata de celulosa y napa de fibras de celulosa, cortados en formato; los demás artículos de pasta de papel, papel, cartón, guata de celulosa o napa de fibras de celulosa.</t>
  </si>
  <si>
    <t>Preparaciones de belleza, maquillaje y para el cuidado de la piel, excepto los medicamentos, incluidas las preparaciones antisolares y las bronceadoras; preparaciones para manicuras o pedicuros.</t>
  </si>
  <si>
    <t>Perfumes y aguas de tocador</t>
  </si>
  <si>
    <t>Preparaciones capilares</t>
  </si>
  <si>
    <t>Preparaciones para higiene bucal o dental, incluidos los polvos y cremas para la adherencia de las dentaduras; hilo utilizado para limpieza de los espacios interdentales (hilo dental), en envases individuales para la venta al por menor</t>
  </si>
  <si>
    <t>Mezclas de sustancias odoríferas y mezclas (incluidas las disoluciones alcohólicas) a base de una o varias de estas sustancias, de los tipos utilizados como materias básicas para la industria; las demás preparaciones a base de sustancias odoríferas, de lo</t>
  </si>
  <si>
    <t>Preparaciones para afeitar o para antes o después del afeitado, desodorantes corporales, preparaciones para el baño, depilatorios y demás preparaciones de perfumería, de tocador o de cosmética, no expresadas ni comprendidas en otra parte; preparaciones de</t>
  </si>
  <si>
    <t>Aceites esenciales (desterpenados o no), incluidos los «concretos» o «absolutos»; resinoides; oleorresinas de extracción; disoluciones concentradas de aceites esenciales en grasas, aceites fijos, ceras o materias análogas, obtenidas por enflorado o macera</t>
  </si>
  <si>
    <t>Medicamentos (excepto los productos de las partidas 30.02, 30.05 ó 30.06) constituidos por productos mezclados o sin mezclar, preparados para usos terapéuticos o profilácticos, dosificados (incluidos los destinados a ser administrados por vía transdérmica</t>
  </si>
  <si>
    <t>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</si>
  <si>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>Preparaciones y articulos farmaceuticos a que se refiere la nota 4 de este capitulo (30)</t>
  </si>
  <si>
    <t>Sangre humana; sangre animal preparada para usos terapéuticos, profilácticos o de diagnóstico; antisueros (sueros con anticuerpos), demás fracciones de la sangre y productos inmunológicos modificados, incluso obtenidos por proceso biotecnológico; vacunas,</t>
  </si>
  <si>
    <t>Medicamentos (excepto los productos de las partidas 30.02, 30.05 ó 30.06) constituidos por productos mezclados entre sí, preparados para usos terapéuticos o profilácticos, sin dosificar ni acondicionar para la venta al por menor.</t>
  </si>
  <si>
    <t>Glándulas y demás órganos para usos opoterápicos, desecados, incluso pulverizados; extractos de glándulas o de otros órganos o de sus secreciones, para usos opoterápicos; heparina y sus sales; las demás sustancias humanas o animales preparadas para usos t</t>
  </si>
  <si>
    <t>Desperdicios y desechos, de cobre</t>
  </si>
  <si>
    <t>Barras y perfiles de cobre</t>
  </si>
  <si>
    <t>Artículos de uso doméstico, higiene o tocador, y sus partes, de cobre; esponjas, estropajos, guantes y artículos similares para fregar, lustrar o usos análogos, de cobre.</t>
  </si>
  <si>
    <t>Cables, trenzas y articulos similares, de cobre, sin aislar para electricidad</t>
  </si>
  <si>
    <t>Accesorios de tuberia, (por ejemplo emplames [racores], codos, manguitos) de cobre</t>
  </si>
  <si>
    <t>Alambre de cobre</t>
  </si>
  <si>
    <t>Cobre refinado y aleaciones de cobre, en bruto</t>
  </si>
  <si>
    <t>Acumuladores eléctricos, incluidos sus separadores, aunque sean cuadrados o rectangulares.</t>
  </si>
  <si>
    <t>Transformadores eléctricos, convertidores eléctricos estáticos (por ejemplo: rectificadores) y bobinas de reactancia (autoinducción).</t>
  </si>
  <si>
    <t xml:space="preserve">Cuadros, paneles, consolas, armarios y demás soportes equipados con varios aparatos de las partidas 85.35 u 85.36, para control o distribución de electricidad, incluidos los que incorporen instrumentos o aparatos del capítulo 90, así como los aparatos de </t>
  </si>
  <si>
    <t>Hilos, cables (incluidos los coaxiales) y demás conductores aislados para electricidad, aunque estén laqueados, anodizados o provistos de piezas de conexión; cables de fibras ópticas constituidos por fibras enfundadas individualmente, incluso con conducto</t>
  </si>
  <si>
    <t>Aparatos eléctricos de telefonía o telegrafía con hilos, incluidos los teléfonos de usuario de auricular inalámbrico combinado con micrófono y los aparatos de telecomunicación por corriente portadora o telecomunicación digital; videófonos.</t>
  </si>
  <si>
    <t>Soportes preparados para grabar sonido o grabaciones análogas, sin grabar, excepto los productos del capítulo 37.</t>
  </si>
  <si>
    <t>Aparatos para corte, seccionamiento, protección, derivación, empalme o conexión de circuitos eléctricos (por ejemplo: interruptores, conmutadores, relés, cortacircuitos, supresores de sobretensión transitoria, clavijas y tomas de corriente (enchufes), por</t>
  </si>
  <si>
    <t>Extractos, esencias y concentrados de café, te o yerba mate; y preparaciones a base de estos productos o a base de café, té o yerba mate; achicoria tostada y demás sucedáneos del café tostados y sus extractos, esencias y concentrados.</t>
  </si>
  <si>
    <t>Preparaciones alimenticias no expresadas ni comprendidas en otra parte</t>
  </si>
  <si>
    <t>Preparaciones para salsas y salsas preparadas; condimentos y sazonadores, compuestos; harina de mostaza y mostaza preparada</t>
  </si>
  <si>
    <t>Levaduras (vivas o muertas); los demas microorganismos monocelulares muertos (excepto las vacunas de la partida 30.02); polvos para hornear preparados</t>
  </si>
  <si>
    <t>Helados, incluso con cacao</t>
  </si>
  <si>
    <t>Preparaciones para sopas, potajes o caldos; sopas, potajes o caldos preparados; preparados, preparaciones alimenticias compuestas homogeneizadas</t>
  </si>
  <si>
    <t>Automóviles de turismo y demás vehículos automóviles concebidos principalmente para el transporte de personas (excepto los de lapartida 87.02), incluidos los del tipo familiar («break» o «station wagon») y los de carreras.</t>
  </si>
  <si>
    <t>Vehiculos automoviles para transporte de mercancias</t>
  </si>
  <si>
    <t>Partes y accesorios de vehículos automóviles de las partidas 87.01 a 87.05.</t>
  </si>
  <si>
    <t>Vehiculos automoviles para transporte de diez 10 o mas personas, incluido el conductor</t>
  </si>
  <si>
    <t>Motocicletas (incluidos los ciclomotores) y velocípedos equipados con motor auxiliar, con sidecar o sin él; sidecares.</t>
  </si>
  <si>
    <t>Remolques y semirremolques para cualquier vehículo; los demás vehículos no automóviles; sus partes.</t>
  </si>
  <si>
    <t>Partes y accesorios de los vehiculos de las partidas no 87.11 a 87.13</t>
  </si>
  <si>
    <t>Insecticidas, raticidas y demás antirroedores, fungicidas, herbicidas, inhibidores de germinación y reguladores del crecimiento de las plantas, desinfectantes y productos similares, presentados en formas o en envases para la venta al por menor, o como pre</t>
  </si>
  <si>
    <t>Aprestos y productos de acabado, aceleradores de tintura o de fijación de materias colorantes y demás productos y preparaciones (por ejemplo: aprestos y mordientes), de los tipos utilizados en la industria textil, del papel, del cuero o industrias similar</t>
  </si>
  <si>
    <t>Preparaciones aglutinantes para moldes o núcleos de fundición; productos químicos y preparaciones de la industria química o de las industrias conexas (incluidas las mezclas de productos naturales), no expresados ni comprendidos en otra parte.</t>
  </si>
  <si>
    <t>Aceleradores de vulcanización preparados; plastificantes compuestos para caucho o plástico, no expresados ni comprendidosen otra parte; preparaciones antioxidantes y demás estabilizantes compuestos para caucho o plástico.</t>
  </si>
  <si>
    <t>Preparaciones antidetonantes, inhibidores de oxidación, aditivos peptizantes, mejoradores de viscosidad, anticorrosivos y demás aditivos preparados para aceites minerales (incluida la gasolina) u otros líquidos utilizados para los mismos fines que los ace</t>
  </si>
  <si>
    <t>Acidos grasos monocarboxilicos industriales; aceites acidos del refinado; alcoholes grasos industriales</t>
  </si>
  <si>
    <t>Iniciadores y aceleradores de reacción y preparaciones catalíticas, no expresados ni comprendidos en otra parte.</t>
  </si>
  <si>
    <t>Cementos, morteros, hormigones y preparaciones similares, refractarios, excepto los productos de la partida 38.01.</t>
  </si>
  <si>
    <t>Refrigeradores, congeladores y demás material, máquinas y aparatos para producción de frío, aunque no sean eléctricos; bombas de calor, excepto las máquinas y aparatos para acondicionamiento de aire de la partida 84.15.</t>
  </si>
  <si>
    <t>Máquinas para lavar vajilla; máquinas y aparatos para limpiar o secar botellas o demás recipientes; máquinas y aparatos para llenar, cerrar, tapar, taponar o etiquetar botellas, botes o latas, cajas, sacos (bolsas) o demás continentes; máquinas y aparatos</t>
  </si>
  <si>
    <t>Máquinas y aparatos mecánicos con función propia, no expresados ni comprendidos en otra parte de este capítulo.</t>
  </si>
  <si>
    <t>Cajas de fundición; placas de fondo para moldes; modelos para moldes; moldes para metal (excepto las lingoteras), carburos metálicos, vidrio, materia mineral, caucho o plástico.</t>
  </si>
  <si>
    <t>Centrifugadoras, incluidas las secadoras centrífugas; aparatos para filtrar o depurar líquidos o gases.</t>
  </si>
  <si>
    <t>Bombas para líquidos, incluso con dispositivo medidor incorporado; elevadores de líquidos.</t>
  </si>
  <si>
    <t>Partes identificables como destinadas, exclusiva o principalmente, a las máquinas o aparatos de las partidas 84.25 a 84.30.</t>
  </si>
  <si>
    <t>Artículos de grifería y órganos similares para tuberías, calderas, depósitos, cubas o continentes similares, incluidas las válvulas reductoras de presión y las válvulas termostáticas.</t>
  </si>
  <si>
    <t>Trajes (ambos o ternos), conjuntos, chaquetas (sacos), pantalones largos, pantalones con peto, pantalones cortos (calzones) y «shorts» (excepto de baño), para hombres o niños.</t>
  </si>
  <si>
    <t>Sostenes (corpiños), fajas, corsés, tirantes (tiradores), ligas y artículos similares, y sus partes, incluso de punto.</t>
  </si>
  <si>
    <t>Trajes sastre, conjuntos, chaquetas (sacos), vestidos, faldas, faldas pantalón, pantalones largos, pantalones con peto, pantalones cortos (calzones) y «shorts» (excepto de baño), para mujeres o niñas.</t>
  </si>
  <si>
    <t>Camisas para hombres o niños</t>
  </si>
  <si>
    <t>Abrigos, chaquetones, capas, anoraks, cazadoras y artículos similares, para hombres o niños, excepto los artículos de la partida 62.03.</t>
  </si>
  <si>
    <t>Prendas y complementos (accesorios), de vestir, para bebes</t>
  </si>
  <si>
    <t>Camisas, blusas y blusas camiseras, para mujeres o niñas</t>
  </si>
  <si>
    <t>T-shirts y camisetas interiores, de punto</t>
  </si>
  <si>
    <t>Combinaciones, enaguas, bragas (bombachas, calzones) (incluso las que no llegan hasta la cintura), camisones, pijamas, saltos de cama, albornoces de baño, batas de casa y artículos similares, de punto, para mujeres o niñas.</t>
  </si>
  <si>
    <t>Conjuntos de abrigo para entrenamiento o deporte (chandales), monos (overoles) y conjuntos de esquí y bañadores, de punto.</t>
  </si>
  <si>
    <t>Calzoncillos (incluidos los largos y los «slips»), camisones, pijamas, albornoces de baño, batas de casa y artículos similares, de punto, para hombres o niños.</t>
  </si>
  <si>
    <t>Sueteres (jerseys),"pullovers","cardiganes", chalecos y articulos similares de punto</t>
  </si>
  <si>
    <t>Camisas, blusas y blusas camiseras, de punto, para mujeres o niñas</t>
  </si>
  <si>
    <t>Calzas, «panty-medias», leotardos, medias, calcetines y demás artículos de calcetería, incluso para várices, de punto.</t>
  </si>
  <si>
    <t>Trajes sastre, conjuntos, chaquetas (sacos), vestidos, faldas, faldas pantalón, pantalones largos, pantalones con peto, pantalones cortos (calzones) y «shorts» (excepto de baño), de punto, para mujeres o niñas.</t>
  </si>
  <si>
    <t>Pescado congelado, excepto los filetes y demas carnes de pescado de la partida no 03.04</t>
  </si>
  <si>
    <t>Crustáceos, incluso pelados, vivos, frescos, refrigerados, congelados, secos, salados o en salmuera; crustáceos sin pelar, cocidos en agua o vapor, incluso refrigerados, congelados, secos, salados o en salmuera; harina, polvo y «pellets» de crustáceos, ap</t>
  </si>
  <si>
    <t>Peces vivos</t>
  </si>
  <si>
    <t>Pescado fresco o refrigerado, excepto los filetes y demas carne de pescado de la partida no 03.04</t>
  </si>
  <si>
    <t>Filetes y demas carne de pescado (incluso picada), frescos refrigerados o congelados</t>
  </si>
  <si>
    <t>Pescado seco, salado o en salmuera; pescado ahumado, incluso cocido antes o durante el ahumado; harina y polvo y «pellets» de pescado, aptos para la alimentación humana</t>
  </si>
  <si>
    <t xml:space="preserve">Moluscos, incluso separados de sus valvas, vivos, frescos, refrigerados, congelados, secos, salados o en salmuera; invertebrados acuáticos, excepto los crustáceos y moluscos, vivos, frescos, refrigerados, congelados, secos, salados o en salmuera; harina, </t>
  </si>
  <si>
    <t>Bombonas (damajuanas), botellas, frascos, bocales, tarros, envases tubulares, ampollas y demás recipientes para el transporte o envasado, de vidrio; bocales para conservas, de vidrio; tapones, tapas y demás dispositivos de cierre, de vidrio.</t>
  </si>
  <si>
    <t>Artículos de vidrio para servicio de mesa, cocina, tocador, oficina, para adorno de interiores o usos similares, excepto los de las partidas 70.10 ó 70.18.</t>
  </si>
  <si>
    <t>Vidrio de seguridad constituido por vidrio templado o contrachapado.</t>
  </si>
  <si>
    <t>Vidrio colado o laminado, en placas, hojas o perfiles, incluso con capa absorbente, reflectante o antirreflectante, pero sin trabajar de otro modo.</t>
  </si>
  <si>
    <t>Fibra de vidrio (incluida la lana de vidrio) y manufacturas de esta materia (por ejemplo: hilados, tejidos).</t>
  </si>
  <si>
    <t>Espejos de vidrio, enmarcados o no, incluidos los espejos retrovisores.</t>
  </si>
  <si>
    <t>Artículos de vidrio para laboratorio, higiene o farmacia, incluso graduados o calibrados.</t>
  </si>
  <si>
    <t>Adoquines, baldosas, ladrillos, placas, tejas y demás artículos, de vidrio prensado o moldeado, incluso armado, para la construcción; cubos, dados y demás artículos similares, de vidrio, incluso con soporte, para mosaicos o decoraciones similares; vidrier</t>
  </si>
  <si>
    <t>Exportaciones según principales capítulos del arancel y principales partidas arancelarias</t>
  </si>
  <si>
    <t>Agropecuario</t>
  </si>
  <si>
    <t>Total Agropecuario</t>
  </si>
  <si>
    <t>Combustible</t>
  </si>
  <si>
    <t>Total Combustible</t>
  </si>
  <si>
    <t>Manufactura</t>
  </si>
  <si>
    <t>Total Manufactura</t>
  </si>
  <si>
    <t>Otros</t>
  </si>
  <si>
    <t>Total Otros</t>
  </si>
  <si>
    <t xml:space="preserve">Gasolina sin tetraetilo de plomo para motores de vehículos automóviles </t>
  </si>
  <si>
    <t>Los demás vehículos automóviles, con motor de émbolo o pistón, de encendido por compresión (diesel o semidiesel), para el transporte de 10 o mas  personas incluido el conductor.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</si>
  <si>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</si>
  <si>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Las demás bombonas, (damajuanas), botellas, frascos, bocales, tarros, envases tubulares y demás recipientes para el transporte o envasado, de vidrio; bocales para para conservas de vidrio, de capacidad superior a 0,15 l pero inferior o igual a 0,33 l.</t>
  </si>
  <si>
    <t>Combinaciones de refrigerador y congelador, con puertas exteriores separadas, de volumen superior o igual a 269 l pero inferior a 382 l, aunque no sean eléctricos.</t>
  </si>
  <si>
    <t>Platino en bruto o en polvo.</t>
  </si>
  <si>
    <t>Malta (de cebada u otros cereales) tostada.</t>
  </si>
  <si>
    <t>Aceite de palma en bruto.</t>
  </si>
  <si>
    <t>Cuadro 15 - Exportaciones totales, según principales países y capítulos del arancel ( 2012 - 2011)</t>
  </si>
  <si>
    <t>Cuadro 16 - Exportaciones según principales capítulos del arancel y principales partidas arancelarias ( 2012 - 2011 )</t>
  </si>
  <si>
    <t>Cuadro 9 - Exportaciones colombianas,  por países de destino, según grupos de productos. Año corrido ( 2011 / 2012 )</t>
  </si>
  <si>
    <r>
      <t>Enero - febrero</t>
    </r>
    <r>
      <rPr>
        <b/>
        <vertAlign val="superscript"/>
        <sz val="10"/>
        <color indexed="63"/>
        <rFont val="Arial"/>
        <family val="2"/>
      </rPr>
      <t xml:space="preserve"> (p)</t>
    </r>
  </si>
  <si>
    <r>
      <t>12 meses a febrero</t>
    </r>
    <r>
      <rPr>
        <b/>
        <vertAlign val="superscript"/>
        <sz val="9"/>
        <color indexed="63"/>
        <rFont val="Arial"/>
        <family val="2"/>
      </rPr>
      <t xml:space="preserve"> </t>
    </r>
    <r>
      <rPr>
        <b/>
        <vertAlign val="superscript"/>
        <sz val="10"/>
        <color indexed="63"/>
        <rFont val="Arial"/>
        <family val="2"/>
      </rPr>
      <t>(p)</t>
    </r>
  </si>
  <si>
    <t>Variación (%)</t>
  </si>
  <si>
    <t>Combustibles y prod. de industrias extractivas a</t>
  </si>
  <si>
    <t>Manufacturas b</t>
  </si>
  <si>
    <t>Agropecuarios, alimentos y bebidas c</t>
  </si>
  <si>
    <t>Otros sectores d</t>
  </si>
  <si>
    <t>No correlacionadas e</t>
  </si>
  <si>
    <r>
      <t>Febrero</t>
    </r>
    <r>
      <rPr>
        <vertAlign val="superscript"/>
        <sz val="10"/>
        <color indexed="63"/>
        <rFont val="Arial"/>
        <family val="2"/>
      </rPr>
      <t xml:space="preserve"> (p)</t>
    </r>
  </si>
  <si>
    <r>
      <t>p</t>
    </r>
    <r>
      <rPr>
        <sz val="10"/>
        <rFont val="Arial"/>
        <family val="2"/>
      </rPr>
      <t xml:space="preserve"> Cifras provisionales</t>
    </r>
  </si>
  <si>
    <t>Fecha de publicación: 09 de abril de 2012</t>
  </si>
  <si>
    <t>Enero - Febrero (2012p - 2011p)</t>
  </si>
  <si>
    <t>pañales de bebe de pasta de papel, papel, guata de celulosa o napa de fibras de celulosa.</t>
  </si>
  <si>
    <t>compresas y tampones higiénicos de pasta de papel, papel, guata de celulosa o napa de fibras de celulosa.</t>
  </si>
  <si>
    <t>plátanos (plantains)frescos.</t>
  </si>
  <si>
    <t>los demás animales vivos de la especie bovina (machos).</t>
  </si>
  <si>
    <t>Los demás bovinos domésticos (machos).</t>
  </si>
  <si>
    <t>Fecha de publicación: 9 de abril de 2012</t>
  </si>
  <si>
    <t>Enero - febrero</t>
  </si>
  <si>
    <t>Febrero</t>
  </si>
  <si>
    <t>** No se puede calcular la variación por no registarse información en el período base.</t>
  </si>
  <si>
    <t>Puerto Asís</t>
  </si>
  <si>
    <t>Enero - febrero (2011 / 2012)</t>
  </si>
  <si>
    <t>Enero - febrero  ( 2011 / 2012 )</t>
  </si>
  <si>
    <t>Toneladas métricas netas</t>
  </si>
  <si>
    <t>Bogota, D.C.</t>
  </si>
  <si>
    <t>Vichada</t>
  </si>
  <si>
    <t>Exportaciones de Colombia</t>
  </si>
  <si>
    <t>e</t>
  </si>
  <si>
    <t>f</t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</si>
  <si>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</si>
  <si>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</si>
  <si>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>p</t>
    </r>
    <r>
      <rPr>
        <sz val="8"/>
        <rFont val="Arial"/>
        <family val="2"/>
      </rPr>
      <t xml:space="preserve"> Cifras provisionales.</t>
    </r>
  </si>
  <si>
    <r>
      <t xml:space="preserve">c </t>
    </r>
    <r>
      <rPr>
        <sz val="8"/>
        <rFont val="Arial"/>
        <family val="2"/>
      </rPr>
      <t>Equivalen a 1087,7 miles de sacos de 60 kg netos.</t>
    </r>
  </si>
  <si>
    <r>
      <t>d</t>
    </r>
    <r>
      <rPr>
        <sz val="8"/>
        <rFont val="Arial"/>
        <family val="2"/>
      </rPr>
      <t xml:space="preserve"> Equivalen a 1631,6 miles de sacos de 60 kg netos.</t>
    </r>
  </si>
  <si>
    <r>
      <t xml:space="preserve">e </t>
    </r>
    <r>
      <rPr>
        <sz val="8"/>
        <rFont val="Arial"/>
        <family val="2"/>
      </rPr>
      <t>Equivalen a 537,7 miles de sacos de 60 kg netos.</t>
    </r>
  </si>
  <si>
    <r>
      <t>f</t>
    </r>
    <r>
      <rPr>
        <sz val="8"/>
        <rFont val="Arial"/>
        <family val="2"/>
      </rPr>
      <t xml:space="preserve"> Equivalen a 750,3 miles de sacos de 60 kg netos.</t>
    </r>
  </si>
  <si>
    <t>-</t>
  </si>
  <si>
    <t>Variación %             ( 2012/2011 )</t>
  </si>
  <si>
    <t>2012 (p)</t>
  </si>
  <si>
    <t>2011 (p)</t>
  </si>
  <si>
    <t>2010 (p)</t>
  </si>
  <si>
    <t>2009 (p)</t>
  </si>
  <si>
    <t>2008 (p)</t>
  </si>
  <si>
    <t xml:space="preserve"> Aceites crudos de petróleo o de mineral bituminoso.</t>
  </si>
  <si>
    <t>Hullas; briquetas, ovoides y combustibles sólidos similares, obtenidos de la hulla.</t>
  </si>
  <si>
    <t xml:space="preserve"> Aceites de petróleo o de mineral bituminoso, excepto los aceites crudos; preparaciones no expresadas ni comprendidas en otra parte, con un contenido de aceites de petróleo o de mineral bituminoso superior o igual al 70 % en peso, en las que estos aceites constituyan el elemento base; desechos de aceites.</t>
  </si>
  <si>
    <t xml:space="preserve"> Gas de petróleo y demás hidrocarburos gaseosos. </t>
  </si>
  <si>
    <t xml:space="preserve"> Coques y semicoques de hulla, lignito o turba, incluso aglomerados; carbón de retorta.</t>
  </si>
  <si>
    <t xml:space="preserve"> Energía eléctrica (partida discrecional).</t>
  </si>
  <si>
    <t xml:space="preserve"> Vaselina; parafina, cera de petróleo microcristalina, «slack wax», ozoquerita, cera de lignito, cera de turba, demás ceras minerales y productos similares obtenidos por síntesis o por otros procedimientos, incluso coloreados.</t>
  </si>
  <si>
    <t xml:space="preserve"> Betunes y asfaltos naturales; pizarras y arenas bituminosas; asfaltitas y rocas asfálticas.</t>
  </si>
  <si>
    <t xml:space="preserve"> Oro (incluido el oro platinado) en bruto, semilabrado o en polvo.</t>
  </si>
  <si>
    <t xml:space="preserve"> Piedras preciosas (excepto los diamantes) o semipreciosas, naturales, incluso trabajadas o clasificadas, sin ensartar, montar ni engarzar; piedras preciosas (excepto los diamantes) o semipreciosas, naturales, sin clasificar, ensartadas temporalmente para facilitar el transporte. </t>
  </si>
  <si>
    <t xml:space="preserve"> Platino en bruto, semilabrado o en polvo.</t>
  </si>
  <si>
    <t xml:space="preserve"> Bisutería.</t>
  </si>
  <si>
    <t xml:space="preserve"> Desperdicios y desechos, de metal precioso o de chapado de metal precioso (plaqué); demás desperdicios y desechos que contengan metal precioso o compuestos de metal precioso, de los tipos utilizados principalmente para la recuperación del metal precioso.</t>
  </si>
  <si>
    <t xml:space="preserve"> Plata (incluida la plata dorada y la platinada) en bruto, semilabrada o en polvo.</t>
  </si>
  <si>
    <t xml:space="preserve"> Artículos de joyería y sus partes, de metal precioso o de chapado de metal precioso (plaqué).</t>
  </si>
  <si>
    <t xml:space="preserve"> Piedras preciosas o semipreciosas, sintéticas o reconstituidas, incluso trabajadas o clasificadas, sin ensartar, montar ni engarzar; piedras preciosas o semipreciosas, sintéticas o reconstituidas, sin clasificar, ensartadas temporalmente para facilitar el transporte. </t>
  </si>
  <si>
    <t xml:space="preserve"> Café, incluso tostado o descafeinado; cáscara y cascarilla de café; sucedáneos del café que contengan café en cualquier proporción.</t>
  </si>
  <si>
    <t xml:space="preserve"> Jengibre, azafrán, cúrcuma, tomillo, hojas de laurel, «curry» y demás especias. </t>
  </si>
  <si>
    <t xml:space="preserve"> Pimienta del género Piper; frutos de los géneros Capsicum o Pimenta, secos, triturados o pulverizados.</t>
  </si>
  <si>
    <t xml:space="preserve"> Nuez moscada, macis, amomos y cardamomos. </t>
  </si>
  <si>
    <t xml:space="preserve"> Té, incluso aromatizado.</t>
  </si>
  <si>
    <t xml:space="preserve"> Semillas de anís, badiana, hinojo, cilantro, comino o alcaravea; bayas de enebro.</t>
  </si>
  <si>
    <t xml:space="preserve"> Clavo (frutos, clavillos y pedúnculos). </t>
  </si>
  <si>
    <t xml:space="preserve"> Polímeros de propileno o de otras olefinas, en formas primarias. </t>
  </si>
  <si>
    <t xml:space="preserve"> Polímeros de cloruro de vinilo o de otras olefinas halogenadas, en formas primarias.</t>
  </si>
  <si>
    <t xml:space="preserve"> Artículos para el transporte o envasado, de plástico; tapones, tapas, cápsulas y demás dispositivos de cierre, de plástico. </t>
  </si>
  <si>
    <t xml:space="preserve"> Las demás placas, láminas, hojas y tiras, de plástico no celular y sin refuerzo, estratificación ni soporte o combinación similar con otras materias. </t>
  </si>
  <si>
    <t xml:space="preserve"> Las demás placas, láminas, hojas y tiras, de plástico. </t>
  </si>
  <si>
    <t xml:space="preserve"> Polímeros de estireno en formas primarias. </t>
  </si>
  <si>
    <t xml:space="preserve"> Poliacetales, los demás poliéteres y resinas epoxi, en formas primarias; policarbonatos, resinas alcídicas, poliésteres alílicos y demás poliésteres, en formas primarias. </t>
  </si>
  <si>
    <t xml:space="preserve"> Tubos y accesorios de tuberí  (por ejemplo: juntas, codos, empalmes [racores]), de plástico. </t>
  </si>
  <si>
    <t xml:space="preserve"> Flores y capullos, cortados para ramos o adornos, frescos, secos, blanqueados, teñidos, impregnados o preparados de otra forma </t>
  </si>
  <si>
    <t xml:space="preserve"> Follaje, hojas, ramas y demás partes de plantas, sin flores ni capullos, y hierbas, musgos y líquenes, para ramos o adornos, frescos, secos, blanqueados, teñidos, impregnados o preparados de otra forma </t>
  </si>
  <si>
    <t xml:space="preserve"> Las demás plantas vivas (incluidas sus raíces), esquejes e injertos; micelios</t>
  </si>
  <si>
    <t xml:space="preserve"> Bulbos, cebollas, tubérculos, raíces y bulbos tuberosos, turiones y rizomas, en reposo vegetativo, en vegetación o en flor; plantas y raíces de achicoria, excepto las raíces de la partida 1212</t>
  </si>
  <si>
    <t xml:space="preserve"> Ferroaleaciones.</t>
  </si>
  <si>
    <t xml:space="preserve"> Productos laminados planos de hierro o acero sin alear, de anchura superior o igual a 600 mm, chapados o revestidos.</t>
  </si>
  <si>
    <t xml:space="preserve"> Desperdicios y desechos (chatarra), de fundición, hierro o acero; lingotes de chatarra de hierro o acero.</t>
  </si>
  <si>
    <t xml:space="preserve"> Alambre de hierro o acero sin alear.</t>
  </si>
  <si>
    <t xml:space="preserve"> Productos laminados planos de hierro o acero sin alear, de anchura superior o igual a 600 mm, laminados en caliente, sin chapar ni revestir.</t>
  </si>
  <si>
    <t xml:space="preserve"> Productos laminados planos de hierro o acero sin alear, de anchura inferior a 600 mm, chapados o revestidos.</t>
  </si>
  <si>
    <t xml:space="preserve"> Barras y perfiles, de acero inoxidable.</t>
  </si>
  <si>
    <t xml:space="preserve"> Alambrón de hierro o acero sin alear.</t>
  </si>
  <si>
    <t xml:space="preserve"> Azúcar de caña o de remolacha y sacarosa químicamente pura, en estado sólido. </t>
  </si>
  <si>
    <t xml:space="preserve"> Artículos de confitería sin cacao (incluido el chocolate blanco). </t>
  </si>
  <si>
    <t xml:space="preserve"> Los demás azúcares, incluidas la lactosa, maltosa, glucosa y fructosa (levulosa) químicamente puras, en estado sólido; jarabe de azúcar sin adición de aromatizante ni colorante; sucedáneos de la miel, incluso mezclados con miel natural; azúcar y melaza caramelizados.  </t>
  </si>
  <si>
    <t xml:space="preserve"> Melaza procedente de la extracción o del refinado del azúcar. </t>
  </si>
  <si>
    <t xml:space="preserve"> Bananas o plátanos, frescos o secos </t>
  </si>
  <si>
    <t xml:space="preserve"> Las demás frutas u otros frutos, frescos</t>
  </si>
  <si>
    <t xml:space="preserve"> Agrios (cítricos) frescos o secos</t>
  </si>
  <si>
    <t xml:space="preserve"> Frutas y otros frutos, secos, excepto los de las partidas 0801 a 0806; mezclas de frutas u otros frutos, secos, o de frutos de cáscara de este Capítulo</t>
  </si>
  <si>
    <t xml:space="preserve"> Frutas y otros frutos, sin cocer o cocidos en agua o vapor, congelados, incluso con adición de azúcar u otro edulcorante</t>
  </si>
  <si>
    <t xml:space="preserve"> Dátiles, higos, piñas (ananás),  aguacates (paltas)*, guayabas, mangos y mangostanes, frescos o secos</t>
  </si>
  <si>
    <t xml:space="preserve"> Manzanas, peras y membrillos, frescos</t>
  </si>
  <si>
    <t xml:space="preserve"> Melones, sandías y papayas, frescos</t>
  </si>
  <si>
    <t xml:space="preserve">Partes identificables como destinadas, exclusiva o principalmente, a los aparatos de las partidas 85.25 a 85.28. </t>
  </si>
  <si>
    <t xml:space="preserve"> Chasis de vehículos automóviles de las partidas 87.01 a 87.05, equipados con su motor. </t>
  </si>
  <si>
    <t xml:space="preserve"> Chapas y tiras, de cobre, de espesor superior a 0,15 mm.</t>
  </si>
  <si>
    <t>Rectores nucleares, Calderas, máquinas y partes</t>
  </si>
  <si>
    <t xml:space="preserve"> Conjuntos de abrigo para entrenamiento o deporte (chandales), monos (overoles) y conjuntos de esquí y bañadores; las demás prendas de vestir.</t>
  </si>
  <si>
    <t>Febrero de 2012</t>
  </si>
  <si>
    <r>
      <t>Exportaciones, según departamento de origen excluyendo petróleo y sus derivados</t>
    </r>
    <r>
      <rPr>
        <b/>
        <vertAlign val="superscript"/>
        <sz val="11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</si>
  <si>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Corresponde a las exportaciones registradas bajo las partidas arancelarias 2709 a la 2715.</t>
    </r>
  </si>
  <si>
    <t>Enero - Febrero  (2012 - 2008)</t>
  </si>
  <si>
    <t>Fecha de publicación: 5 de marzo de 2012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</si>
</sst>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#,##0.0"/>
    <numFmt numFmtId="182" formatCode="_-* #,##0.00\ _P_t_s_-;\-* #,##0.00\ _P_t_s_-;_-* &quot;-&quot;??\ _P_t_s_-;_-@_-"/>
    <numFmt numFmtId="183" formatCode="_-* #,##0\ _€_-;\-* #,##0\ _€_-;_-* &quot;-&quot;??\ _€_-;_-@_-"/>
    <numFmt numFmtId="184" formatCode="0.0000000"/>
    <numFmt numFmtId="185" formatCode="_-* #,##0.0\ _P_t_s_-;\-* #,##0.0\ _P_t_s_-;_-* &quot;-&quot;??\ _P_t_s_-;_-@_-"/>
    <numFmt numFmtId="186" formatCode="#,##0.00000"/>
    <numFmt numFmtId="187" formatCode="#,##0.0000"/>
    <numFmt numFmtId="188" formatCode="0_)"/>
    <numFmt numFmtId="189" formatCode="#\ ###\ ###"/>
    <numFmt numFmtId="190" formatCode="#,##0.000000"/>
    <numFmt numFmtId="191" formatCode="_-* #,##0\ _P_t_s_-;\-* #,##0\ _P_t_s_-;_-* &quot;-&quot;??\ _P_t_s_-;_-@_-"/>
    <numFmt numFmtId="192" formatCode="#,##0.0_);\(#,##0.0\)"/>
    <numFmt numFmtId="193" formatCode="#"/>
    <numFmt numFmtId="194" formatCode="#.0\ ###\ ###"/>
    <numFmt numFmtId="195" formatCode="#,##0.0;\-#,##0.0"/>
    <numFmt numFmtId="196" formatCode="#,##0.000000000"/>
    <numFmt numFmtId="197" formatCode="#,##0.000"/>
    <numFmt numFmtId="198" formatCode="#,##0.00000000000"/>
    <numFmt numFmtId="199" formatCode="0.000000000000000"/>
    <numFmt numFmtId="200" formatCode="_ * #,##0_ ;_ * \-#,##0_ ;_ * &quot;-&quot;??_ ;_ @_ "/>
    <numFmt numFmtId="201" formatCode="_ * #,##0.0_ ;_ * \-#,##0.0_ ;_ * &quot;-&quot;??_ ;_ @_ "/>
    <numFmt numFmtId="202" formatCode="#,##0.0000000"/>
    <numFmt numFmtId="203" formatCode="0.0_)"/>
    <numFmt numFmtId="204" formatCode="_-* #,##0.00_-;\-* #,##0.00_-;_-* &quot;-&quot;??_-;_-@_-"/>
    <numFmt numFmtId="205" formatCode="_-* #,##0_-;\-* #,##0_-;_-* &quot;-&quot;??_-;_-@_-"/>
    <numFmt numFmtId="206" formatCode="_(* #,##0_);_(* \(#,##0\);_(* &quot;-&quot;??_);_(@_)"/>
    <numFmt numFmtId="207" formatCode="#.0"/>
    <numFmt numFmtId="208" formatCode="#.#"/>
    <numFmt numFmtId="209" formatCode="General_)"/>
    <numFmt numFmtId="210" formatCode="#,##0.000;\-#,##0.000"/>
    <numFmt numFmtId="211" formatCode="#,##0.0000;\-#,##0.0000"/>
    <numFmt numFmtId="212" formatCode="#,##0.00000;\-#,##0.00000"/>
    <numFmt numFmtId="213" formatCode="#,##0.000000;\-#,##0.000000"/>
    <numFmt numFmtId="214" formatCode="#,##0.0000000;\-#,##0.0000000"/>
    <numFmt numFmtId="215" formatCode="_-* #,##0.0_-;\-* #,##0.0_-;_-* &quot;-&quot;??_-;_-@_-"/>
    <numFmt numFmtId="216" formatCode="#,##0.00000000"/>
    <numFmt numFmtId="217" formatCode="0.000000"/>
    <numFmt numFmtId="218" formatCode="0.00000"/>
    <numFmt numFmtId="219" formatCode="0.0000"/>
    <numFmt numFmtId="220" formatCode="0.000"/>
    <numFmt numFmtId="221" formatCode="_(* #,##0.0_);_(* \(#,##0.0\);_(* &quot;-&quot;??_);_(@_)"/>
    <numFmt numFmtId="222" formatCode="_(* #,##0.0_);_(* \(#,##0.0\);_(* &quot;-&quot;?_);_(@_)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_-* #,##0.0\ _€_-;\-* #,##0.0\ _€_-;_-* &quot;-&quot;??\ _€_-;_-@_-"/>
  </numFmts>
  <fonts count="9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Courier"/>
      <family val="3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Times New Roman"/>
      <family val="1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color indexed="47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8"/>
      <name val="MS Sans Serif"/>
      <family val="2"/>
    </font>
    <font>
      <b/>
      <vertAlign val="superscript"/>
      <sz val="10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vertAlign val="superscript"/>
      <sz val="10"/>
      <color indexed="63"/>
      <name val="Arial"/>
      <family val="2"/>
    </font>
    <font>
      <b/>
      <sz val="9"/>
      <name val="Times New Roman"/>
      <family val="1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2"/>
      <color indexed="12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4"/>
      <color rgb="FF0000FF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00FF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72" fillId="3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6" borderId="0" applyNumberFormat="0" applyBorder="0" applyAlignment="0" applyProtection="0"/>
    <xf numFmtId="0" fontId="72" fillId="7" borderId="0" applyNumberFormat="0" applyBorder="0" applyAlignment="0" applyProtection="0"/>
    <xf numFmtId="0" fontId="1" fillId="8" borderId="0" applyNumberFormat="0" applyBorder="0" applyAlignment="0" applyProtection="0"/>
    <xf numFmtId="0" fontId="72" fillId="9" borderId="0" applyNumberFormat="0" applyBorder="0" applyAlignment="0" applyProtection="0"/>
    <xf numFmtId="0" fontId="1" fillId="10" borderId="0" applyNumberFormat="0" applyBorder="0" applyAlignment="0" applyProtection="0"/>
    <xf numFmtId="0" fontId="72" fillId="10" borderId="0" applyNumberFormat="0" applyBorder="0" applyAlignment="0" applyProtection="0"/>
    <xf numFmtId="0" fontId="1" fillId="11" borderId="0" applyNumberFormat="0" applyBorder="0" applyAlignment="0" applyProtection="0"/>
    <xf numFmtId="0" fontId="72" fillId="12" borderId="0" applyNumberFormat="0" applyBorder="0" applyAlignment="0" applyProtection="0"/>
    <xf numFmtId="0" fontId="1" fillId="13" borderId="0" applyNumberFormat="0" applyBorder="0" applyAlignment="0" applyProtection="0"/>
    <xf numFmtId="0" fontId="72" fillId="14" borderId="0" applyNumberFormat="0" applyBorder="0" applyAlignment="0" applyProtection="0"/>
    <xf numFmtId="0" fontId="1" fillId="15" borderId="0" applyNumberFormat="0" applyBorder="0" applyAlignment="0" applyProtection="0"/>
    <xf numFmtId="0" fontId="72" fillId="15" borderId="0" applyNumberFormat="0" applyBorder="0" applyAlignment="0" applyProtection="0"/>
    <xf numFmtId="0" fontId="1" fillId="16" borderId="0" applyNumberFormat="0" applyBorder="0" applyAlignment="0" applyProtection="0"/>
    <xf numFmtId="0" fontId="72" fillId="17" borderId="0" applyNumberFormat="0" applyBorder="0" applyAlignment="0" applyProtection="0"/>
    <xf numFmtId="0" fontId="1" fillId="8" borderId="0" applyNumberFormat="0" applyBorder="0" applyAlignment="0" applyProtection="0"/>
    <xf numFmtId="0" fontId="72" fillId="18" borderId="0" applyNumberFormat="0" applyBorder="0" applyAlignment="0" applyProtection="0"/>
    <xf numFmtId="0" fontId="1" fillId="19" borderId="0" applyNumberFormat="0" applyBorder="0" applyAlignment="0" applyProtection="0"/>
    <xf numFmtId="0" fontId="72" fillId="19" borderId="0" applyNumberFormat="0" applyBorder="0" applyAlignment="0" applyProtection="0"/>
    <xf numFmtId="0" fontId="1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16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32" borderId="1" applyNumberFormat="0" applyAlignment="0" applyProtection="0"/>
    <xf numFmtId="0" fontId="75" fillId="33" borderId="1" applyNumberFormat="0" applyAlignment="0" applyProtection="0"/>
    <xf numFmtId="0" fontId="76" fillId="34" borderId="2" applyNumberFormat="0" applyAlignment="0" applyProtection="0"/>
    <xf numFmtId="0" fontId="77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26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9" fillId="11" borderId="1" applyNumberFormat="0" applyAlignment="0" applyProtection="0"/>
    <xf numFmtId="0" fontId="79" fillId="42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0" fillId="43" borderId="0" applyNumberFormat="0" applyBorder="0" applyAlignment="0" applyProtection="0"/>
    <xf numFmtId="182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44" borderId="0" applyNumberFormat="0" applyBorder="0" applyAlignment="0" applyProtection="0"/>
    <xf numFmtId="0" fontId="24" fillId="0" borderId="0">
      <alignment/>
      <protection/>
    </xf>
    <xf numFmtId="0" fontId="7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7" fillId="0" borderId="0">
      <alignment/>
      <protection/>
    </xf>
    <xf numFmtId="0" fontId="1" fillId="45" borderId="4" applyNumberFormat="0" applyFont="0" applyAlignment="0" applyProtection="0"/>
    <xf numFmtId="0" fontId="72" fillId="45" borderId="4" applyNumberFormat="0" applyFont="0" applyAlignment="0" applyProtection="0"/>
    <xf numFmtId="9" fontId="1" fillId="0" borderId="0" applyFont="0" applyFill="0" applyBorder="0" applyAlignment="0" applyProtection="0"/>
    <xf numFmtId="0" fontId="82" fillId="32" borderId="5" applyNumberFormat="0" applyAlignment="0" applyProtection="0"/>
    <xf numFmtId="0" fontId="82" fillId="33" borderId="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85" fillId="0" borderId="7" applyNumberFormat="0" applyFill="0" applyAlignment="0" applyProtection="0"/>
    <xf numFmtId="0" fontId="60" fillId="0" borderId="8" applyNumberFormat="0" applyFill="0" applyAlignment="0" applyProtection="0"/>
    <xf numFmtId="0" fontId="86" fillId="0" borderId="8" applyNumberFormat="0" applyFill="0" applyAlignment="0" applyProtection="0"/>
    <xf numFmtId="0" fontId="51" fillId="0" borderId="9" applyNumberFormat="0" applyFill="0" applyAlignment="0" applyProtection="0"/>
    <xf numFmtId="0" fontId="78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88" fillId="0" borderId="12" applyNumberFormat="0" applyFill="0" applyAlignment="0" applyProtection="0"/>
  </cellStyleXfs>
  <cellXfs count="818">
    <xf numFmtId="0" fontId="0" fillId="0" borderId="0" xfId="0" applyAlignment="1">
      <alignment/>
    </xf>
    <xf numFmtId="0" fontId="0" fillId="46" borderId="0" xfId="0" applyFont="1" applyFill="1" applyAlignment="1">
      <alignment/>
    </xf>
    <xf numFmtId="4" fontId="0" fillId="46" borderId="0" xfId="0" applyNumberFormat="1" applyFont="1" applyFill="1" applyAlignment="1">
      <alignment horizontal="justify"/>
    </xf>
    <xf numFmtId="3" fontId="0" fillId="46" borderId="0" xfId="0" applyNumberFormat="1" applyFont="1" applyFill="1" applyAlignment="1">
      <alignment/>
    </xf>
    <xf numFmtId="2" fontId="0" fillId="46" borderId="0" xfId="0" applyNumberFormat="1" applyFont="1" applyFill="1" applyAlignment="1">
      <alignment/>
    </xf>
    <xf numFmtId="4" fontId="2" fillId="46" borderId="0" xfId="0" applyNumberFormat="1" applyFont="1" applyFill="1" applyBorder="1" applyAlignment="1" applyProtection="1">
      <alignment horizontal="left"/>
      <protection/>
    </xf>
    <xf numFmtId="2" fontId="4" fillId="46" borderId="0" xfId="0" applyNumberFormat="1" applyFont="1" applyFill="1" applyAlignment="1">
      <alignment/>
    </xf>
    <xf numFmtId="0" fontId="4" fillId="46" borderId="0" xfId="0" applyFont="1" applyFill="1" applyAlignment="1">
      <alignment/>
    </xf>
    <xf numFmtId="0" fontId="4" fillId="46" borderId="13" xfId="0" applyFont="1" applyFill="1" applyBorder="1" applyAlignment="1">
      <alignment/>
    </xf>
    <xf numFmtId="2" fontId="4" fillId="46" borderId="13" xfId="0" applyNumberFormat="1" applyFont="1" applyFill="1" applyBorder="1" applyAlignment="1">
      <alignment/>
    </xf>
    <xf numFmtId="0" fontId="5" fillId="46" borderId="0" xfId="0" applyFont="1" applyFill="1" applyBorder="1" applyAlignment="1">
      <alignment/>
    </xf>
    <xf numFmtId="4" fontId="5" fillId="46" borderId="0" xfId="0" applyNumberFormat="1" applyFont="1" applyFill="1" applyBorder="1" applyAlignment="1">
      <alignment horizontal="justify"/>
    </xf>
    <xf numFmtId="4" fontId="6" fillId="46" borderId="0" xfId="0" applyNumberFormat="1" applyFont="1" applyFill="1" applyBorder="1" applyAlignment="1">
      <alignment horizontal="justify"/>
    </xf>
    <xf numFmtId="3" fontId="5" fillId="46" borderId="13" xfId="0" applyNumberFormat="1" applyFont="1" applyFill="1" applyBorder="1" applyAlignment="1" applyProtection="1">
      <alignment horizontal="centerContinuous"/>
      <protection/>
    </xf>
    <xf numFmtId="3" fontId="5" fillId="46" borderId="13" xfId="0" applyNumberFormat="1" applyFont="1" applyFill="1" applyBorder="1" applyAlignment="1">
      <alignment horizontal="centerContinuous"/>
    </xf>
    <xf numFmtId="4" fontId="5" fillId="46" borderId="13" xfId="0" applyNumberFormat="1" applyFont="1" applyFill="1" applyBorder="1" applyAlignment="1">
      <alignment horizontal="centerContinuous"/>
    </xf>
    <xf numFmtId="0" fontId="5" fillId="46" borderId="13" xfId="0" applyFont="1" applyFill="1" applyBorder="1" applyAlignment="1">
      <alignment/>
    </xf>
    <xf numFmtId="4" fontId="5" fillId="46" borderId="0" xfId="0" applyNumberFormat="1" applyFont="1" applyFill="1" applyBorder="1" applyAlignment="1" applyProtection="1">
      <alignment horizontal="justify"/>
      <protection/>
    </xf>
    <xf numFmtId="4" fontId="5" fillId="46" borderId="13" xfId="0" applyNumberFormat="1" applyFont="1" applyFill="1" applyBorder="1" applyAlignment="1">
      <alignment horizontal="justify"/>
    </xf>
    <xf numFmtId="3" fontId="5" fillId="46" borderId="0" xfId="0" applyNumberFormat="1" applyFont="1" applyFill="1" applyBorder="1" applyAlignment="1" applyProtection="1">
      <alignment horizontal="right"/>
      <protection/>
    </xf>
    <xf numFmtId="180" fontId="5" fillId="46" borderId="0" xfId="0" applyNumberFormat="1" applyFont="1" applyFill="1" applyBorder="1" applyAlignment="1">
      <alignment horizontal="right"/>
    </xf>
    <xf numFmtId="181" fontId="5" fillId="46" borderId="0" xfId="0" applyNumberFormat="1" applyFont="1" applyFill="1" applyBorder="1" applyAlignment="1" applyProtection="1">
      <alignment horizontal="right"/>
      <protection/>
    </xf>
    <xf numFmtId="0" fontId="8" fillId="46" borderId="0" xfId="0" applyFont="1" applyFill="1" applyAlignment="1">
      <alignment/>
    </xf>
    <xf numFmtId="0" fontId="8" fillId="46" borderId="0" xfId="0" applyFont="1" applyFill="1" applyBorder="1" applyAlignment="1">
      <alignment horizontal="left"/>
    </xf>
    <xf numFmtId="3" fontId="8" fillId="46" borderId="0" xfId="0" applyNumberFormat="1" applyFont="1" applyFill="1" applyBorder="1" applyAlignment="1">
      <alignment horizontal="right"/>
    </xf>
    <xf numFmtId="180" fontId="8" fillId="46" borderId="0" xfId="0" applyNumberFormat="1" applyFont="1" applyFill="1" applyBorder="1" applyAlignment="1">
      <alignment horizontal="right"/>
    </xf>
    <xf numFmtId="181" fontId="8" fillId="46" borderId="0" xfId="0" applyNumberFormat="1" applyFont="1" applyFill="1" applyBorder="1" applyAlignment="1" applyProtection="1">
      <alignment horizontal="right"/>
      <protection/>
    </xf>
    <xf numFmtId="180" fontId="8" fillId="46" borderId="0" xfId="0" applyNumberFormat="1" applyFont="1" applyFill="1" applyBorder="1" applyAlignment="1">
      <alignment/>
    </xf>
    <xf numFmtId="1" fontId="8" fillId="46" borderId="0" xfId="0" applyNumberFormat="1" applyFont="1" applyFill="1" applyAlignment="1">
      <alignment/>
    </xf>
    <xf numFmtId="4" fontId="0" fillId="46" borderId="0" xfId="0" applyNumberFormat="1" applyFont="1" applyFill="1" applyBorder="1" applyAlignment="1">
      <alignment horizontal="justify"/>
    </xf>
    <xf numFmtId="3" fontId="0" fillId="46" borderId="0" xfId="0" applyNumberFormat="1" applyFont="1" applyFill="1" applyBorder="1" applyAlignment="1">
      <alignment/>
    </xf>
    <xf numFmtId="180" fontId="0" fillId="46" borderId="0" xfId="0" applyNumberFormat="1" applyFont="1" applyFill="1" applyAlignment="1">
      <alignment/>
    </xf>
    <xf numFmtId="1" fontId="8" fillId="46" borderId="0" xfId="0" applyNumberFormat="1" applyFont="1" applyFill="1" applyBorder="1" applyAlignment="1">
      <alignment/>
    </xf>
    <xf numFmtId="1" fontId="9" fillId="46" borderId="0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 horizontal="right"/>
    </xf>
    <xf numFmtId="181" fontId="0" fillId="46" borderId="0" xfId="0" applyNumberFormat="1" applyFont="1" applyFill="1" applyBorder="1" applyAlignment="1">
      <alignment/>
    </xf>
    <xf numFmtId="0" fontId="10" fillId="46" borderId="0" xfId="0" applyFont="1" applyFill="1" applyBorder="1" applyAlignment="1">
      <alignment/>
    </xf>
    <xf numFmtId="0" fontId="10" fillId="46" borderId="0" xfId="0" applyFont="1" applyFill="1" applyAlignment="1">
      <alignment/>
    </xf>
    <xf numFmtId="0" fontId="0" fillId="46" borderId="0" xfId="0" applyFont="1" applyFill="1" applyBorder="1" applyAlignment="1">
      <alignment/>
    </xf>
    <xf numFmtId="0" fontId="11" fillId="46" borderId="0" xfId="0" applyFont="1" applyFill="1" applyBorder="1" applyAlignment="1">
      <alignment/>
    </xf>
    <xf numFmtId="0" fontId="11" fillId="46" borderId="0" xfId="0" applyFont="1" applyFill="1" applyAlignment="1">
      <alignment/>
    </xf>
    <xf numFmtId="0" fontId="2" fillId="46" borderId="0" xfId="0" applyFont="1" applyFill="1" applyBorder="1" applyAlignment="1">
      <alignment horizontal="left"/>
    </xf>
    <xf numFmtId="0" fontId="12" fillId="46" borderId="0" xfId="0" applyFont="1" applyFill="1" applyBorder="1" applyAlignment="1">
      <alignment horizontal="left"/>
    </xf>
    <xf numFmtId="0" fontId="5" fillId="46" borderId="14" xfId="0" applyFont="1" applyFill="1" applyBorder="1" applyAlignment="1">
      <alignment horizontal="centerContinuous"/>
    </xf>
    <xf numFmtId="0" fontId="5" fillId="46" borderId="0" xfId="0" applyFont="1" applyFill="1" applyBorder="1" applyAlignment="1">
      <alignment horizontal="centerContinuous"/>
    </xf>
    <xf numFmtId="0" fontId="5" fillId="46" borderId="13" xfId="0" applyFont="1" applyFill="1" applyBorder="1" applyAlignment="1">
      <alignment horizontal="centerContinuous"/>
    </xf>
    <xf numFmtId="0" fontId="5" fillId="46" borderId="0" xfId="0" applyFont="1" applyFill="1" applyBorder="1" applyAlignment="1">
      <alignment horizontal="center"/>
    </xf>
    <xf numFmtId="2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 quotePrefix="1">
      <alignment horizontal="center"/>
    </xf>
    <xf numFmtId="0" fontId="5" fillId="46" borderId="13" xfId="0" applyFont="1" applyFill="1" applyBorder="1" applyAlignment="1">
      <alignment horizontal="center"/>
    </xf>
    <xf numFmtId="2" fontId="5" fillId="46" borderId="13" xfId="0" applyNumberFormat="1" applyFont="1" applyFill="1" applyBorder="1" applyAlignment="1">
      <alignment horizontal="center"/>
    </xf>
    <xf numFmtId="0" fontId="8" fillId="46" borderId="0" xfId="0" applyFont="1" applyFill="1" applyBorder="1" applyAlignment="1">
      <alignment/>
    </xf>
    <xf numFmtId="0" fontId="8" fillId="46" borderId="0" xfId="0" applyFont="1" applyFill="1" applyBorder="1" applyAlignment="1">
      <alignment horizontal="center"/>
    </xf>
    <xf numFmtId="180" fontId="8" fillId="46" borderId="0" xfId="0" applyNumberFormat="1" applyFont="1" applyFill="1" applyBorder="1" applyAlignment="1">
      <alignment/>
    </xf>
    <xf numFmtId="3" fontId="5" fillId="46" borderId="0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 horizontal="right"/>
    </xf>
    <xf numFmtId="0" fontId="9" fillId="46" borderId="0" xfId="0" applyFont="1" applyFill="1" applyBorder="1" applyAlignment="1">
      <alignment horizontal="left"/>
    </xf>
    <xf numFmtId="0" fontId="0" fillId="46" borderId="0" xfId="0" applyFont="1" applyFill="1" applyBorder="1" applyAlignment="1">
      <alignment horizontal="center"/>
    </xf>
    <xf numFmtId="0" fontId="3" fillId="46" borderId="0" xfId="0" applyFont="1" applyFill="1" applyBorder="1" applyAlignment="1">
      <alignment/>
    </xf>
    <xf numFmtId="0" fontId="10" fillId="46" borderId="0" xfId="0" applyFont="1" applyFill="1" applyBorder="1" applyAlignment="1">
      <alignment horizontal="left"/>
    </xf>
    <xf numFmtId="181" fontId="8" fillId="46" borderId="0" xfId="0" applyNumberFormat="1" applyFont="1" applyFill="1" applyBorder="1" applyAlignment="1">
      <alignment horizontal="right"/>
    </xf>
    <xf numFmtId="181" fontId="5" fillId="46" borderId="0" xfId="0" applyNumberFormat="1" applyFont="1" applyFill="1" applyBorder="1" applyAlignment="1">
      <alignment horizontal="right"/>
    </xf>
    <xf numFmtId="0" fontId="8" fillId="11" borderId="15" xfId="0" applyFont="1" applyFill="1" applyBorder="1" applyAlignment="1">
      <alignment horizontal="left"/>
    </xf>
    <xf numFmtId="4" fontId="8" fillId="11" borderId="15" xfId="0" applyNumberFormat="1" applyFont="1" applyFill="1" applyBorder="1" applyAlignment="1" applyProtection="1">
      <alignment horizontal="justify"/>
      <protection/>
    </xf>
    <xf numFmtId="3" fontId="8" fillId="11" borderId="15" xfId="0" applyNumberFormat="1" applyFont="1" applyFill="1" applyBorder="1" applyAlignment="1">
      <alignment horizontal="right"/>
    </xf>
    <xf numFmtId="180" fontId="8" fillId="11" borderId="15" xfId="0" applyNumberFormat="1" applyFont="1" applyFill="1" applyBorder="1" applyAlignment="1">
      <alignment horizontal="right"/>
    </xf>
    <xf numFmtId="0" fontId="8" fillId="11" borderId="0" xfId="0" applyFont="1" applyFill="1" applyBorder="1" applyAlignment="1">
      <alignment horizontal="left"/>
    </xf>
    <xf numFmtId="4" fontId="8" fillId="11" borderId="0" xfId="0" applyNumberFormat="1" applyFont="1" applyFill="1" applyBorder="1" applyAlignment="1" applyProtection="1">
      <alignment horizontal="justify"/>
      <protection/>
    </xf>
    <xf numFmtId="3" fontId="8" fillId="11" borderId="0" xfId="0" applyNumberFormat="1" applyFont="1" applyFill="1" applyBorder="1" applyAlignment="1">
      <alignment horizontal="right"/>
    </xf>
    <xf numFmtId="180" fontId="8" fillId="11" borderId="0" xfId="0" applyNumberFormat="1" applyFont="1" applyFill="1" applyBorder="1" applyAlignment="1">
      <alignment horizontal="right"/>
    </xf>
    <xf numFmtId="181" fontId="8" fillId="11" borderId="0" xfId="0" applyNumberFormat="1" applyFont="1" applyFill="1" applyBorder="1" applyAlignment="1" applyProtection="1">
      <alignment horizontal="right"/>
      <protection/>
    </xf>
    <xf numFmtId="4" fontId="8" fillId="46" borderId="0" xfId="0" applyNumberFormat="1" applyFont="1" applyFill="1" applyBorder="1" applyAlignment="1" applyProtection="1">
      <alignment horizontal="justify"/>
      <protection/>
    </xf>
    <xf numFmtId="0" fontId="8" fillId="46" borderId="0" xfId="0" applyFont="1" applyFill="1" applyAlignment="1" applyProtection="1">
      <alignment horizontal="left"/>
      <protection/>
    </xf>
    <xf numFmtId="0" fontId="14" fillId="46" borderId="0" xfId="0" applyFont="1" applyFill="1" applyAlignment="1">
      <alignment/>
    </xf>
    <xf numFmtId="181" fontId="9" fillId="46" borderId="0" xfId="0" applyNumberFormat="1" applyFont="1" applyFill="1" applyAlignment="1" applyProtection="1">
      <alignment horizontal="left"/>
      <protection/>
    </xf>
    <xf numFmtId="0" fontId="8" fillId="46" borderId="13" xfId="0" applyFont="1" applyFill="1" applyBorder="1" applyAlignment="1" applyProtection="1">
      <alignment horizontal="left"/>
      <protection/>
    </xf>
    <xf numFmtId="0" fontId="8" fillId="47" borderId="0" xfId="0" applyFont="1" applyFill="1" applyBorder="1" applyAlignment="1" applyProtection="1">
      <alignment horizontal="fill"/>
      <protection/>
    </xf>
    <xf numFmtId="0" fontId="8" fillId="46" borderId="0" xfId="0" applyFont="1" applyFill="1" applyBorder="1" applyAlignment="1" applyProtection="1">
      <alignment horizontal="left"/>
      <protection/>
    </xf>
    <xf numFmtId="0" fontId="8" fillId="47" borderId="0" xfId="0" applyFont="1" applyFill="1" applyBorder="1" applyAlignment="1">
      <alignment/>
    </xf>
    <xf numFmtId="3" fontId="8" fillId="47" borderId="0" xfId="0" applyNumberFormat="1" applyFont="1" applyFill="1" applyBorder="1" applyAlignment="1" applyProtection="1">
      <alignment horizontal="right"/>
      <protection/>
    </xf>
    <xf numFmtId="181" fontId="8" fillId="47" borderId="0" xfId="0" applyNumberFormat="1" applyFont="1" applyFill="1" applyBorder="1" applyAlignment="1" applyProtection="1">
      <alignment horizontal="right"/>
      <protection/>
    </xf>
    <xf numFmtId="3" fontId="8" fillId="46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Border="1" applyAlignment="1" applyProtection="1">
      <alignment horizontal="fill"/>
      <protection/>
    </xf>
    <xf numFmtId="0" fontId="5" fillId="46" borderId="13" xfId="0" applyFont="1" applyFill="1" applyBorder="1" applyAlignment="1" applyProtection="1">
      <alignment horizontal="center"/>
      <protection/>
    </xf>
    <xf numFmtId="0" fontId="0" fillId="46" borderId="13" xfId="0" applyFont="1" applyFill="1" applyBorder="1" applyAlignment="1">
      <alignment/>
    </xf>
    <xf numFmtId="0" fontId="5" fillId="46" borderId="13" xfId="0" applyFont="1" applyFill="1" applyBorder="1" applyAlignment="1" applyProtection="1">
      <alignment horizontal="fill"/>
      <protection/>
    </xf>
    <xf numFmtId="0" fontId="15" fillId="46" borderId="0" xfId="0" applyFont="1" applyFill="1" applyBorder="1" applyAlignment="1">
      <alignment/>
    </xf>
    <xf numFmtId="185" fontId="15" fillId="46" borderId="0" xfId="69" applyNumberFormat="1" applyFont="1" applyFill="1" applyBorder="1" applyAlignment="1">
      <alignment/>
    </xf>
    <xf numFmtId="0" fontId="8" fillId="47" borderId="0" xfId="0" applyFont="1" applyFill="1" applyBorder="1" applyAlignment="1" applyProtection="1">
      <alignment horizontal="left"/>
      <protection/>
    </xf>
    <xf numFmtId="192" fontId="5" fillId="46" borderId="0" xfId="0" applyNumberFormat="1" applyFont="1" applyFill="1" applyBorder="1" applyAlignment="1" applyProtection="1">
      <alignment horizontal="centerContinuous"/>
      <protection/>
    </xf>
    <xf numFmtId="0" fontId="5" fillId="46" borderId="0" xfId="0" applyFont="1" applyFill="1" applyBorder="1" applyAlignment="1" applyProtection="1">
      <alignment horizontal="center"/>
      <protection/>
    </xf>
    <xf numFmtId="1" fontId="5" fillId="46" borderId="0" xfId="0" applyNumberFormat="1" applyFont="1" applyFill="1" applyBorder="1" applyAlignment="1" applyProtection="1">
      <alignment horizontal="center"/>
      <protection/>
    </xf>
    <xf numFmtId="0" fontId="18" fillId="46" borderId="13" xfId="0" applyFont="1" applyFill="1" applyBorder="1" applyAlignment="1" applyProtection="1">
      <alignment horizontal="center"/>
      <protection/>
    </xf>
    <xf numFmtId="0" fontId="5" fillId="46" borderId="13" xfId="0" applyFont="1" applyFill="1" applyBorder="1" applyAlignment="1" applyProtection="1">
      <alignment horizontal="centerContinuous"/>
      <protection/>
    </xf>
    <xf numFmtId="192" fontId="5" fillId="46" borderId="13" xfId="0" applyNumberFormat="1" applyFont="1" applyFill="1" applyBorder="1" applyAlignment="1" applyProtection="1">
      <alignment horizontal="centerContinuous"/>
      <protection/>
    </xf>
    <xf numFmtId="0" fontId="0" fillId="46" borderId="0" xfId="0" applyFill="1" applyAlignment="1">
      <alignment/>
    </xf>
    <xf numFmtId="0" fontId="5" fillId="46" borderId="0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left"/>
    </xf>
    <xf numFmtId="0" fontId="0" fillId="46" borderId="0" xfId="82" applyFont="1" applyFill="1" applyAlignment="1">
      <alignment horizontal="right"/>
      <protection/>
    </xf>
    <xf numFmtId="3" fontId="0" fillId="46" borderId="0" xfId="82" applyNumberFormat="1" applyFont="1" applyFill="1" applyAlignment="1">
      <alignment horizontal="right"/>
      <protection/>
    </xf>
    <xf numFmtId="4" fontId="0" fillId="46" borderId="0" xfId="82" applyNumberFormat="1" applyFont="1" applyFill="1" applyBorder="1" applyAlignment="1" applyProtection="1">
      <alignment horizontal="left"/>
      <protection/>
    </xf>
    <xf numFmtId="0" fontId="0" fillId="46" borderId="0" xfId="82" applyFont="1" applyFill="1" applyBorder="1" applyAlignment="1">
      <alignment horizontal="left"/>
      <protection/>
    </xf>
    <xf numFmtId="3" fontId="0" fillId="46" borderId="0" xfId="82" applyNumberFormat="1" applyFont="1" applyFill="1" applyBorder="1" applyAlignment="1" applyProtection="1">
      <alignment horizontal="left"/>
      <protection/>
    </xf>
    <xf numFmtId="3" fontId="0" fillId="46" borderId="0" xfId="82" applyNumberFormat="1" applyFont="1" applyFill="1" applyBorder="1" applyAlignment="1">
      <alignment horizontal="left"/>
      <protection/>
    </xf>
    <xf numFmtId="4" fontId="0" fillId="46" borderId="0" xfId="82" applyNumberFormat="1" applyFont="1" applyFill="1" applyBorder="1" applyAlignment="1">
      <alignment horizontal="left"/>
      <protection/>
    </xf>
    <xf numFmtId="0" fontId="5" fillId="46" borderId="16" xfId="82" applyFont="1" applyFill="1" applyBorder="1" applyAlignment="1" applyProtection="1">
      <alignment horizontal="center"/>
      <protection/>
    </xf>
    <xf numFmtId="0" fontId="5" fillId="46" borderId="16" xfId="82" applyFont="1" applyFill="1" applyBorder="1" applyAlignment="1">
      <alignment horizontal="right"/>
      <protection/>
    </xf>
    <xf numFmtId="3" fontId="5" fillId="46" borderId="16" xfId="82" applyNumberFormat="1" applyFont="1" applyFill="1" applyBorder="1" applyAlignment="1">
      <alignment horizontal="center"/>
      <protection/>
    </xf>
    <xf numFmtId="0" fontId="5" fillId="46" borderId="15" xfId="82" applyFont="1" applyFill="1" applyBorder="1" applyAlignment="1" applyProtection="1">
      <alignment horizontal="center" wrapText="1"/>
      <protection/>
    </xf>
    <xf numFmtId="0" fontId="5" fillId="46" borderId="15" xfId="82" applyFont="1" applyFill="1" applyBorder="1" applyAlignment="1">
      <alignment horizontal="center" wrapText="1"/>
      <protection/>
    </xf>
    <xf numFmtId="3" fontId="5" fillId="46" borderId="15" xfId="82" applyNumberFormat="1" applyFont="1" applyFill="1" applyBorder="1" applyAlignment="1" applyProtection="1">
      <alignment horizontal="center" wrapText="1"/>
      <protection/>
    </xf>
    <xf numFmtId="1" fontId="5" fillId="46" borderId="15" xfId="82" applyNumberFormat="1" applyFont="1" applyFill="1" applyBorder="1" applyAlignment="1" applyProtection="1">
      <alignment horizontal="center" wrapText="1"/>
      <protection/>
    </xf>
    <xf numFmtId="0" fontId="0" fillId="46" borderId="0" xfId="82" applyFont="1" applyFill="1" applyAlignment="1">
      <alignment horizontal="right" wrapText="1"/>
      <protection/>
    </xf>
    <xf numFmtId="0" fontId="0" fillId="46" borderId="0" xfId="82" applyFont="1" applyFill="1" applyBorder="1" applyAlignment="1">
      <alignment horizontal="right"/>
      <protection/>
    </xf>
    <xf numFmtId="3" fontId="25" fillId="46" borderId="0" xfId="82" applyNumberFormat="1" applyFont="1" applyFill="1" applyBorder="1" applyAlignment="1">
      <alignment horizontal="right"/>
      <protection/>
    </xf>
    <xf numFmtId="0" fontId="5" fillId="47" borderId="0" xfId="82" applyNumberFormat="1" applyFont="1" applyFill="1" applyBorder="1" applyAlignment="1" quotePrefix="1">
      <alignment horizontal="left"/>
      <protection/>
    </xf>
    <xf numFmtId="0" fontId="5" fillId="47" borderId="0" xfId="82" applyFont="1" applyFill="1" applyBorder="1">
      <alignment/>
      <protection/>
    </xf>
    <xf numFmtId="3" fontId="5" fillId="47" borderId="0" xfId="82" applyNumberFormat="1" applyFont="1" applyFill="1" applyBorder="1" applyAlignment="1" quotePrefix="1">
      <alignment horizontal="right" vertical="top"/>
      <protection/>
    </xf>
    <xf numFmtId="0" fontId="8" fillId="46" borderId="0" xfId="82" applyNumberFormat="1" applyFont="1" applyFill="1" applyBorder="1" applyAlignment="1" quotePrefix="1">
      <alignment horizontal="left"/>
      <protection/>
    </xf>
    <xf numFmtId="0" fontId="8" fillId="46" borderId="0" xfId="82" applyFont="1" applyFill="1" applyBorder="1">
      <alignment/>
      <protection/>
    </xf>
    <xf numFmtId="3" fontId="8" fillId="46" borderId="0" xfId="82" applyNumberFormat="1" applyFont="1" applyFill="1" applyBorder="1" applyAlignment="1" quotePrefix="1">
      <alignment horizontal="right" vertical="top"/>
      <protection/>
    </xf>
    <xf numFmtId="1" fontId="8" fillId="47" borderId="0" xfId="82" applyNumberFormat="1" applyFont="1" applyFill="1" applyBorder="1" applyAlignment="1" quotePrefix="1">
      <alignment horizontal="left" vertical="top"/>
      <protection/>
    </xf>
    <xf numFmtId="3" fontId="8" fillId="47" borderId="0" xfId="82" applyNumberFormat="1" applyFont="1" applyFill="1" applyBorder="1" applyAlignment="1" quotePrefix="1">
      <alignment horizontal="right" vertical="top"/>
      <protection/>
    </xf>
    <xf numFmtId="0" fontId="20" fillId="46" borderId="0" xfId="82" applyFont="1" applyFill="1" applyAlignment="1">
      <alignment horizontal="justify" wrapText="1"/>
      <protection/>
    </xf>
    <xf numFmtId="3" fontId="8" fillId="46" borderId="0" xfId="82" applyNumberFormat="1" applyFont="1" applyFill="1" applyBorder="1" applyAlignment="1" quotePrefix="1">
      <alignment horizontal="right"/>
      <protection/>
    </xf>
    <xf numFmtId="0" fontId="8" fillId="46" borderId="0" xfId="82" applyNumberFormat="1" applyFont="1" applyFill="1" applyBorder="1" applyAlignment="1">
      <alignment horizontal="left"/>
      <protection/>
    </xf>
    <xf numFmtId="180" fontId="8" fillId="46" borderId="0" xfId="82" applyNumberFormat="1" applyFont="1" applyFill="1" applyBorder="1" applyAlignment="1">
      <alignment horizontal="right"/>
      <protection/>
    </xf>
    <xf numFmtId="0" fontId="9" fillId="46" borderId="0" xfId="82" applyFont="1" applyFill="1" applyAlignment="1">
      <alignment/>
      <protection/>
    </xf>
    <xf numFmtId="0" fontId="5" fillId="11" borderId="0" xfId="0" applyFont="1" applyFill="1" applyBorder="1" applyAlignment="1">
      <alignment horizontal="left"/>
    </xf>
    <xf numFmtId="3" fontId="5" fillId="11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1" fontId="5" fillId="11" borderId="0" xfId="0" applyNumberFormat="1" applyFont="1" applyFill="1" applyBorder="1" applyAlignment="1">
      <alignment/>
    </xf>
    <xf numFmtId="3" fontId="8" fillId="46" borderId="0" xfId="0" applyNumberFormat="1" applyFont="1" applyFill="1" applyBorder="1" applyAlignment="1">
      <alignment/>
    </xf>
    <xf numFmtId="181" fontId="8" fillId="46" borderId="0" xfId="0" applyNumberFormat="1" applyFont="1" applyFill="1" applyBorder="1" applyAlignment="1">
      <alignment/>
    </xf>
    <xf numFmtId="180" fontId="5" fillId="46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>
      <alignment/>
    </xf>
    <xf numFmtId="181" fontId="0" fillId="46" borderId="0" xfId="0" applyNumberFormat="1" applyFont="1" applyFill="1" applyAlignment="1">
      <alignment/>
    </xf>
    <xf numFmtId="0" fontId="0" fillId="46" borderId="0" xfId="0" applyFont="1" applyFill="1" applyAlignment="1">
      <alignment horizontal="left"/>
    </xf>
    <xf numFmtId="0" fontId="22" fillId="46" borderId="0" xfId="0" applyFont="1" applyFill="1" applyBorder="1" applyAlignment="1">
      <alignment/>
    </xf>
    <xf numFmtId="188" fontId="2" fillId="46" borderId="0" xfId="0" applyNumberFormat="1" applyFont="1" applyFill="1" applyBorder="1" applyAlignment="1" applyProtection="1">
      <alignment horizontal="left"/>
      <protection/>
    </xf>
    <xf numFmtId="180" fontId="10" fillId="46" borderId="0" xfId="0" applyNumberFormat="1" applyFont="1" applyFill="1" applyBorder="1" applyAlignment="1" applyProtection="1">
      <alignment horizontal="centerContinuous"/>
      <protection/>
    </xf>
    <xf numFmtId="180" fontId="0" fillId="46" borderId="0" xfId="0" applyNumberFormat="1" applyFont="1" applyFill="1" applyBorder="1" applyAlignment="1" applyProtection="1">
      <alignment horizontal="centerContinuous"/>
      <protection/>
    </xf>
    <xf numFmtId="189" fontId="0" fillId="46" borderId="0" xfId="0" applyNumberFormat="1" applyFont="1" applyFill="1" applyBorder="1" applyAlignment="1">
      <alignment/>
    </xf>
    <xf numFmtId="0" fontId="5" fillId="46" borderId="0" xfId="0" applyFont="1" applyFill="1" applyAlignment="1">
      <alignment/>
    </xf>
    <xf numFmtId="190" fontId="0" fillId="46" borderId="0" xfId="0" applyNumberFormat="1" applyFont="1" applyFill="1" applyBorder="1" applyAlignment="1">
      <alignment/>
    </xf>
    <xf numFmtId="191" fontId="0" fillId="46" borderId="0" xfId="69" applyNumberFormat="1" applyFont="1" applyFill="1" applyBorder="1" applyAlignment="1">
      <alignment/>
    </xf>
    <xf numFmtId="188" fontId="5" fillId="46" borderId="0" xfId="0" applyNumberFormat="1" applyFont="1" applyFill="1" applyBorder="1" applyAlignment="1" applyProtection="1">
      <alignment horizontal="center"/>
      <protection/>
    </xf>
    <xf numFmtId="37" fontId="5" fillId="46" borderId="0" xfId="0" applyNumberFormat="1" applyFont="1" applyFill="1" applyBorder="1" applyAlignment="1">
      <alignment horizontal="center"/>
    </xf>
    <xf numFmtId="181" fontId="5" fillId="46" borderId="0" xfId="0" applyNumberFormat="1" applyFont="1" applyFill="1" applyBorder="1" applyAlignment="1">
      <alignment horizontal="center"/>
    </xf>
    <xf numFmtId="181" fontId="0" fillId="46" borderId="0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5" fillId="46" borderId="15" xfId="0" applyFont="1" applyFill="1" applyBorder="1" applyAlignment="1">
      <alignment horizontal="center"/>
    </xf>
    <xf numFmtId="181" fontId="5" fillId="46" borderId="15" xfId="0" applyNumberFormat="1" applyFont="1" applyFill="1" applyBorder="1" applyAlignment="1">
      <alignment horizontal="center"/>
    </xf>
    <xf numFmtId="188" fontId="5" fillId="46" borderId="0" xfId="0" applyNumberFormat="1" applyFont="1" applyFill="1" applyBorder="1" applyAlignment="1" applyProtection="1">
      <alignment/>
      <protection/>
    </xf>
    <xf numFmtId="3" fontId="5" fillId="46" borderId="0" xfId="0" applyNumberFormat="1" applyFont="1" applyFill="1" applyBorder="1" applyAlignment="1">
      <alignment/>
    </xf>
    <xf numFmtId="181" fontId="5" fillId="46" borderId="0" xfId="0" applyNumberFormat="1" applyFont="1" applyFill="1" applyBorder="1" applyAlignment="1">
      <alignment/>
    </xf>
    <xf numFmtId="181" fontId="10" fillId="46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189" fontId="5" fillId="11" borderId="0" xfId="0" applyNumberFormat="1" applyFont="1" applyFill="1" applyBorder="1" applyAlignment="1">
      <alignment horizontal="right"/>
    </xf>
    <xf numFmtId="181" fontId="5" fillId="11" borderId="0" xfId="0" applyNumberFormat="1" applyFont="1" applyFill="1" applyBorder="1" applyAlignment="1" applyProtection="1">
      <alignment horizontal="right"/>
      <protection/>
    </xf>
    <xf numFmtId="181" fontId="5" fillId="11" borderId="0" xfId="0" applyNumberFormat="1" applyFont="1" applyFill="1" applyBorder="1" applyAlignment="1">
      <alignment horizontal="right"/>
    </xf>
    <xf numFmtId="189" fontId="5" fillId="11" borderId="0" xfId="0" applyNumberFormat="1" applyFont="1" applyFill="1" applyBorder="1" applyAlignment="1" applyProtection="1">
      <alignment horizontal="right"/>
      <protection/>
    </xf>
    <xf numFmtId="189" fontId="5" fillId="46" borderId="0" xfId="0" applyNumberFormat="1" applyFont="1" applyFill="1" applyBorder="1" applyAlignment="1" applyProtection="1">
      <alignment horizontal="right"/>
      <protection/>
    </xf>
    <xf numFmtId="49" fontId="5" fillId="11" borderId="0" xfId="0" applyNumberFormat="1" applyFont="1" applyFill="1" applyBorder="1" applyAlignment="1" applyProtection="1">
      <alignment horizontal="center"/>
      <protection/>
    </xf>
    <xf numFmtId="183" fontId="26" fillId="46" borderId="0" xfId="69" applyNumberFormat="1" applyFont="1" applyFill="1" applyBorder="1" applyAlignment="1">
      <alignment horizontal="center"/>
    </xf>
    <xf numFmtId="0" fontId="8" fillId="46" borderId="0" xfId="0" applyFont="1" applyFill="1" applyAlignment="1">
      <alignment horizontal="center"/>
    </xf>
    <xf numFmtId="183" fontId="0" fillId="46" borderId="0" xfId="69" applyNumberFormat="1" applyFill="1" applyBorder="1" applyAlignment="1">
      <alignment horizontal="center"/>
    </xf>
    <xf numFmtId="181" fontId="0" fillId="46" borderId="0" xfId="0" applyNumberFormat="1" applyFill="1" applyBorder="1" applyAlignment="1">
      <alignment/>
    </xf>
    <xf numFmtId="0" fontId="8" fillId="11" borderId="0" xfId="0" applyFont="1" applyFill="1" applyAlignment="1">
      <alignment horizontal="center"/>
    </xf>
    <xf numFmtId="0" fontId="8" fillId="11" borderId="0" xfId="0" applyFont="1" applyFill="1" applyBorder="1" applyAlignment="1">
      <alignment/>
    </xf>
    <xf numFmtId="181" fontId="8" fillId="11" borderId="0" xfId="0" applyNumberFormat="1" applyFont="1" applyFill="1" applyBorder="1" applyAlignment="1">
      <alignment horizontal="right"/>
    </xf>
    <xf numFmtId="49" fontId="5" fillId="46" borderId="0" xfId="0" applyNumberFormat="1" applyFont="1" applyFill="1" applyBorder="1" applyAlignment="1" applyProtection="1">
      <alignment horizontal="center"/>
      <protection/>
    </xf>
    <xf numFmtId="189" fontId="5" fillId="46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8" fillId="11" borderId="0" xfId="0" applyFont="1" applyFill="1" applyAlignment="1">
      <alignment/>
    </xf>
    <xf numFmtId="0" fontId="8" fillId="11" borderId="0" xfId="0" applyFont="1" applyFill="1" applyBorder="1" applyAlignment="1">
      <alignment wrapText="1"/>
    </xf>
    <xf numFmtId="49" fontId="5" fillId="11" borderId="0" xfId="0" applyNumberFormat="1" applyFont="1" applyFill="1" applyAlignment="1">
      <alignment horizontal="center"/>
    </xf>
    <xf numFmtId="0" fontId="5" fillId="11" borderId="0" xfId="0" applyFont="1" applyFill="1" applyAlignment="1">
      <alignment/>
    </xf>
    <xf numFmtId="0" fontId="8" fillId="11" borderId="0" xfId="0" applyFont="1" applyFill="1" applyBorder="1" applyAlignment="1">
      <alignment vertical="justify" wrapText="1"/>
    </xf>
    <xf numFmtId="0" fontId="8" fillId="46" borderId="0" xfId="0" applyFont="1" applyFill="1" applyAlignment="1">
      <alignment horizontal="center" vertical="center"/>
    </xf>
    <xf numFmtId="0" fontId="8" fillId="46" borderId="0" xfId="0" applyFont="1" applyFill="1" applyBorder="1" applyAlignment="1">
      <alignment vertical="center"/>
    </xf>
    <xf numFmtId="0" fontId="8" fillId="46" borderId="0" xfId="0" applyFont="1" applyFill="1" applyBorder="1" applyAlignment="1">
      <alignment vertical="center" wrapText="1"/>
    </xf>
    <xf numFmtId="3" fontId="8" fillId="46" borderId="0" xfId="0" applyNumberFormat="1" applyFont="1" applyFill="1" applyBorder="1" applyAlignment="1">
      <alignment horizontal="right" vertical="center"/>
    </xf>
    <xf numFmtId="181" fontId="8" fillId="46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3" fontId="8" fillId="11" borderId="0" xfId="0" applyNumberFormat="1" applyFont="1" applyFill="1" applyBorder="1" applyAlignment="1">
      <alignment horizontal="right" vertical="center"/>
    </xf>
    <xf numFmtId="181" fontId="8" fillId="11" borderId="0" xfId="0" applyNumberFormat="1" applyFont="1" applyFill="1" applyBorder="1" applyAlignment="1">
      <alignment horizontal="right" vertical="center"/>
    </xf>
    <xf numFmtId="0" fontId="0" fillId="46" borderId="0" xfId="0" applyFill="1" applyBorder="1" applyAlignment="1">
      <alignment vertical="center"/>
    </xf>
    <xf numFmtId="0" fontId="0" fillId="46" borderId="0" xfId="0" applyFont="1" applyFill="1" applyBorder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8" fillId="11" borderId="0" xfId="0" applyFont="1" applyFill="1" applyAlignment="1">
      <alignment vertical="center"/>
    </xf>
    <xf numFmtId="49" fontId="5" fillId="46" borderId="0" xfId="0" applyNumberFormat="1" applyFont="1" applyFill="1" applyBorder="1" applyAlignment="1" applyProtection="1">
      <alignment horizontal="center" vertical="center"/>
      <protection/>
    </xf>
    <xf numFmtId="0" fontId="5" fillId="46" borderId="0" xfId="0" applyFont="1" applyFill="1" applyBorder="1" applyAlignment="1">
      <alignment horizontal="justify" wrapText="1"/>
    </xf>
    <xf numFmtId="3" fontId="5" fillId="46" borderId="0" xfId="0" applyNumberFormat="1" applyFont="1" applyFill="1" applyBorder="1" applyAlignment="1">
      <alignment horizontal="right" vertical="center"/>
    </xf>
    <xf numFmtId="181" fontId="5" fillId="46" borderId="0" xfId="0" applyNumberFormat="1" applyFont="1" applyFill="1" applyBorder="1" applyAlignment="1">
      <alignment horizontal="right" vertical="center"/>
    </xf>
    <xf numFmtId="0" fontId="10" fillId="46" borderId="0" xfId="0" applyFont="1" applyFill="1" applyBorder="1" applyAlignment="1">
      <alignment vertical="center"/>
    </xf>
    <xf numFmtId="3" fontId="16" fillId="11" borderId="0" xfId="0" applyNumberFormat="1" applyFont="1" applyFill="1" applyBorder="1" applyAlignment="1">
      <alignment vertical="top"/>
    </xf>
    <xf numFmtId="0" fontId="8" fillId="46" borderId="0" xfId="0" applyFont="1" applyFill="1" applyBorder="1" applyAlignment="1">
      <alignment vertical="justify" wrapText="1"/>
    </xf>
    <xf numFmtId="192" fontId="8" fillId="11" borderId="0" xfId="0" applyNumberFormat="1" applyFont="1" applyFill="1" applyBorder="1" applyAlignment="1" applyProtection="1">
      <alignment horizontal="left" vertical="center" wrapText="1"/>
      <protection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181" fontId="5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Border="1" applyAlignment="1">
      <alignment vertical="top" wrapText="1"/>
    </xf>
    <xf numFmtId="0" fontId="8" fillId="46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46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11" borderId="0" xfId="0" applyFont="1" applyFill="1" applyBorder="1" applyAlignment="1">
      <alignment vertical="center"/>
    </xf>
    <xf numFmtId="181" fontId="0" fillId="46" borderId="0" xfId="0" applyNumberFormat="1" applyFont="1" applyFill="1" applyBorder="1" applyAlignment="1">
      <alignment vertical="center"/>
    </xf>
    <xf numFmtId="0" fontId="8" fillId="11" borderId="0" xfId="0" applyFont="1" applyFill="1" applyBorder="1" applyAlignment="1">
      <alignment horizontal="center" vertical="top" wrapText="1"/>
    </xf>
    <xf numFmtId="191" fontId="0" fillId="46" borderId="0" xfId="69" applyNumberFormat="1" applyFont="1" applyFill="1" applyBorder="1" applyAlignment="1">
      <alignment vertical="center"/>
    </xf>
    <xf numFmtId="49" fontId="5" fillId="46" borderId="0" xfId="0" applyNumberFormat="1" applyFont="1" applyFill="1" applyBorder="1" applyAlignment="1" applyProtection="1">
      <alignment horizontal="center" vertical="top"/>
      <protection/>
    </xf>
    <xf numFmtId="0" fontId="5" fillId="46" borderId="0" xfId="0" applyFont="1" applyFill="1" applyBorder="1" applyAlignment="1">
      <alignment vertical="top"/>
    </xf>
    <xf numFmtId="0" fontId="10" fillId="46" borderId="0" xfId="0" applyFont="1" applyFill="1" applyBorder="1" applyAlignment="1">
      <alignment vertical="top"/>
    </xf>
    <xf numFmtId="0" fontId="5" fillId="11" borderId="0" xfId="0" applyFont="1" applyFill="1" applyAlignment="1">
      <alignment horizontal="center"/>
    </xf>
    <xf numFmtId="189" fontId="5" fillId="11" borderId="0" xfId="0" applyNumberFormat="1" applyFont="1" applyFill="1" applyBorder="1" applyAlignment="1">
      <alignment/>
    </xf>
    <xf numFmtId="0" fontId="8" fillId="46" borderId="0" xfId="0" applyFont="1" applyFill="1" applyBorder="1" applyAlignment="1" applyProtection="1">
      <alignment horizontal="center"/>
      <protection/>
    </xf>
    <xf numFmtId="3" fontId="9" fillId="46" borderId="0" xfId="0" applyNumberFormat="1" applyFont="1" applyFill="1" applyBorder="1" applyAlignment="1">
      <alignment vertical="top"/>
    </xf>
    <xf numFmtId="189" fontId="8" fillId="46" borderId="0" xfId="0" applyNumberFormat="1" applyFont="1" applyFill="1" applyBorder="1" applyAlignment="1">
      <alignment/>
    </xf>
    <xf numFmtId="0" fontId="5" fillId="11" borderId="0" xfId="0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/>
    </xf>
    <xf numFmtId="0" fontId="10" fillId="46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89" fontId="8" fillId="46" borderId="0" xfId="0" applyNumberFormat="1" applyFont="1" applyFill="1" applyBorder="1" applyAlignment="1">
      <alignment horizontal="right"/>
    </xf>
    <xf numFmtId="1" fontId="5" fillId="46" borderId="0" xfId="0" applyNumberFormat="1" applyFont="1" applyFill="1" applyBorder="1" applyAlignment="1">
      <alignment horizontal="right"/>
    </xf>
    <xf numFmtId="3" fontId="9" fillId="11" borderId="0" xfId="0" applyNumberFormat="1" applyFont="1" applyFill="1" applyBorder="1" applyAlignment="1">
      <alignment vertical="top"/>
    </xf>
    <xf numFmtId="3" fontId="7" fillId="46" borderId="0" xfId="0" applyNumberFormat="1" applyFont="1" applyFill="1" applyBorder="1" applyAlignment="1">
      <alignment vertical="top"/>
    </xf>
    <xf numFmtId="1" fontId="5" fillId="46" borderId="0" xfId="0" applyNumberFormat="1" applyFont="1" applyFill="1" applyBorder="1" applyAlignment="1">
      <alignment/>
    </xf>
    <xf numFmtId="0" fontId="5" fillId="46" borderId="0" xfId="0" applyFont="1" applyFill="1" applyAlignment="1">
      <alignment vertical="center"/>
    </xf>
    <xf numFmtId="3" fontId="7" fillId="11" borderId="0" xfId="0" applyNumberFormat="1" applyFont="1" applyFill="1" applyBorder="1" applyAlignment="1">
      <alignment vertical="top"/>
    </xf>
    <xf numFmtId="1" fontId="5" fillId="11" borderId="0" xfId="0" applyNumberFormat="1" applyFont="1" applyFill="1" applyBorder="1" applyAlignment="1">
      <alignment horizontal="right" vertical="center"/>
    </xf>
    <xf numFmtId="0" fontId="5" fillId="46" borderId="0" xfId="0" applyFont="1" applyFill="1" applyBorder="1" applyAlignment="1">
      <alignment vertical="center"/>
    </xf>
    <xf numFmtId="0" fontId="5" fillId="46" borderId="15" xfId="0" applyFont="1" applyFill="1" applyBorder="1" applyAlignment="1" applyProtection="1">
      <alignment horizontal="center"/>
      <protection/>
    </xf>
    <xf numFmtId="0" fontId="5" fillId="46" borderId="15" xfId="0" applyFont="1" applyFill="1" applyBorder="1" applyAlignment="1">
      <alignment/>
    </xf>
    <xf numFmtId="0" fontId="5" fillId="46" borderId="15" xfId="0" applyFont="1" applyFill="1" applyBorder="1" applyAlignment="1">
      <alignment vertical="top" wrapText="1"/>
    </xf>
    <xf numFmtId="181" fontId="5" fillId="46" borderId="15" xfId="0" applyNumberFormat="1" applyFont="1" applyFill="1" applyBorder="1" applyAlignment="1">
      <alignment/>
    </xf>
    <xf numFmtId="1" fontId="5" fillId="46" borderId="15" xfId="0" applyNumberFormat="1" applyFont="1" applyFill="1" applyBorder="1" applyAlignment="1">
      <alignment/>
    </xf>
    <xf numFmtId="0" fontId="8" fillId="46" borderId="0" xfId="0" applyFont="1" applyFill="1" applyAlignment="1">
      <alignment horizontal="left"/>
    </xf>
    <xf numFmtId="49" fontId="10" fillId="46" borderId="0" xfId="0" applyNumberFormat="1" applyFont="1" applyFill="1" applyAlignment="1">
      <alignment horizontal="left" vertical="center"/>
    </xf>
    <xf numFmtId="0" fontId="9" fillId="46" borderId="0" xfId="0" applyFont="1" applyFill="1" applyAlignment="1">
      <alignment/>
    </xf>
    <xf numFmtId="0" fontId="9" fillId="46" borderId="0" xfId="0" applyFont="1" applyFill="1" applyAlignment="1">
      <alignment horizontal="left"/>
    </xf>
    <xf numFmtId="49" fontId="10" fillId="46" borderId="0" xfId="0" applyNumberFormat="1" applyFont="1" applyFill="1" applyAlignment="1">
      <alignment horizontal="left"/>
    </xf>
    <xf numFmtId="0" fontId="4" fillId="46" borderId="0" xfId="0" applyFont="1" applyFill="1" applyAlignment="1">
      <alignment horizontal="left"/>
    </xf>
    <xf numFmtId="49" fontId="8" fillId="46" borderId="0" xfId="0" applyNumberFormat="1" applyFont="1" applyFill="1" applyAlignment="1">
      <alignment horizontal="center"/>
    </xf>
    <xf numFmtId="49" fontId="8" fillId="11" borderId="0" xfId="0" applyNumberFormat="1" applyFont="1" applyFill="1" applyAlignment="1">
      <alignment horizontal="center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49" fontId="8" fillId="46" borderId="0" xfId="0" applyNumberFormat="1" applyFont="1" applyFill="1" applyBorder="1" applyAlignment="1" applyProtection="1">
      <alignment horizontal="center"/>
      <protection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46" borderId="0" xfId="0" applyNumberFormat="1" applyFont="1" applyFill="1" applyAlignment="1">
      <alignment horizontal="center" vertical="center"/>
    </xf>
    <xf numFmtId="0" fontId="8" fillId="46" borderId="0" xfId="0" applyFont="1" applyFill="1" applyBorder="1" applyAlignment="1">
      <alignment horizontal="left" vertical="center" wrapText="1"/>
    </xf>
    <xf numFmtId="0" fontId="0" fillId="46" borderId="0" xfId="0" applyFont="1" applyFill="1" applyAlignment="1">
      <alignment vertical="center"/>
    </xf>
    <xf numFmtId="0" fontId="5" fillId="46" borderId="0" xfId="0" applyFont="1" applyFill="1" applyAlignment="1">
      <alignment horizontal="center"/>
    </xf>
    <xf numFmtId="0" fontId="10" fillId="46" borderId="0" xfId="0" applyFont="1" applyFill="1" applyAlignment="1">
      <alignment vertical="center"/>
    </xf>
    <xf numFmtId="49" fontId="5" fillId="46" borderId="0" xfId="0" applyNumberFormat="1" applyFont="1" applyFill="1" applyAlignment="1">
      <alignment horizontal="center"/>
    </xf>
    <xf numFmtId="49" fontId="8" fillId="11" borderId="0" xfId="0" applyNumberFormat="1" applyFont="1" applyFill="1" applyBorder="1" applyAlignment="1">
      <alignment horizontal="center" vertical="center"/>
    </xf>
    <xf numFmtId="49" fontId="5" fillId="46" borderId="15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5" fillId="46" borderId="15" xfId="0" applyNumberFormat="1" applyFont="1" applyFill="1" applyBorder="1" applyAlignment="1">
      <alignment horizontal="right" vertical="center"/>
    </xf>
    <xf numFmtId="181" fontId="5" fillId="46" borderId="15" xfId="0" applyNumberFormat="1" applyFont="1" applyFill="1" applyBorder="1" applyAlignment="1">
      <alignment horizontal="right"/>
    </xf>
    <xf numFmtId="180" fontId="10" fillId="46" borderId="0" xfId="0" applyNumberFormat="1" applyFont="1" applyFill="1" applyBorder="1" applyAlignment="1">
      <alignment vertical="center"/>
    </xf>
    <xf numFmtId="37" fontId="0" fillId="46" borderId="0" xfId="85" applyFont="1" applyFill="1" applyBorder="1">
      <alignment/>
      <protection/>
    </xf>
    <xf numFmtId="37" fontId="4" fillId="46" borderId="0" xfId="85" applyFont="1" applyFill="1" applyBorder="1" applyAlignment="1">
      <alignment horizontal="left"/>
      <protection/>
    </xf>
    <xf numFmtId="37" fontId="5" fillId="46" borderId="0" xfId="85" applyFont="1" applyFill="1" applyBorder="1" applyAlignment="1">
      <alignment horizontal="centerContinuous"/>
      <protection/>
    </xf>
    <xf numFmtId="37" fontId="5" fillId="46" borderId="0" xfId="85" applyFont="1" applyFill="1" applyBorder="1" applyAlignment="1">
      <alignment horizontal="center"/>
      <protection/>
    </xf>
    <xf numFmtId="37" fontId="5" fillId="46" borderId="0" xfId="85" applyFont="1" applyFill="1" applyBorder="1" applyAlignment="1">
      <alignment horizontal="left"/>
      <protection/>
    </xf>
    <xf numFmtId="37" fontId="5" fillId="46" borderId="13" xfId="85" applyFont="1" applyFill="1" applyBorder="1" applyAlignment="1">
      <alignment horizontal="centerContinuous"/>
      <protection/>
    </xf>
    <xf numFmtId="37" fontId="5" fillId="46" borderId="13" xfId="85" applyFont="1" applyFill="1" applyBorder="1" applyAlignment="1">
      <alignment horizontal="center"/>
      <protection/>
    </xf>
    <xf numFmtId="37" fontId="8" fillId="46" borderId="0" xfId="85" applyFont="1" applyFill="1" applyBorder="1">
      <alignment/>
      <protection/>
    </xf>
    <xf numFmtId="195" fontId="8" fillId="46" borderId="0" xfId="85" applyNumberFormat="1" applyFont="1" applyFill="1" applyBorder="1">
      <alignment/>
      <protection/>
    </xf>
    <xf numFmtId="3" fontId="8" fillId="46" borderId="0" xfId="85" applyNumberFormat="1" applyFont="1" applyFill="1" applyBorder="1" applyAlignment="1" applyProtection="1">
      <alignment horizontal="right"/>
      <protection/>
    </xf>
    <xf numFmtId="4" fontId="8" fillId="46" borderId="0" xfId="85" applyNumberFormat="1" applyFont="1" applyFill="1" applyBorder="1" applyAlignment="1">
      <alignment horizontal="right"/>
      <protection/>
    </xf>
    <xf numFmtId="37" fontId="27" fillId="46" borderId="0" xfId="85" applyFill="1" applyBorder="1">
      <alignment/>
      <protection/>
    </xf>
    <xf numFmtId="37" fontId="27" fillId="46" borderId="0" xfId="85" applyFont="1" applyFill="1" applyBorder="1">
      <alignment/>
      <protection/>
    </xf>
    <xf numFmtId="37" fontId="2" fillId="46" borderId="0" xfId="85" applyFont="1" applyFill="1" applyBorder="1" applyAlignment="1">
      <alignment horizontal="left"/>
      <protection/>
    </xf>
    <xf numFmtId="37" fontId="28" fillId="46" borderId="0" xfId="85" applyFont="1" applyFill="1" applyBorder="1">
      <alignment/>
      <protection/>
    </xf>
    <xf numFmtId="37" fontId="5" fillId="46" borderId="0" xfId="85" applyFont="1" applyFill="1" applyBorder="1" applyAlignment="1" applyProtection="1">
      <alignment horizontal="centerContinuous"/>
      <protection/>
    </xf>
    <xf numFmtId="37" fontId="29" fillId="46" borderId="0" xfId="85" applyFont="1" applyFill="1" applyBorder="1">
      <alignment/>
      <protection/>
    </xf>
    <xf numFmtId="37" fontId="5" fillId="46" borderId="0" xfId="85" applyFont="1" applyFill="1" applyBorder="1" applyAlignment="1">
      <alignment horizontal="centerContinuous" vertical="justify"/>
      <protection/>
    </xf>
    <xf numFmtId="37" fontId="30" fillId="46" borderId="0" xfId="85" applyFont="1" applyFill="1" applyBorder="1">
      <alignment/>
      <protection/>
    </xf>
    <xf numFmtId="37" fontId="5" fillId="46" borderId="13" xfId="85" applyFont="1" applyFill="1" applyBorder="1" applyAlignment="1">
      <alignment horizontal="centerContinuous" vertical="justify"/>
      <protection/>
    </xf>
    <xf numFmtId="37" fontId="17" fillId="46" borderId="0" xfId="85" applyFont="1" applyFill="1" applyBorder="1">
      <alignment/>
      <protection/>
    </xf>
    <xf numFmtId="0" fontId="2" fillId="46" borderId="0" xfId="0" applyNumberFormat="1" applyFont="1" applyFill="1" applyBorder="1" applyAlignment="1">
      <alignment horizontal="left"/>
    </xf>
    <xf numFmtId="2" fontId="0" fillId="46" borderId="0" xfId="0" applyNumberFormat="1" applyFill="1" applyBorder="1" applyAlignment="1">
      <alignment horizontal="left"/>
    </xf>
    <xf numFmtId="49" fontId="2" fillId="46" borderId="0" xfId="0" applyNumberFormat="1" applyFont="1" applyFill="1" applyBorder="1" applyAlignment="1">
      <alignment horizontal="left"/>
    </xf>
    <xf numFmtId="0" fontId="0" fillId="46" borderId="0" xfId="0" applyFont="1" applyFill="1" applyBorder="1" applyAlignment="1">
      <alignment horizontal="right"/>
    </xf>
    <xf numFmtId="200" fontId="5" fillId="46" borderId="0" xfId="75" applyNumberFormat="1" applyFont="1" applyFill="1" applyBorder="1" applyAlignment="1">
      <alignment horizontal="center" vertical="center"/>
    </xf>
    <xf numFmtId="200" fontId="8" fillId="47" borderId="0" xfId="75" applyNumberFormat="1" applyFont="1" applyFill="1" applyBorder="1" applyAlignment="1">
      <alignment/>
    </xf>
    <xf numFmtId="0" fontId="8" fillId="32" borderId="0" xfId="0" applyFont="1" applyFill="1" applyBorder="1" applyAlignment="1">
      <alignment vertical="center"/>
    </xf>
    <xf numFmtId="0" fontId="8" fillId="47" borderId="0" xfId="0" applyFont="1" applyFill="1" applyBorder="1" applyAlignment="1">
      <alignment vertical="center"/>
    </xf>
    <xf numFmtId="0" fontId="8" fillId="32" borderId="0" xfId="0" applyFont="1" applyFill="1" applyAlignment="1" quotePrefix="1">
      <alignment/>
    </xf>
    <xf numFmtId="0" fontId="9" fillId="46" borderId="0" xfId="0" applyFont="1" applyFill="1" applyBorder="1" applyAlignment="1">
      <alignment vertical="center"/>
    </xf>
    <xf numFmtId="0" fontId="5" fillId="46" borderId="0" xfId="0" applyFont="1" applyFill="1" applyAlignment="1">
      <alignment horizontal="center" vertical="center"/>
    </xf>
    <xf numFmtId="183" fontId="1" fillId="46" borderId="0" xfId="74" applyNumberFormat="1" applyFont="1" applyFill="1" applyAlignment="1">
      <alignment/>
    </xf>
    <xf numFmtId="0" fontId="0" fillId="46" borderId="0" xfId="0" applyFill="1" applyBorder="1" applyAlignment="1">
      <alignment horizontal="left"/>
    </xf>
    <xf numFmtId="49" fontId="10" fillId="46" borderId="0" xfId="0" applyNumberFormat="1" applyFont="1" applyFill="1" applyBorder="1" applyAlignment="1">
      <alignment horizontal="left"/>
    </xf>
    <xf numFmtId="200" fontId="0" fillId="46" borderId="0" xfId="74" applyNumberFormat="1" applyFill="1" applyAlignment="1">
      <alignment/>
    </xf>
    <xf numFmtId="3" fontId="5" fillId="47" borderId="0" xfId="0" applyNumberFormat="1" applyFont="1" applyFill="1" applyBorder="1" applyAlignment="1">
      <alignment horizontal="right"/>
    </xf>
    <xf numFmtId="181" fontId="5" fillId="47" borderId="0" xfId="0" applyNumberFormat="1" applyFont="1" applyFill="1" applyBorder="1" applyAlignment="1">
      <alignment horizontal="right"/>
    </xf>
    <xf numFmtId="3" fontId="8" fillId="47" borderId="0" xfId="0" applyNumberFormat="1" applyFont="1" applyFill="1" applyBorder="1" applyAlignment="1">
      <alignment horizontal="right"/>
    </xf>
    <xf numFmtId="181" fontId="8" fillId="47" borderId="0" xfId="0" applyNumberFormat="1" applyFont="1" applyFill="1" applyBorder="1" applyAlignment="1">
      <alignment horizontal="right"/>
    </xf>
    <xf numFmtId="4" fontId="8" fillId="46" borderId="0" xfId="0" applyNumberFormat="1" applyFont="1" applyFill="1" applyBorder="1" applyAlignment="1">
      <alignment horizontal="right"/>
    </xf>
    <xf numFmtId="3" fontId="8" fillId="46" borderId="0" xfId="0" applyNumberFormat="1" applyFont="1" applyFill="1" applyBorder="1" applyAlignment="1" applyProtection="1">
      <alignment horizontal="left"/>
      <protection/>
    </xf>
    <xf numFmtId="180" fontId="5" fillId="11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 applyProtection="1">
      <alignment horizontal="right"/>
      <protection/>
    </xf>
    <xf numFmtId="0" fontId="8" fillId="46" borderId="0" xfId="0" applyFont="1" applyFill="1" applyBorder="1" applyAlignment="1">
      <alignment wrapText="1"/>
    </xf>
    <xf numFmtId="3" fontId="5" fillId="11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Border="1" applyAlignment="1">
      <alignment wrapText="1"/>
    </xf>
    <xf numFmtId="3" fontId="5" fillId="46" borderId="0" xfId="0" applyNumberFormat="1" applyFont="1" applyFill="1" applyBorder="1" applyAlignment="1" applyProtection="1">
      <alignment horizontal="right" vertical="center"/>
      <protection/>
    </xf>
    <xf numFmtId="0" fontId="8" fillId="46" borderId="0" xfId="0" applyFont="1" applyFill="1" applyAlignment="1">
      <alignment vertical="center"/>
    </xf>
    <xf numFmtId="3" fontId="8" fillId="46" borderId="0" xfId="0" applyNumberFormat="1" applyFont="1" applyFill="1" applyBorder="1" applyAlignment="1" applyProtection="1">
      <alignment horizontal="right" vertical="center"/>
      <protection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181" fontId="8" fillId="11" borderId="0" xfId="0" applyNumberFormat="1" applyFont="1" applyFill="1" applyBorder="1" applyAlignment="1" applyProtection="1">
      <alignment horizontal="right" vertical="center"/>
      <protection/>
    </xf>
    <xf numFmtId="181" fontId="8" fillId="46" borderId="0" xfId="0" applyNumberFormat="1" applyFont="1" applyFill="1" applyBorder="1" applyAlignment="1" applyProtection="1">
      <alignment horizontal="right" vertical="center"/>
      <protection/>
    </xf>
    <xf numFmtId="0" fontId="8" fillId="46" borderId="0" xfId="0" applyFont="1" applyFill="1" applyBorder="1" applyAlignment="1">
      <alignment horizontal="justify" wrapText="1"/>
    </xf>
    <xf numFmtId="0" fontId="8" fillId="11" borderId="0" xfId="0" applyFont="1" applyFill="1" applyBorder="1" applyAlignment="1">
      <alignment horizontal="justify" wrapText="1"/>
    </xf>
    <xf numFmtId="49" fontId="8" fillId="46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vertical="center"/>
    </xf>
    <xf numFmtId="0" fontId="5" fillId="46" borderId="0" xfId="0" applyFont="1" applyFill="1" applyBorder="1" applyAlignment="1">
      <alignment vertical="center" wrapText="1"/>
    </xf>
    <xf numFmtId="0" fontId="10" fillId="46" borderId="0" xfId="0" applyFont="1" applyFill="1" applyAlignment="1">
      <alignment vertical="top"/>
    </xf>
    <xf numFmtId="0" fontId="5" fillId="11" borderId="15" xfId="0" applyFont="1" applyFill="1" applyBorder="1" applyAlignment="1">
      <alignment horizontal="center"/>
    </xf>
    <xf numFmtId="0" fontId="5" fillId="11" borderId="15" xfId="0" applyFont="1" applyFill="1" applyBorder="1" applyAlignment="1">
      <alignment/>
    </xf>
    <xf numFmtId="0" fontId="5" fillId="11" borderId="15" xfId="0" applyFont="1" applyFill="1" applyBorder="1" applyAlignment="1">
      <alignment vertical="top" wrapText="1"/>
    </xf>
    <xf numFmtId="3" fontId="5" fillId="11" borderId="15" xfId="0" applyNumberFormat="1" applyFont="1" applyFill="1" applyBorder="1" applyAlignment="1" applyProtection="1">
      <alignment horizontal="right"/>
      <protection/>
    </xf>
    <xf numFmtId="181" fontId="5" fillId="11" borderId="15" xfId="0" applyNumberFormat="1" applyFont="1" applyFill="1" applyBorder="1" applyAlignment="1" applyProtection="1">
      <alignment horizontal="right"/>
      <protection/>
    </xf>
    <xf numFmtId="0" fontId="9" fillId="46" borderId="0" xfId="83" applyFont="1" applyFill="1" applyBorder="1" applyAlignment="1">
      <alignment horizontal="left"/>
      <protection/>
    </xf>
    <xf numFmtId="0" fontId="21" fillId="46" borderId="0" xfId="0" applyFont="1" applyFill="1" applyAlignment="1">
      <alignment horizontal="left"/>
    </xf>
    <xf numFmtId="0" fontId="5" fillId="47" borderId="0" xfId="0" applyFont="1" applyFill="1" applyBorder="1" applyAlignment="1">
      <alignment/>
    </xf>
    <xf numFmtId="49" fontId="5" fillId="47" borderId="0" xfId="0" applyNumberFormat="1" applyFont="1" applyFill="1" applyBorder="1" applyAlignment="1" applyProtection="1">
      <alignment horizontal="center"/>
      <protection/>
    </xf>
    <xf numFmtId="49" fontId="8" fillId="47" borderId="0" xfId="0" applyNumberFormat="1" applyFont="1" applyFill="1" applyBorder="1" applyAlignment="1" applyProtection="1">
      <alignment horizontal="center"/>
      <protection/>
    </xf>
    <xf numFmtId="49" fontId="10" fillId="47" borderId="0" xfId="0" applyNumberFormat="1" applyFont="1" applyFill="1" applyAlignment="1">
      <alignment horizontal="left"/>
    </xf>
    <xf numFmtId="49" fontId="10" fillId="46" borderId="15" xfId="0" applyNumberFormat="1" applyFont="1" applyFill="1" applyBorder="1" applyAlignment="1">
      <alignment horizontal="left"/>
    </xf>
    <xf numFmtId="3" fontId="5" fillId="46" borderId="15" xfId="0" applyNumberFormat="1" applyFont="1" applyFill="1" applyBorder="1" applyAlignment="1">
      <alignment horizontal="right"/>
    </xf>
    <xf numFmtId="1" fontId="5" fillId="46" borderId="13" xfId="85" applyNumberFormat="1" applyFont="1" applyFill="1" applyBorder="1" applyAlignment="1">
      <alignment horizontal="center"/>
      <protection/>
    </xf>
    <xf numFmtId="200" fontId="1" fillId="46" borderId="0" xfId="69" applyNumberFormat="1" applyFont="1" applyFill="1" applyAlignment="1">
      <alignment/>
    </xf>
    <xf numFmtId="200" fontId="8" fillId="46" borderId="0" xfId="69" applyNumberFormat="1" applyFont="1" applyFill="1" applyBorder="1" applyAlignment="1">
      <alignment vertical="center"/>
    </xf>
    <xf numFmtId="200" fontId="8" fillId="32" borderId="0" xfId="69" applyNumberFormat="1" applyFont="1" applyFill="1" applyBorder="1" applyAlignment="1">
      <alignment vertical="center"/>
    </xf>
    <xf numFmtId="200" fontId="8" fillId="47" borderId="0" xfId="69" applyNumberFormat="1" applyFont="1" applyFill="1" applyBorder="1" applyAlignment="1">
      <alignment vertical="center"/>
    </xf>
    <xf numFmtId="200" fontId="0" fillId="46" borderId="0" xfId="69" applyNumberFormat="1" applyFont="1" applyFill="1" applyAlignment="1">
      <alignment/>
    </xf>
    <xf numFmtId="206" fontId="1" fillId="46" borderId="0" xfId="69" applyNumberFormat="1" applyFont="1" applyFill="1" applyAlignment="1">
      <alignment/>
    </xf>
    <xf numFmtId="188" fontId="37" fillId="46" borderId="0" xfId="0" applyNumberFormat="1" applyFont="1" applyFill="1" applyBorder="1" applyAlignment="1" applyProtection="1">
      <alignment horizontal="left"/>
      <protection/>
    </xf>
    <xf numFmtId="185" fontId="37" fillId="46" borderId="0" xfId="69" applyNumberFormat="1" applyFont="1" applyFill="1" applyBorder="1" applyAlignment="1" applyProtection="1">
      <alignment horizontal="left"/>
      <protection/>
    </xf>
    <xf numFmtId="37" fontId="37" fillId="46" borderId="0" xfId="85" applyFont="1" applyFill="1" applyBorder="1" applyAlignment="1">
      <alignment horizontal="left"/>
      <protection/>
    </xf>
    <xf numFmtId="0" fontId="36" fillId="46" borderId="0" xfId="66" applyFont="1" applyFill="1" applyBorder="1" applyAlignment="1" applyProtection="1">
      <alignment/>
      <protection/>
    </xf>
    <xf numFmtId="190" fontId="0" fillId="46" borderId="0" xfId="0" applyNumberFormat="1" applyFont="1" applyFill="1" applyAlignment="1">
      <alignment/>
    </xf>
    <xf numFmtId="186" fontId="0" fillId="46" borderId="0" xfId="82" applyNumberFormat="1" applyFont="1" applyFill="1" applyAlignment="1">
      <alignment horizontal="right"/>
      <protection/>
    </xf>
    <xf numFmtId="3" fontId="15" fillId="46" borderId="0" xfId="0" applyNumberFormat="1" applyFont="1" applyFill="1" applyBorder="1" applyAlignment="1">
      <alignment/>
    </xf>
    <xf numFmtId="202" fontId="0" fillId="46" borderId="0" xfId="0" applyNumberFormat="1" applyFont="1" applyFill="1" applyBorder="1" applyAlignment="1">
      <alignment/>
    </xf>
    <xf numFmtId="4" fontId="5" fillId="11" borderId="0" xfId="0" applyNumberFormat="1" applyFont="1" applyFill="1" applyBorder="1" applyAlignment="1">
      <alignment horizontal="right"/>
    </xf>
    <xf numFmtId="4" fontId="8" fillId="11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left"/>
      <protection/>
    </xf>
    <xf numFmtId="0" fontId="8" fillId="46" borderId="13" xfId="0" applyFont="1" applyFill="1" applyBorder="1" applyAlignment="1">
      <alignment vertical="center"/>
    </xf>
    <xf numFmtId="200" fontId="8" fillId="46" borderId="13" xfId="69" applyNumberFormat="1" applyFont="1" applyFill="1" applyBorder="1" applyAlignment="1">
      <alignment vertical="center"/>
    </xf>
    <xf numFmtId="181" fontId="8" fillId="48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Alignment="1" applyProtection="1">
      <alignment horizontal="left"/>
      <protection/>
    </xf>
    <xf numFmtId="0" fontId="2" fillId="46" borderId="0" xfId="82" applyFont="1" applyFill="1" applyBorder="1" applyAlignment="1">
      <alignment/>
      <protection/>
    </xf>
    <xf numFmtId="0" fontId="0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3" fontId="8" fillId="48" borderId="0" xfId="0" applyNumberFormat="1" applyFont="1" applyFill="1" applyBorder="1" applyAlignment="1" applyProtection="1">
      <alignment horizontal="right"/>
      <protection/>
    </xf>
    <xf numFmtId="3" fontId="8" fillId="48" borderId="13" xfId="0" applyNumberFormat="1" applyFont="1" applyFill="1" applyBorder="1" applyAlignment="1" applyProtection="1">
      <alignment horizontal="right"/>
      <protection/>
    </xf>
    <xf numFmtId="181" fontId="8" fillId="48" borderId="13" xfId="0" applyNumberFormat="1" applyFont="1" applyFill="1" applyBorder="1" applyAlignment="1" applyProtection="1">
      <alignment horizontal="right"/>
      <protection/>
    </xf>
    <xf numFmtId="3" fontId="9" fillId="48" borderId="0" xfId="0" applyNumberFormat="1" applyFont="1" applyFill="1" applyBorder="1" applyAlignment="1" applyProtection="1">
      <alignment horizontal="right"/>
      <protection/>
    </xf>
    <xf numFmtId="181" fontId="8" fillId="47" borderId="0" xfId="82" applyNumberFormat="1" applyFont="1" applyFill="1" applyBorder="1" applyAlignment="1" quotePrefix="1">
      <alignment horizontal="right" vertical="top"/>
      <protection/>
    </xf>
    <xf numFmtId="1" fontId="8" fillId="48" borderId="0" xfId="82" applyNumberFormat="1" applyFont="1" applyFill="1" applyBorder="1" applyAlignment="1" quotePrefix="1">
      <alignment horizontal="left" vertical="top"/>
      <protection/>
    </xf>
    <xf numFmtId="1" fontId="8" fillId="47" borderId="0" xfId="82" applyNumberFormat="1" applyFont="1" applyFill="1" applyBorder="1" applyAlignment="1" quotePrefix="1">
      <alignment horizontal="right" vertical="top"/>
      <protection/>
    </xf>
    <xf numFmtId="1" fontId="8" fillId="48" borderId="0" xfId="82" applyNumberFormat="1" applyFont="1" applyFill="1" applyBorder="1" applyAlignment="1" quotePrefix="1">
      <alignment horizontal="right" vertical="top"/>
      <protection/>
    </xf>
    <xf numFmtId="181" fontId="5" fillId="47" borderId="0" xfId="82" applyNumberFormat="1" applyFont="1" applyFill="1" applyBorder="1" applyAlignment="1" quotePrefix="1">
      <alignment horizontal="right" vertical="top"/>
      <protection/>
    </xf>
    <xf numFmtId="37" fontId="2" fillId="46" borderId="13" xfId="85" applyFont="1" applyFill="1" applyBorder="1" applyAlignment="1" applyProtection="1">
      <alignment/>
      <protection/>
    </xf>
    <xf numFmtId="0" fontId="0" fillId="48" borderId="0" xfId="0" applyFill="1" applyAlignment="1">
      <alignment/>
    </xf>
    <xf numFmtId="0" fontId="4" fillId="48" borderId="0" xfId="0" applyFont="1" applyFill="1" applyAlignment="1">
      <alignment/>
    </xf>
    <xf numFmtId="180" fontId="2" fillId="48" borderId="0" xfId="0" applyNumberFormat="1" applyFont="1" applyFill="1" applyBorder="1" applyAlignment="1">
      <alignment horizontal="left"/>
    </xf>
    <xf numFmtId="0" fontId="5" fillId="48" borderId="0" xfId="0" applyFont="1" applyFill="1" applyAlignment="1" applyProtection="1">
      <alignment horizontal="left"/>
      <protection/>
    </xf>
    <xf numFmtId="188" fontId="2" fillId="46" borderId="0" xfId="0" applyNumberFormat="1" applyFont="1" applyFill="1" applyBorder="1" applyAlignment="1" applyProtection="1">
      <alignment/>
      <protection/>
    </xf>
    <xf numFmtId="0" fontId="0" fillId="48" borderId="0" xfId="0" applyFill="1" applyBorder="1" applyAlignment="1">
      <alignment/>
    </xf>
    <xf numFmtId="0" fontId="14" fillId="46" borderId="0" xfId="0" applyFont="1" applyFill="1" applyBorder="1" applyAlignment="1">
      <alignment/>
    </xf>
    <xf numFmtId="0" fontId="8" fillId="47" borderId="0" xfId="0" applyFont="1" applyFill="1" applyAlignment="1">
      <alignment/>
    </xf>
    <xf numFmtId="3" fontId="8" fillId="11" borderId="0" xfId="0" applyNumberFormat="1" applyFont="1" applyFill="1" applyBorder="1" applyAlignment="1" applyProtection="1">
      <alignment horizontal="left"/>
      <protection/>
    </xf>
    <xf numFmtId="0" fontId="0" fillId="46" borderId="0" xfId="0" applyFont="1" applyFill="1" applyAlignment="1">
      <alignment/>
    </xf>
    <xf numFmtId="2" fontId="5" fillId="46" borderId="0" xfId="0" applyNumberFormat="1" applyFont="1" applyFill="1" applyBorder="1" applyAlignment="1">
      <alignment horizontal="center" vertical="center"/>
    </xf>
    <xf numFmtId="1" fontId="5" fillId="46" borderId="0" xfId="0" applyNumberFormat="1" applyFont="1" applyFill="1" applyBorder="1" applyAlignment="1">
      <alignment horizontal="center" vertical="center"/>
    </xf>
    <xf numFmtId="201" fontId="5" fillId="46" borderId="0" xfId="75" applyNumberFormat="1" applyFont="1" applyFill="1" applyBorder="1" applyAlignment="1">
      <alignment horizontal="center" vertical="center"/>
    </xf>
    <xf numFmtId="2" fontId="0" fillId="48" borderId="0" xfId="0" applyNumberFormat="1" applyFill="1" applyBorder="1" applyAlignment="1">
      <alignment horizontal="left"/>
    </xf>
    <xf numFmtId="1" fontId="5" fillId="48" borderId="0" xfId="0" applyNumberFormat="1" applyFont="1" applyFill="1" applyBorder="1" applyAlignment="1">
      <alignment horizontal="center" vertical="center"/>
    </xf>
    <xf numFmtId="2" fontId="5" fillId="48" borderId="0" xfId="0" applyNumberFormat="1" applyFont="1" applyFill="1" applyBorder="1" applyAlignment="1">
      <alignment horizontal="center" vertical="center"/>
    </xf>
    <xf numFmtId="201" fontId="8" fillId="48" borderId="0" xfId="75" applyNumberFormat="1" applyFont="1" applyFill="1" applyBorder="1" applyAlignment="1">
      <alignment horizontal="center" vertical="center"/>
    </xf>
    <xf numFmtId="0" fontId="8" fillId="48" borderId="0" xfId="0" applyFont="1" applyFill="1" applyAlignment="1" quotePrefix="1">
      <alignment/>
    </xf>
    <xf numFmtId="0" fontId="8" fillId="48" borderId="0" xfId="0" applyFont="1" applyFill="1" applyBorder="1" applyAlignment="1" quotePrefix="1">
      <alignment/>
    </xf>
    <xf numFmtId="200" fontId="5" fillId="48" borderId="0" xfId="75" applyNumberFormat="1" applyFont="1" applyFill="1" applyBorder="1" applyAlignment="1">
      <alignment horizontal="center" vertical="center"/>
    </xf>
    <xf numFmtId="200" fontId="8" fillId="48" borderId="0" xfId="75" applyNumberFormat="1" applyFont="1" applyFill="1" applyBorder="1" applyAlignment="1">
      <alignment/>
    </xf>
    <xf numFmtId="200" fontId="8" fillId="48" borderId="0" xfId="69" applyNumberFormat="1" applyFont="1" applyFill="1" applyBorder="1" applyAlignment="1">
      <alignment vertical="center"/>
    </xf>
    <xf numFmtId="201" fontId="8" fillId="47" borderId="0" xfId="75" applyNumberFormat="1" applyFont="1" applyFill="1" applyBorder="1" applyAlignment="1">
      <alignment/>
    </xf>
    <xf numFmtId="201" fontId="8" fillId="46" borderId="0" xfId="69" applyNumberFormat="1" applyFont="1" applyFill="1" applyBorder="1" applyAlignment="1">
      <alignment vertical="center"/>
    </xf>
    <xf numFmtId="201" fontId="8" fillId="32" borderId="0" xfId="69" applyNumberFormat="1" applyFont="1" applyFill="1" applyBorder="1" applyAlignment="1">
      <alignment vertical="center"/>
    </xf>
    <xf numFmtId="201" fontId="8" fillId="47" borderId="0" xfId="69" applyNumberFormat="1" applyFont="1" applyFill="1" applyBorder="1" applyAlignment="1">
      <alignment vertical="center"/>
    </xf>
    <xf numFmtId="201" fontId="8" fillId="46" borderId="13" xfId="69" applyNumberFormat="1" applyFont="1" applyFill="1" applyBorder="1" applyAlignment="1">
      <alignment vertical="center"/>
    </xf>
    <xf numFmtId="1" fontId="5" fillId="46" borderId="13" xfId="0" applyNumberFormat="1" applyFont="1" applyFill="1" applyBorder="1" applyAlignment="1">
      <alignment horizontal="center" vertical="center"/>
    </xf>
    <xf numFmtId="2" fontId="5" fillId="46" borderId="13" xfId="0" applyNumberFormat="1" applyFont="1" applyFill="1" applyBorder="1" applyAlignment="1">
      <alignment horizontal="center" vertical="center" wrapText="1"/>
    </xf>
    <xf numFmtId="3" fontId="5" fillId="48" borderId="0" xfId="0" applyNumberFormat="1" applyFont="1" applyFill="1" applyBorder="1" applyAlignment="1">
      <alignment horizontal="right"/>
    </xf>
    <xf numFmtId="0" fontId="5" fillId="48" borderId="0" xfId="0" applyFont="1" applyFill="1" applyBorder="1" applyAlignment="1" applyProtection="1">
      <alignment horizontal="left"/>
      <protection/>
    </xf>
    <xf numFmtId="200" fontId="1" fillId="48" borderId="0" xfId="69" applyNumberFormat="1" applyFont="1" applyFill="1" applyBorder="1" applyAlignment="1">
      <alignment/>
    </xf>
    <xf numFmtId="200" fontId="0" fillId="48" borderId="0" xfId="69" applyNumberFormat="1" applyFont="1" applyFill="1" applyAlignment="1">
      <alignment/>
    </xf>
    <xf numFmtId="200" fontId="0" fillId="48" borderId="0" xfId="74" applyNumberFormat="1" applyFill="1" applyAlignment="1">
      <alignment/>
    </xf>
    <xf numFmtId="200" fontId="0" fillId="48" borderId="0" xfId="74" applyNumberFormat="1" applyFont="1" applyFill="1" applyAlignment="1">
      <alignment/>
    </xf>
    <xf numFmtId="183" fontId="1" fillId="48" borderId="0" xfId="74" applyNumberFormat="1" applyFont="1" applyFill="1" applyAlignment="1">
      <alignment/>
    </xf>
    <xf numFmtId="0" fontId="10" fillId="48" borderId="0" xfId="0" applyFont="1" applyFill="1" applyBorder="1" applyAlignment="1">
      <alignment horizontal="left"/>
    </xf>
    <xf numFmtId="183" fontId="1" fillId="48" borderId="0" xfId="74" applyNumberFormat="1" applyFont="1" applyFill="1" applyBorder="1" applyAlignment="1">
      <alignment/>
    </xf>
    <xf numFmtId="200" fontId="0" fillId="48" borderId="0" xfId="69" applyNumberFormat="1" applyFont="1" applyFill="1" applyBorder="1" applyAlignment="1">
      <alignment/>
    </xf>
    <xf numFmtId="200" fontId="0" fillId="48" borderId="0" xfId="74" applyNumberFormat="1" applyFill="1" applyBorder="1" applyAlignment="1">
      <alignment/>
    </xf>
    <xf numFmtId="200" fontId="0" fillId="48" borderId="0" xfId="74" applyNumberFormat="1" applyFont="1" applyFill="1" applyBorder="1" applyAlignment="1">
      <alignment/>
    </xf>
    <xf numFmtId="0" fontId="0" fillId="48" borderId="0" xfId="0" applyFill="1" applyBorder="1" applyAlignment="1">
      <alignment horizontal="left"/>
    </xf>
    <xf numFmtId="206" fontId="1" fillId="48" borderId="0" xfId="69" applyNumberFormat="1" applyFont="1" applyFill="1" applyBorder="1" applyAlignment="1">
      <alignment/>
    </xf>
    <xf numFmtId="0" fontId="0" fillId="48" borderId="0" xfId="0" applyFont="1" applyFill="1" applyBorder="1" applyAlignment="1">
      <alignment horizontal="right"/>
    </xf>
    <xf numFmtId="181" fontId="15" fillId="48" borderId="0" xfId="0" applyNumberFormat="1" applyFont="1" applyFill="1" applyAlignment="1" applyProtection="1">
      <alignment horizontal="left"/>
      <protection/>
    </xf>
    <xf numFmtId="0" fontId="15" fillId="48" borderId="0" xfId="0" applyFont="1" applyFill="1" applyAlignment="1" applyProtection="1">
      <alignment horizontal="left"/>
      <protection/>
    </xf>
    <xf numFmtId="3" fontId="0" fillId="48" borderId="0" xfId="0" applyNumberFormat="1" applyFont="1" applyFill="1" applyAlignment="1">
      <alignment/>
    </xf>
    <xf numFmtId="3" fontId="89" fillId="48" borderId="0" xfId="0" applyNumberFormat="1" applyFont="1" applyFill="1" applyAlignment="1">
      <alignment/>
    </xf>
    <xf numFmtId="4" fontId="2" fillId="48" borderId="0" xfId="0" applyNumberFormat="1" applyFont="1" applyFill="1" applyBorder="1" applyAlignment="1" applyProtection="1">
      <alignment horizontal="left"/>
      <protection/>
    </xf>
    <xf numFmtId="3" fontId="0" fillId="48" borderId="0" xfId="82" applyNumberFormat="1" applyFont="1" applyFill="1" applyAlignment="1">
      <alignment horizontal="right"/>
      <protection/>
    </xf>
    <xf numFmtId="0" fontId="0" fillId="48" borderId="0" xfId="82" applyFont="1" applyFill="1" applyAlignment="1">
      <alignment horizontal="right"/>
      <protection/>
    </xf>
    <xf numFmtId="3" fontId="0" fillId="48" borderId="0" xfId="82" applyNumberFormat="1" applyFont="1" applyFill="1" applyAlignment="1">
      <alignment horizontal="right"/>
      <protection/>
    </xf>
    <xf numFmtId="37" fontId="0" fillId="48" borderId="0" xfId="85" applyFont="1" applyFill="1" applyBorder="1">
      <alignment/>
      <protection/>
    </xf>
    <xf numFmtId="37" fontId="4" fillId="48" borderId="0" xfId="85" applyFont="1" applyFill="1" applyBorder="1" applyAlignment="1">
      <alignment horizontal="left"/>
      <protection/>
    </xf>
    <xf numFmtId="201" fontId="8" fillId="32" borderId="0" xfId="69" applyNumberFormat="1" applyFont="1" applyFill="1" applyBorder="1" applyAlignment="1">
      <alignment horizontal="right" vertical="center"/>
    </xf>
    <xf numFmtId="201" fontId="8" fillId="47" borderId="0" xfId="69" applyNumberFormat="1" applyFont="1" applyFill="1" applyBorder="1" applyAlignment="1">
      <alignment horizontal="right" vertical="center"/>
    </xf>
    <xf numFmtId="201" fontId="8" fillId="46" borderId="0" xfId="69" applyNumberFormat="1" applyFont="1" applyFill="1" applyBorder="1" applyAlignment="1">
      <alignment horizontal="right" vertical="center"/>
    </xf>
    <xf numFmtId="0" fontId="18" fillId="46" borderId="0" xfId="0" applyFont="1" applyFill="1" applyAlignment="1">
      <alignment/>
    </xf>
    <xf numFmtId="191" fontId="0" fillId="46" borderId="0" xfId="69" applyNumberFormat="1" applyFont="1" applyFill="1" applyAlignment="1">
      <alignment/>
    </xf>
    <xf numFmtId="191" fontId="2" fillId="46" borderId="0" xfId="69" applyNumberFormat="1" applyFont="1" applyFill="1" applyBorder="1" applyAlignment="1" applyProtection="1">
      <alignment horizontal="left"/>
      <protection/>
    </xf>
    <xf numFmtId="191" fontId="4" fillId="46" borderId="0" xfId="69" applyNumberFormat="1" applyFont="1" applyFill="1" applyAlignment="1">
      <alignment/>
    </xf>
    <xf numFmtId="49" fontId="5" fillId="47" borderId="0" xfId="0" applyNumberFormat="1" applyFont="1" applyFill="1" applyBorder="1" applyAlignment="1" applyProtection="1">
      <alignment horizontal="left"/>
      <protection/>
    </xf>
    <xf numFmtId="0" fontId="0" fillId="46" borderId="15" xfId="0" applyFont="1" applyFill="1" applyBorder="1" applyAlignment="1">
      <alignment/>
    </xf>
    <xf numFmtId="191" fontId="0" fillId="46" borderId="15" xfId="69" applyNumberFormat="1" applyFont="1" applyFill="1" applyBorder="1" applyAlignment="1">
      <alignment/>
    </xf>
    <xf numFmtId="0" fontId="15" fillId="46" borderId="15" xfId="0" applyFont="1" applyFill="1" applyBorder="1" applyAlignment="1">
      <alignment/>
    </xf>
    <xf numFmtId="0" fontId="10" fillId="46" borderId="15" xfId="0" applyFont="1" applyFill="1" applyBorder="1" applyAlignment="1">
      <alignment horizontal="center" vertical="center"/>
    </xf>
    <xf numFmtId="37" fontId="5" fillId="46" borderId="17" xfId="0" applyNumberFormat="1" applyFont="1" applyFill="1" applyBorder="1" applyAlignment="1">
      <alignment horizontal="center" vertical="center"/>
    </xf>
    <xf numFmtId="0" fontId="2" fillId="48" borderId="0" xfId="0" applyFont="1" applyFill="1" applyBorder="1" applyAlignment="1">
      <alignment horizontal="left"/>
    </xf>
    <xf numFmtId="200" fontId="8" fillId="46" borderId="0" xfId="76" applyNumberFormat="1" applyFont="1" applyFill="1" applyBorder="1" applyAlignment="1">
      <alignment/>
    </xf>
    <xf numFmtId="0" fontId="8" fillId="46" borderId="13" xfId="0" applyFont="1" applyFill="1" applyBorder="1" applyAlignment="1">
      <alignment horizontal="left"/>
    </xf>
    <xf numFmtId="4" fontId="5" fillId="46" borderId="0" xfId="0" applyNumberFormat="1" applyFont="1" applyFill="1" applyBorder="1" applyAlignment="1" applyProtection="1">
      <alignment horizontal="left"/>
      <protection/>
    </xf>
    <xf numFmtId="4" fontId="5" fillId="46" borderId="0" xfId="0" applyNumberFormat="1" applyFont="1" applyFill="1" applyBorder="1" applyAlignment="1">
      <alignment horizontal="center"/>
    </xf>
    <xf numFmtId="3" fontId="5" fillId="46" borderId="0" xfId="0" applyNumberFormat="1" applyFont="1" applyFill="1" applyBorder="1" applyAlignment="1" applyProtection="1">
      <alignment horizontal="centerContinuous"/>
      <protection/>
    </xf>
    <xf numFmtId="3" fontId="5" fillId="46" borderId="0" xfId="0" applyNumberFormat="1" applyFont="1" applyFill="1" applyBorder="1" applyAlignment="1">
      <alignment horizontal="centerContinuous"/>
    </xf>
    <xf numFmtId="0" fontId="5" fillId="46" borderId="13" xfId="0" applyFont="1" applyFill="1" applyBorder="1" applyAlignment="1" applyProtection="1">
      <alignment horizontal="center" wrapText="1"/>
      <protection/>
    </xf>
    <xf numFmtId="3" fontId="5" fillId="46" borderId="13" xfId="0" applyNumberFormat="1" applyFont="1" applyFill="1" applyBorder="1" applyAlignment="1" applyProtection="1">
      <alignment horizontal="center" wrapText="1"/>
      <protection/>
    </xf>
    <xf numFmtId="1" fontId="5" fillId="46" borderId="13" xfId="0" applyNumberFormat="1" applyFont="1" applyFill="1" applyBorder="1" applyAlignment="1" applyProtection="1">
      <alignment horizontal="center" wrapText="1"/>
      <protection/>
    </xf>
    <xf numFmtId="4" fontId="5" fillId="46" borderId="13" xfId="0" applyNumberFormat="1" applyFont="1" applyFill="1" applyBorder="1" applyAlignment="1" applyProtection="1">
      <alignment horizontal="center" wrapText="1"/>
      <protection/>
    </xf>
    <xf numFmtId="0" fontId="8" fillId="46" borderId="0" xfId="0" applyNumberFormat="1" applyFont="1" applyFill="1" applyBorder="1" applyAlignment="1" quotePrefix="1">
      <alignment/>
    </xf>
    <xf numFmtId="202" fontId="8" fillId="46" borderId="0" xfId="0" applyNumberFormat="1" applyFont="1" applyFill="1" applyBorder="1" applyAlignment="1" quotePrefix="1">
      <alignment/>
    </xf>
    <xf numFmtId="200" fontId="8" fillId="46" borderId="0" xfId="69" applyNumberFormat="1" applyFont="1" applyFill="1" applyBorder="1" applyAlignment="1">
      <alignment/>
    </xf>
    <xf numFmtId="3" fontId="5" fillId="47" borderId="0" xfId="0" applyNumberFormat="1" applyFont="1" applyFill="1" applyBorder="1" applyAlignment="1" quotePrefix="1">
      <alignment/>
    </xf>
    <xf numFmtId="180" fontId="5" fillId="47" borderId="0" xfId="0" applyNumberFormat="1" applyFont="1" applyFill="1" applyBorder="1" applyAlignment="1">
      <alignment/>
    </xf>
    <xf numFmtId="200" fontId="8" fillId="47" borderId="0" xfId="69" applyNumberFormat="1" applyFont="1" applyFill="1" applyBorder="1" applyAlignment="1">
      <alignment/>
    </xf>
    <xf numFmtId="180" fontId="8" fillId="47" borderId="0" xfId="0" applyNumberFormat="1" applyFont="1" applyFill="1" applyBorder="1" applyAlignment="1">
      <alignment/>
    </xf>
    <xf numFmtId="180" fontId="8" fillId="47" borderId="0" xfId="0" applyNumberFormat="1" applyFont="1" applyFill="1" applyBorder="1" applyAlignment="1">
      <alignment horizontal="right"/>
    </xf>
    <xf numFmtId="0" fontId="38" fillId="46" borderId="0" xfId="0" applyFont="1" applyFill="1" applyBorder="1" applyAlignment="1">
      <alignment/>
    </xf>
    <xf numFmtId="180" fontId="8" fillId="48" borderId="0" xfId="0" applyNumberFormat="1" applyFont="1" applyFill="1" applyBorder="1" applyAlignment="1">
      <alignment horizontal="right"/>
    </xf>
    <xf numFmtId="180" fontId="39" fillId="46" borderId="0" xfId="0" applyNumberFormat="1" applyFont="1" applyFill="1" applyBorder="1" applyAlignment="1">
      <alignment/>
    </xf>
    <xf numFmtId="200" fontId="39" fillId="46" borderId="0" xfId="76" applyNumberFormat="1" applyFont="1" applyFill="1" applyBorder="1" applyAlignment="1">
      <alignment/>
    </xf>
    <xf numFmtId="200" fontId="8" fillId="46" borderId="13" xfId="69" applyNumberFormat="1" applyFont="1" applyFill="1" applyBorder="1" applyAlignment="1">
      <alignment/>
    </xf>
    <xf numFmtId="180" fontId="8" fillId="46" borderId="13" xfId="0" applyNumberFormat="1" applyFont="1" applyFill="1" applyBorder="1" applyAlignment="1">
      <alignment/>
    </xf>
    <xf numFmtId="0" fontId="18" fillId="48" borderId="0" xfId="0" applyFont="1" applyFill="1" applyBorder="1" applyAlignment="1">
      <alignment horizontal="left"/>
    </xf>
    <xf numFmtId="0" fontId="8" fillId="48" borderId="0" xfId="0" applyFont="1" applyFill="1" applyAlignment="1">
      <alignment/>
    </xf>
    <xf numFmtId="0" fontId="8" fillId="49" borderId="0" xfId="0" applyFont="1" applyFill="1" applyAlignment="1">
      <alignment/>
    </xf>
    <xf numFmtId="0" fontId="8" fillId="49" borderId="0" xfId="0" applyFont="1" applyFill="1" applyBorder="1" applyAlignment="1">
      <alignment/>
    </xf>
    <xf numFmtId="0" fontId="18" fillId="48" borderId="0" xfId="0" applyFont="1" applyFill="1" applyAlignment="1" applyProtection="1">
      <alignment horizontal="left"/>
      <protection/>
    </xf>
    <xf numFmtId="0" fontId="15" fillId="46" borderId="15" xfId="0" applyFont="1" applyFill="1" applyBorder="1" applyAlignment="1">
      <alignment horizontal="right"/>
    </xf>
    <xf numFmtId="188" fontId="2" fillId="48" borderId="0" xfId="0" applyNumberFormat="1" applyFont="1" applyFill="1" applyBorder="1" applyAlignment="1" applyProtection="1">
      <alignment/>
      <protection/>
    </xf>
    <xf numFmtId="0" fontId="0" fillId="48" borderId="0" xfId="0" applyFont="1" applyFill="1" applyAlignment="1">
      <alignment/>
    </xf>
    <xf numFmtId="0" fontId="24" fillId="48" borderId="0" xfId="80" applyFill="1">
      <alignment/>
      <protection/>
    </xf>
    <xf numFmtId="183" fontId="24" fillId="48" borderId="0" xfId="71" applyNumberFormat="1" applyFont="1" applyFill="1" applyAlignment="1">
      <alignment/>
    </xf>
    <xf numFmtId="183" fontId="24" fillId="48" borderId="0" xfId="71" applyNumberFormat="1" applyFont="1" applyFill="1" applyAlignment="1">
      <alignment horizontal="right"/>
    </xf>
    <xf numFmtId="183" fontId="24" fillId="48" borderId="0" xfId="71" applyNumberFormat="1" applyFont="1" applyFill="1" applyBorder="1" applyAlignment="1">
      <alignment/>
    </xf>
    <xf numFmtId="188" fontId="2" fillId="46" borderId="0" xfId="80" applyNumberFormat="1" applyFont="1" applyFill="1" applyBorder="1" applyAlignment="1" applyProtection="1">
      <alignment horizontal="left"/>
      <protection/>
    </xf>
    <xf numFmtId="188" fontId="2" fillId="46" borderId="0" xfId="80" applyNumberFormat="1" applyFont="1" applyFill="1" applyBorder="1" applyAlignment="1" applyProtection="1">
      <alignment horizontal="right"/>
      <protection/>
    </xf>
    <xf numFmtId="183" fontId="2" fillId="46" borderId="0" xfId="71" applyNumberFormat="1" applyFont="1" applyFill="1" applyBorder="1" applyAlignment="1" applyProtection="1">
      <alignment horizontal="left"/>
      <protection/>
    </xf>
    <xf numFmtId="185" fontId="2" fillId="46" borderId="0" xfId="71" applyNumberFormat="1" applyFont="1" applyFill="1" applyBorder="1" applyAlignment="1" applyProtection="1">
      <alignment horizontal="left"/>
      <protection/>
    </xf>
    <xf numFmtId="188" fontId="90" fillId="46" borderId="0" xfId="80" applyNumberFormat="1" applyFont="1" applyFill="1" applyBorder="1" applyAlignment="1" applyProtection="1">
      <alignment horizontal="left"/>
      <protection/>
    </xf>
    <xf numFmtId="188" fontId="2" fillId="46" borderId="13" xfId="80" applyNumberFormat="1" applyFont="1" applyFill="1" applyBorder="1" applyAlignment="1" applyProtection="1">
      <alignment horizontal="left"/>
      <protection/>
    </xf>
    <xf numFmtId="188" fontId="2" fillId="48" borderId="13" xfId="80" applyNumberFormat="1" applyFont="1" applyFill="1" applyBorder="1" applyAlignment="1" applyProtection="1">
      <alignment horizontal="left"/>
      <protection/>
    </xf>
    <xf numFmtId="188" fontId="2" fillId="46" borderId="13" xfId="80" applyNumberFormat="1" applyFont="1" applyFill="1" applyBorder="1" applyAlignment="1" applyProtection="1">
      <alignment horizontal="right"/>
      <protection/>
    </xf>
    <xf numFmtId="183" fontId="24" fillId="48" borderId="14" xfId="71" applyNumberFormat="1" applyFont="1" applyFill="1" applyBorder="1" applyAlignment="1">
      <alignment horizontal="right"/>
    </xf>
    <xf numFmtId="183" fontId="26" fillId="48" borderId="0" xfId="71" applyNumberFormat="1" applyFont="1" applyFill="1" applyAlignment="1">
      <alignment/>
    </xf>
    <xf numFmtId="0" fontId="26" fillId="48" borderId="0" xfId="80" applyFont="1" applyFill="1">
      <alignment/>
      <protection/>
    </xf>
    <xf numFmtId="0" fontId="0" fillId="49" borderId="0" xfId="0" applyFill="1" applyBorder="1" applyAlignment="1">
      <alignment/>
    </xf>
    <xf numFmtId="181" fontId="8" fillId="49" borderId="0" xfId="0" applyNumberFormat="1" applyFont="1" applyFill="1" applyBorder="1" applyAlignment="1" applyProtection="1">
      <alignment horizontal="right"/>
      <protection/>
    </xf>
    <xf numFmtId="0" fontId="10" fillId="48" borderId="13" xfId="0" applyFont="1" applyFill="1" applyBorder="1" applyAlignment="1">
      <alignment/>
    </xf>
    <xf numFmtId="181" fontId="5" fillId="46" borderId="13" xfId="0" applyNumberFormat="1" applyFont="1" applyFill="1" applyBorder="1" applyAlignment="1" applyProtection="1">
      <alignment horizontal="right"/>
      <protection/>
    </xf>
    <xf numFmtId="191" fontId="5" fillId="46" borderId="13" xfId="69" applyNumberFormat="1" applyFont="1" applyFill="1" applyBorder="1" applyAlignment="1" applyProtection="1">
      <alignment horizontal="right"/>
      <protection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0" fontId="5" fillId="46" borderId="0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 wrapText="1"/>
    </xf>
    <xf numFmtId="4" fontId="2" fillId="48" borderId="0" xfId="0" applyNumberFormat="1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4" fontId="2" fillId="48" borderId="0" xfId="0" applyNumberFormat="1" applyFont="1" applyFill="1" applyBorder="1" applyAlignment="1" applyProtection="1">
      <alignment horizontal="left"/>
      <protection/>
    </xf>
    <xf numFmtId="49" fontId="5" fillId="48" borderId="0" xfId="0" applyNumberFormat="1" applyFont="1" applyFill="1" applyBorder="1" applyAlignment="1" applyProtection="1">
      <alignment horizontal="center" vertical="center"/>
      <protection/>
    </xf>
    <xf numFmtId="49" fontId="5" fillId="47" borderId="0" xfId="0" applyNumberFormat="1" applyFont="1" applyFill="1" applyBorder="1" applyAlignment="1" applyProtection="1">
      <alignment horizontal="left" vertical="center"/>
      <protection/>
    </xf>
    <xf numFmtId="0" fontId="0" fillId="46" borderId="0" xfId="0" applyFont="1" applyFill="1" applyAlignment="1">
      <alignment vertical="center"/>
    </xf>
    <xf numFmtId="49" fontId="8" fillId="48" borderId="0" xfId="0" applyNumberFormat="1" applyFont="1" applyFill="1" applyBorder="1" applyAlignment="1" applyProtection="1">
      <alignment horizontal="center" vertical="center"/>
      <protection/>
    </xf>
    <xf numFmtId="49" fontId="5" fillId="48" borderId="0" xfId="0" applyNumberFormat="1" applyFont="1" applyFill="1" applyBorder="1" applyAlignment="1" applyProtection="1">
      <alignment horizontal="left" vertical="center"/>
      <protection/>
    </xf>
    <xf numFmtId="0" fontId="8" fillId="48" borderId="0" xfId="0" applyFont="1" applyFill="1" applyBorder="1" applyAlignment="1">
      <alignment vertical="center"/>
    </xf>
    <xf numFmtId="0" fontId="0" fillId="48" borderId="0" xfId="0" applyFont="1" applyFill="1" applyAlignment="1">
      <alignment horizontal="left"/>
    </xf>
    <xf numFmtId="0" fontId="5" fillId="47" borderId="0" xfId="0" applyFont="1" applyFill="1" applyBorder="1" applyAlignment="1">
      <alignment vertical="center"/>
    </xf>
    <xf numFmtId="185" fontId="0" fillId="46" borderId="0" xfId="0" applyNumberFormat="1" applyFont="1" applyFill="1" applyAlignment="1">
      <alignment vertical="center"/>
    </xf>
    <xf numFmtId="191" fontId="0" fillId="46" borderId="0" xfId="69" applyNumberFormat="1" applyFont="1" applyFill="1" applyAlignment="1">
      <alignment/>
    </xf>
    <xf numFmtId="181" fontId="8" fillId="46" borderId="0" xfId="82" applyNumberFormat="1" applyFont="1" applyFill="1" applyBorder="1" applyAlignment="1" quotePrefix="1">
      <alignment horizontal="right" vertical="top"/>
      <protection/>
    </xf>
    <xf numFmtId="3" fontId="0" fillId="46" borderId="0" xfId="82" applyNumberFormat="1" applyFont="1" applyFill="1" applyAlignment="1">
      <alignment horizontal="right"/>
      <protection/>
    </xf>
    <xf numFmtId="0" fontId="0" fillId="46" borderId="0" xfId="0" applyFont="1" applyFill="1" applyBorder="1" applyAlignment="1">
      <alignment/>
    </xf>
    <xf numFmtId="49" fontId="0" fillId="46" borderId="0" xfId="0" applyNumberFormat="1" applyFont="1" applyFill="1" applyBorder="1" applyAlignment="1">
      <alignment horizontal="left" vertical="top"/>
    </xf>
    <xf numFmtId="181" fontId="5" fillId="46" borderId="0" xfId="0" applyNumberFormat="1" applyFont="1" applyFill="1" applyBorder="1" applyAlignment="1" applyProtection="1">
      <alignment horizontal="right" vertical="center"/>
      <protection/>
    </xf>
    <xf numFmtId="0" fontId="8" fillId="48" borderId="0" xfId="0" applyFont="1" applyFill="1" applyBorder="1" applyAlignment="1">
      <alignment/>
    </xf>
    <xf numFmtId="0" fontId="91" fillId="48" borderId="18" xfId="0" applyFont="1" applyFill="1" applyBorder="1" applyAlignment="1">
      <alignment horizontal="center" vertical="center" wrapText="1"/>
    </xf>
    <xf numFmtId="0" fontId="91" fillId="48" borderId="14" xfId="0" applyFont="1" applyFill="1" applyBorder="1" applyAlignment="1">
      <alignment vertical="center" wrapText="1"/>
    </xf>
    <xf numFmtId="0" fontId="0" fillId="48" borderId="18" xfId="0" applyFont="1" applyFill="1" applyBorder="1" applyAlignment="1">
      <alignment vertical="center" wrapText="1"/>
    </xf>
    <xf numFmtId="49" fontId="91" fillId="48" borderId="13" xfId="69" applyNumberFormat="1" applyFont="1" applyFill="1" applyBorder="1" applyAlignment="1">
      <alignment horizontal="center" vertical="center" wrapText="1"/>
    </xf>
    <xf numFmtId="0" fontId="91" fillId="48" borderId="0" xfId="0" applyFont="1" applyFill="1" applyAlignment="1">
      <alignment/>
    </xf>
    <xf numFmtId="181" fontId="91" fillId="48" borderId="0" xfId="69" applyNumberFormat="1" applyFont="1" applyFill="1" applyAlignment="1">
      <alignment horizontal="right"/>
    </xf>
    <xf numFmtId="181" fontId="91" fillId="48" borderId="0" xfId="0" applyNumberFormat="1" applyFont="1" applyFill="1" applyAlignment="1">
      <alignment horizontal="right"/>
    </xf>
    <xf numFmtId="181" fontId="92" fillId="48" borderId="0" xfId="69" applyNumberFormat="1" applyFont="1" applyFill="1" applyAlignment="1">
      <alignment horizontal="right"/>
    </xf>
    <xf numFmtId="181" fontId="92" fillId="48" borderId="0" xfId="0" applyNumberFormat="1" applyFont="1" applyFill="1" applyAlignment="1">
      <alignment horizontal="right"/>
    </xf>
    <xf numFmtId="181" fontId="92" fillId="48" borderId="0" xfId="69" applyNumberFormat="1" applyFont="1" applyFill="1" applyBorder="1" applyAlignment="1">
      <alignment horizontal="right"/>
    </xf>
    <xf numFmtId="181" fontId="92" fillId="48" borderId="0" xfId="0" applyNumberFormat="1" applyFont="1" applyFill="1" applyBorder="1" applyAlignment="1">
      <alignment horizontal="right"/>
    </xf>
    <xf numFmtId="0" fontId="0" fillId="48" borderId="0" xfId="0" applyFont="1" applyFill="1" applyBorder="1" applyAlignment="1">
      <alignment/>
    </xf>
    <xf numFmtId="181" fontId="92" fillId="49" borderId="0" xfId="69" applyNumberFormat="1" applyFont="1" applyFill="1" applyAlignment="1">
      <alignment horizontal="right"/>
    </xf>
    <xf numFmtId="181" fontId="92" fillId="49" borderId="0" xfId="0" applyNumberFormat="1" applyFont="1" applyFill="1" applyAlignment="1">
      <alignment horizontal="right"/>
    </xf>
    <xf numFmtId="181" fontId="92" fillId="49" borderId="0" xfId="69" applyNumberFormat="1" applyFont="1" applyFill="1" applyBorder="1" applyAlignment="1">
      <alignment horizontal="right"/>
    </xf>
    <xf numFmtId="181" fontId="92" fillId="49" borderId="0" xfId="0" applyNumberFormat="1" applyFont="1" applyFill="1" applyBorder="1" applyAlignment="1">
      <alignment horizontal="right"/>
    </xf>
    <xf numFmtId="0" fontId="8" fillId="49" borderId="13" xfId="0" applyFont="1" applyFill="1" applyBorder="1" applyAlignment="1">
      <alignment/>
    </xf>
    <xf numFmtId="181" fontId="92" fillId="49" borderId="13" xfId="69" applyNumberFormat="1" applyFont="1" applyFill="1" applyBorder="1" applyAlignment="1">
      <alignment horizontal="right"/>
    </xf>
    <xf numFmtId="181" fontId="92" fillId="49" borderId="13" xfId="0" applyNumberFormat="1" applyFont="1" applyFill="1" applyBorder="1" applyAlignment="1">
      <alignment horizontal="right"/>
    </xf>
    <xf numFmtId="0" fontId="10" fillId="48" borderId="0" xfId="0" applyFont="1" applyFill="1" applyAlignment="1">
      <alignment vertical="center"/>
    </xf>
    <xf numFmtId="0" fontId="5" fillId="48" borderId="0" xfId="0" applyFont="1" applyFill="1" applyBorder="1" applyAlignment="1">
      <alignment vertical="center"/>
    </xf>
    <xf numFmtId="49" fontId="5" fillId="47" borderId="13" xfId="0" applyNumberFormat="1" applyFont="1" applyFill="1" applyBorder="1" applyAlignment="1" applyProtection="1">
      <alignment horizontal="left" vertical="center"/>
      <protection/>
    </xf>
    <xf numFmtId="0" fontId="5" fillId="47" borderId="13" xfId="0" applyFont="1" applyFill="1" applyBorder="1" applyAlignment="1">
      <alignment vertical="center"/>
    </xf>
    <xf numFmtId="181" fontId="8" fillId="48" borderId="0" xfId="69" applyNumberFormat="1" applyFont="1" applyFill="1" applyBorder="1" applyAlignment="1">
      <alignment horizontal="right"/>
    </xf>
    <xf numFmtId="181" fontId="5" fillId="47" borderId="0" xfId="69" applyNumberFormat="1" applyFont="1" applyFill="1" applyBorder="1" applyAlignment="1">
      <alignment horizontal="right"/>
    </xf>
    <xf numFmtId="181" fontId="8" fillId="47" borderId="0" xfId="69" applyNumberFormat="1" applyFont="1" applyFill="1" applyBorder="1" applyAlignment="1">
      <alignment horizontal="right"/>
    </xf>
    <xf numFmtId="181" fontId="5" fillId="48" borderId="0" xfId="69" applyNumberFormat="1" applyFont="1" applyFill="1" applyBorder="1" applyAlignment="1">
      <alignment horizontal="right"/>
    </xf>
    <xf numFmtId="181" fontId="5" fillId="47" borderId="13" xfId="69" applyNumberFormat="1" applyFont="1" applyFill="1" applyBorder="1" applyAlignment="1">
      <alignment horizontal="right"/>
    </xf>
    <xf numFmtId="1" fontId="8" fillId="48" borderId="13" xfId="82" applyNumberFormat="1" applyFont="1" applyFill="1" applyBorder="1" applyAlignment="1" quotePrefix="1">
      <alignment horizontal="right" vertical="top"/>
      <protection/>
    </xf>
    <xf numFmtId="1" fontId="8" fillId="48" borderId="13" xfId="82" applyNumberFormat="1" applyFont="1" applyFill="1" applyBorder="1" applyAlignment="1" quotePrefix="1">
      <alignment horizontal="left" vertical="top"/>
      <protection/>
    </xf>
    <xf numFmtId="3" fontId="8" fillId="46" borderId="13" xfId="82" applyNumberFormat="1" applyFont="1" applyFill="1" applyBorder="1" applyAlignment="1" quotePrefix="1">
      <alignment horizontal="right" vertical="top"/>
      <protection/>
    </xf>
    <xf numFmtId="181" fontId="8" fillId="46" borderId="13" xfId="82" applyNumberFormat="1" applyFont="1" applyFill="1" applyBorder="1" applyAlignment="1" quotePrefix="1">
      <alignment horizontal="right" vertical="top"/>
      <protection/>
    </xf>
    <xf numFmtId="0" fontId="0" fillId="46" borderId="0" xfId="82" applyFont="1" applyFill="1" applyAlignment="1">
      <alignment horizontal="right"/>
      <protection/>
    </xf>
    <xf numFmtId="184" fontId="0" fillId="46" borderId="0" xfId="0" applyNumberFormat="1" applyFont="1" applyFill="1" applyBorder="1" applyAlignment="1">
      <alignment/>
    </xf>
    <xf numFmtId="180" fontId="0" fillId="46" borderId="0" xfId="0" applyNumberFormat="1" applyFont="1" applyFill="1" applyBorder="1" applyAlignment="1">
      <alignment/>
    </xf>
    <xf numFmtId="184" fontId="2" fillId="46" borderId="0" xfId="0" applyNumberFormat="1" applyFont="1" applyFill="1" applyBorder="1" applyAlignment="1">
      <alignment horizontal="left"/>
    </xf>
    <xf numFmtId="3" fontId="12" fillId="46" borderId="0" xfId="0" applyNumberFormat="1" applyFont="1" applyFill="1" applyBorder="1" applyAlignment="1" applyProtection="1">
      <alignment horizontal="left"/>
      <protection/>
    </xf>
    <xf numFmtId="3" fontId="12" fillId="46" borderId="0" xfId="0" applyNumberFormat="1" applyFont="1" applyFill="1" applyBorder="1" applyAlignment="1">
      <alignment horizontal="left"/>
    </xf>
    <xf numFmtId="181" fontId="12" fillId="46" borderId="0" xfId="0" applyNumberFormat="1" applyFont="1" applyFill="1" applyBorder="1" applyAlignment="1">
      <alignment horizontal="left"/>
    </xf>
    <xf numFmtId="185" fontId="12" fillId="46" borderId="0" xfId="69" applyNumberFormat="1" applyFont="1" applyFill="1" applyBorder="1" applyAlignment="1">
      <alignment horizontal="left"/>
    </xf>
    <xf numFmtId="0" fontId="44" fillId="46" borderId="14" xfId="0" applyFont="1" applyFill="1" applyBorder="1" applyAlignment="1" applyProtection="1">
      <alignment horizontal="centerContinuous"/>
      <protection/>
    </xf>
    <xf numFmtId="0" fontId="44" fillId="46" borderId="14" xfId="0" applyFont="1" applyFill="1" applyBorder="1" applyAlignment="1">
      <alignment horizontal="centerContinuous"/>
    </xf>
    <xf numFmtId="0" fontId="44" fillId="46" borderId="18" xfId="0" applyFont="1" applyFill="1" applyBorder="1" applyAlignment="1">
      <alignment horizontal="centerContinuous"/>
    </xf>
    <xf numFmtId="3" fontId="8" fillId="46" borderId="0" xfId="0" applyNumberFormat="1" applyFont="1" applyFill="1" applyBorder="1" applyAlignment="1">
      <alignment horizontal="center"/>
    </xf>
    <xf numFmtId="181" fontId="8" fillId="46" borderId="0" xfId="0" applyNumberFormat="1" applyFont="1" applyFill="1" applyBorder="1" applyAlignment="1">
      <alignment horizontal="center"/>
    </xf>
    <xf numFmtId="3" fontId="8" fillId="46" borderId="0" xfId="0" applyNumberFormat="1" applyFont="1" applyFill="1" applyBorder="1" applyAlignment="1">
      <alignment/>
    </xf>
    <xf numFmtId="189" fontId="8" fillId="46" borderId="0" xfId="0" applyNumberFormat="1" applyFont="1" applyFill="1" applyAlignment="1">
      <alignment/>
    </xf>
    <xf numFmtId="181" fontId="8" fillId="46" borderId="0" xfId="0" applyNumberFormat="1" applyFont="1" applyFill="1" applyAlignment="1">
      <alignment/>
    </xf>
    <xf numFmtId="180" fontId="8" fillId="46" borderId="0" xfId="0" applyNumberFormat="1" applyFont="1" applyFill="1" applyAlignment="1">
      <alignment/>
    </xf>
    <xf numFmtId="181" fontId="0" fillId="48" borderId="0" xfId="0" applyNumberFormat="1" applyFont="1" applyFill="1" applyAlignment="1">
      <alignment/>
    </xf>
    <xf numFmtId="180" fontId="0" fillId="48" borderId="0" xfId="0" applyNumberFormat="1" applyFont="1" applyFill="1" applyAlignment="1">
      <alignment/>
    </xf>
    <xf numFmtId="181" fontId="0" fillId="46" borderId="15" xfId="0" applyNumberFormat="1" applyFont="1" applyFill="1" applyBorder="1" applyAlignment="1">
      <alignment horizontal="center"/>
    </xf>
    <xf numFmtId="180" fontId="0" fillId="46" borderId="15" xfId="0" applyNumberFormat="1" applyFont="1" applyFill="1" applyBorder="1" applyAlignment="1" applyProtection="1">
      <alignment horizontal="centerContinuous"/>
      <protection/>
    </xf>
    <xf numFmtId="185" fontId="0" fillId="46" borderId="0" xfId="69" applyNumberFormat="1" applyFont="1" applyFill="1" applyAlignment="1">
      <alignment/>
    </xf>
    <xf numFmtId="185" fontId="2" fillId="46" borderId="0" xfId="69" applyNumberFormat="1" applyFont="1" applyFill="1" applyBorder="1" applyAlignment="1" applyProtection="1">
      <alignment horizontal="left"/>
      <protection/>
    </xf>
    <xf numFmtId="203" fontId="2" fillId="46" borderId="0" xfId="0" applyNumberFormat="1" applyFont="1" applyFill="1" applyBorder="1" applyAlignment="1" applyProtection="1">
      <alignment horizontal="left"/>
      <protection/>
    </xf>
    <xf numFmtId="185" fontId="4" fillId="46" borderId="0" xfId="69" applyNumberFormat="1" applyFont="1" applyFill="1" applyBorder="1" applyAlignment="1" applyProtection="1">
      <alignment horizontal="centerContinuous"/>
      <protection/>
    </xf>
    <xf numFmtId="180" fontId="4" fillId="46" borderId="0" xfId="0" applyNumberFormat="1" applyFont="1" applyFill="1" applyBorder="1" applyAlignment="1" applyProtection="1">
      <alignment horizontal="centerContinuous"/>
      <protection/>
    </xf>
    <xf numFmtId="180" fontId="4" fillId="46" borderId="15" xfId="0" applyNumberFormat="1" applyFont="1" applyFill="1" applyBorder="1" applyAlignment="1" applyProtection="1">
      <alignment horizontal="centerContinuous"/>
      <protection/>
    </xf>
    <xf numFmtId="185" fontId="5" fillId="46" borderId="0" xfId="69" applyNumberFormat="1" applyFont="1" applyFill="1" applyBorder="1" applyAlignment="1">
      <alignment horizontal="center"/>
    </xf>
    <xf numFmtId="185" fontId="5" fillId="46" borderId="15" xfId="69" applyNumberFormat="1" applyFont="1" applyFill="1" applyBorder="1" applyAlignment="1">
      <alignment horizontal="center"/>
    </xf>
    <xf numFmtId="185" fontId="5" fillId="46" borderId="0" xfId="69" applyNumberFormat="1" applyFont="1" applyFill="1" applyBorder="1" applyAlignment="1">
      <alignment/>
    </xf>
    <xf numFmtId="185" fontId="8" fillId="46" borderId="0" xfId="69" applyNumberFormat="1" applyFont="1" applyFill="1" applyBorder="1" applyAlignment="1">
      <alignment/>
    </xf>
    <xf numFmtId="0" fontId="9" fillId="46" borderId="0" xfId="84" applyFont="1" applyFill="1" applyBorder="1" applyAlignment="1">
      <alignment horizontal="left"/>
      <protection/>
    </xf>
    <xf numFmtId="185" fontId="8" fillId="46" borderId="0" xfId="69" applyNumberFormat="1" applyFont="1" applyFill="1" applyAlignment="1">
      <alignment/>
    </xf>
    <xf numFmtId="185" fontId="8" fillId="46" borderId="0" xfId="69" applyNumberFormat="1" applyFont="1" applyFill="1" applyBorder="1" applyAlignment="1" applyProtection="1">
      <alignment horizontal="right"/>
      <protection/>
    </xf>
    <xf numFmtId="185" fontId="8" fillId="46" borderId="0" xfId="69" applyNumberFormat="1" applyFont="1" applyFill="1" applyBorder="1" applyAlignment="1">
      <alignment horizontal="right"/>
    </xf>
    <xf numFmtId="185" fontId="0" fillId="48" borderId="0" xfId="69" applyNumberFormat="1" applyFont="1" applyFill="1" applyAlignment="1">
      <alignment/>
    </xf>
    <xf numFmtId="185" fontId="2" fillId="48" borderId="0" xfId="69" applyNumberFormat="1" applyFont="1" applyFill="1" applyBorder="1" applyAlignment="1" applyProtection="1">
      <alignment horizontal="left"/>
      <protection/>
    </xf>
    <xf numFmtId="37" fontId="27" fillId="46" borderId="0" xfId="85" applyFill="1" applyBorder="1" applyAlignment="1">
      <alignment horizontal="left"/>
      <protection/>
    </xf>
    <xf numFmtId="37" fontId="5" fillId="46" borderId="0" xfId="85" applyFont="1" applyFill="1" applyBorder="1" applyAlignment="1" applyProtection="1">
      <alignment horizontal="center" vertical="center"/>
      <protection/>
    </xf>
    <xf numFmtId="39" fontId="6" fillId="46" borderId="0" xfId="85" applyNumberFormat="1" applyFont="1" applyFill="1" applyBorder="1">
      <alignment/>
      <protection/>
    </xf>
    <xf numFmtId="37" fontId="6" fillId="46" borderId="0" xfId="85" applyFont="1" applyFill="1" applyBorder="1">
      <alignment/>
      <protection/>
    </xf>
    <xf numFmtId="39" fontId="17" fillId="46" borderId="0" xfId="85" applyNumberFormat="1" applyFont="1" applyFill="1" applyBorder="1">
      <alignment/>
      <protection/>
    </xf>
    <xf numFmtId="3" fontId="8" fillId="46" borderId="0" xfId="85" applyNumberFormat="1" applyFont="1" applyFill="1" applyBorder="1" applyAlignment="1">
      <alignment horizontal="right"/>
      <protection/>
    </xf>
    <xf numFmtId="181" fontId="8" fillId="46" borderId="0" xfId="85" applyNumberFormat="1" applyFont="1" applyFill="1" applyBorder="1" applyAlignment="1" applyProtection="1">
      <alignment horizontal="right"/>
      <protection/>
    </xf>
    <xf numFmtId="3" fontId="8" fillId="11" borderId="15" xfId="0" applyNumberFormat="1" applyFont="1" applyFill="1" applyBorder="1" applyAlignment="1" applyProtection="1">
      <alignment horizontal="left"/>
      <protection/>
    </xf>
    <xf numFmtId="3" fontId="8" fillId="11" borderId="15" xfId="0" applyNumberFormat="1" applyFont="1" applyFill="1" applyBorder="1" applyAlignment="1" applyProtection="1">
      <alignment horizontal="right"/>
      <protection/>
    </xf>
    <xf numFmtId="181" fontId="8" fillId="11" borderId="15" xfId="0" applyNumberFormat="1" applyFont="1" applyFill="1" applyBorder="1" applyAlignment="1">
      <alignment horizontal="right"/>
    </xf>
    <xf numFmtId="4" fontId="8" fillId="11" borderId="15" xfId="0" applyNumberFormat="1" applyFont="1" applyFill="1" applyBorder="1" applyAlignment="1">
      <alignment horizontal="right"/>
    </xf>
    <xf numFmtId="200" fontId="1" fillId="46" borderId="0" xfId="73" applyNumberFormat="1" applyFont="1" applyFill="1" applyAlignment="1">
      <alignment/>
    </xf>
    <xf numFmtId="200" fontId="1" fillId="48" borderId="0" xfId="73" applyNumberFormat="1" applyFont="1" applyFill="1" applyBorder="1" applyAlignment="1">
      <alignment/>
    </xf>
    <xf numFmtId="200" fontId="0" fillId="46" borderId="0" xfId="73" applyNumberFormat="1" applyFill="1" applyAlignment="1">
      <alignment/>
    </xf>
    <xf numFmtId="200" fontId="0" fillId="48" borderId="0" xfId="73" applyNumberFormat="1" applyFill="1" applyBorder="1" applyAlignment="1">
      <alignment/>
    </xf>
    <xf numFmtId="0" fontId="10" fillId="46" borderId="0" xfId="0" applyNumberFormat="1" applyFont="1" applyFill="1" applyBorder="1" applyAlignment="1">
      <alignment horizontal="left"/>
    </xf>
    <xf numFmtId="0" fontId="10" fillId="48" borderId="0" xfId="0" applyNumberFormat="1" applyFont="1" applyFill="1" applyBorder="1" applyAlignment="1">
      <alignment horizontal="left"/>
    </xf>
    <xf numFmtId="17" fontId="10" fillId="46" borderId="0" xfId="0" applyNumberFormat="1" applyFont="1" applyFill="1" applyBorder="1" applyAlignment="1" quotePrefix="1">
      <alignment horizontal="left"/>
    </xf>
    <xf numFmtId="200" fontId="0" fillId="46" borderId="0" xfId="73" applyNumberFormat="1" applyFont="1" applyFill="1" applyAlignment="1">
      <alignment/>
    </xf>
    <xf numFmtId="200" fontId="0" fillId="48" borderId="0" xfId="73" applyNumberFormat="1" applyFont="1" applyFill="1" applyBorder="1" applyAlignment="1">
      <alignment/>
    </xf>
    <xf numFmtId="201" fontId="8" fillId="48" borderId="0" xfId="75" applyNumberFormat="1" applyFont="1" applyFill="1" applyBorder="1" applyAlignment="1">
      <alignment horizontal="right" vertical="center"/>
    </xf>
    <xf numFmtId="200" fontId="8" fillId="46" borderId="0" xfId="69" applyNumberFormat="1" applyFont="1" applyFill="1" applyBorder="1" applyAlignment="1">
      <alignment horizontal="right" vertical="center"/>
    </xf>
    <xf numFmtId="200" fontId="8" fillId="48" borderId="0" xfId="69" applyNumberFormat="1" applyFont="1" applyFill="1" applyBorder="1" applyAlignment="1">
      <alignment horizontal="right" vertical="center"/>
    </xf>
    <xf numFmtId="200" fontId="8" fillId="32" borderId="0" xfId="69" applyNumberFormat="1" applyFont="1" applyFill="1" applyBorder="1" applyAlignment="1">
      <alignment horizontal="right" vertical="center"/>
    </xf>
    <xf numFmtId="200" fontId="8" fillId="47" borderId="0" xfId="69" applyNumberFormat="1" applyFont="1" applyFill="1" applyBorder="1" applyAlignment="1">
      <alignment horizontal="right" vertical="center"/>
    </xf>
    <xf numFmtId="200" fontId="8" fillId="46" borderId="13" xfId="69" applyNumberFormat="1" applyFont="1" applyFill="1" applyBorder="1" applyAlignment="1">
      <alignment horizontal="right" vertical="center"/>
    </xf>
    <xf numFmtId="201" fontId="8" fillId="46" borderId="13" xfId="69" applyNumberFormat="1" applyFont="1" applyFill="1" applyBorder="1" applyAlignment="1">
      <alignment horizontal="right" vertical="center"/>
    </xf>
    <xf numFmtId="188" fontId="2" fillId="46" borderId="15" xfId="0" applyNumberFormat="1" applyFont="1" applyFill="1" applyBorder="1" applyAlignment="1" applyProtection="1">
      <alignment horizontal="left"/>
      <protection/>
    </xf>
    <xf numFmtId="4" fontId="0" fillId="46" borderId="0" xfId="0" applyNumberFormat="1" applyFont="1" applyFill="1" applyAlignment="1">
      <alignment/>
    </xf>
    <xf numFmtId="2" fontId="5" fillId="46" borderId="0" xfId="0" applyNumberFormat="1" applyFont="1" applyFill="1" applyBorder="1" applyAlignment="1">
      <alignment/>
    </xf>
    <xf numFmtId="4" fontId="5" fillId="46" borderId="0" xfId="0" applyNumberFormat="1" applyFont="1" applyFill="1" applyBorder="1" applyAlignment="1">
      <alignment horizontal="centerContinuous"/>
    </xf>
    <xf numFmtId="2" fontId="5" fillId="46" borderId="0" xfId="0" applyNumberFormat="1" applyFont="1" applyFill="1" applyAlignment="1">
      <alignment/>
    </xf>
    <xf numFmtId="4" fontId="5" fillId="46" borderId="0" xfId="0" applyNumberFormat="1" applyFont="1" applyFill="1" applyBorder="1" applyAlignment="1" applyProtection="1">
      <alignment horizontal="center"/>
      <protection/>
    </xf>
    <xf numFmtId="4" fontId="5" fillId="46" borderId="13" xfId="0" applyNumberFormat="1" applyFont="1" applyFill="1" applyBorder="1" applyAlignment="1" applyProtection="1">
      <alignment horizontal="center"/>
      <protection/>
    </xf>
    <xf numFmtId="2" fontId="5" fillId="46" borderId="13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/>
    </xf>
    <xf numFmtId="2" fontId="0" fillId="46" borderId="0" xfId="0" applyNumberFormat="1" applyFont="1" applyFill="1" applyBorder="1" applyAlignment="1">
      <alignment/>
    </xf>
    <xf numFmtId="191" fontId="5" fillId="46" borderId="0" xfId="69" applyNumberFormat="1" applyFont="1" applyFill="1" applyBorder="1" applyAlignment="1" applyProtection="1">
      <alignment horizontal="right"/>
      <protection/>
    </xf>
    <xf numFmtId="2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4" fontId="5" fillId="46" borderId="18" xfId="0" applyNumberFormat="1" applyFont="1" applyFill="1" applyBorder="1" applyAlignment="1" applyProtection="1">
      <alignment horizontal="center"/>
      <protection/>
    </xf>
    <xf numFmtId="188" fontId="5" fillId="46" borderId="0" xfId="0" applyNumberFormat="1" applyFont="1" applyFill="1" applyBorder="1" applyAlignment="1" applyProtection="1">
      <alignment/>
      <protection/>
    </xf>
    <xf numFmtId="188" fontId="5" fillId="46" borderId="15" xfId="0" applyNumberFormat="1" applyFont="1" applyFill="1" applyBorder="1" applyAlignment="1" applyProtection="1">
      <alignment/>
      <protection/>
    </xf>
    <xf numFmtId="188" fontId="2" fillId="46" borderId="15" xfId="0" applyNumberFormat="1" applyFont="1" applyFill="1" applyBorder="1" applyAlignment="1" applyProtection="1">
      <alignment/>
      <protection/>
    </xf>
    <xf numFmtId="0" fontId="93" fillId="48" borderId="0" xfId="0" applyFont="1" applyFill="1" applyBorder="1" applyAlignment="1">
      <alignment/>
    </xf>
    <xf numFmtId="0" fontId="15" fillId="48" borderId="0" xfId="0" applyFont="1" applyFill="1" applyAlignment="1">
      <alignment/>
    </xf>
    <xf numFmtId="0" fontId="15" fillId="48" borderId="0" xfId="0" applyFont="1" applyFill="1" applyBorder="1" applyAlignment="1" applyProtection="1">
      <alignment horizontal="fill"/>
      <protection/>
    </xf>
    <xf numFmtId="0" fontId="15" fillId="48" borderId="0" xfId="0" applyFont="1" applyFill="1" applyBorder="1" applyAlignment="1">
      <alignment/>
    </xf>
    <xf numFmtId="181" fontId="15" fillId="48" borderId="0" xfId="0" applyNumberFormat="1" applyFont="1" applyFill="1" applyBorder="1" applyAlignment="1" applyProtection="1">
      <alignment horizontal="fill"/>
      <protection/>
    </xf>
    <xf numFmtId="203" fontId="15" fillId="48" borderId="0" xfId="0" applyNumberFormat="1" applyFont="1" applyFill="1" applyBorder="1" applyAlignment="1" applyProtection="1">
      <alignment horizontal="fill"/>
      <protection/>
    </xf>
    <xf numFmtId="181" fontId="15" fillId="48" borderId="0" xfId="0" applyNumberFormat="1" applyFont="1" applyFill="1" applyAlignment="1">
      <alignment/>
    </xf>
    <xf numFmtId="0" fontId="16" fillId="48" borderId="0" xfId="0" applyFont="1" applyFill="1" applyAlignment="1" applyProtection="1">
      <alignment horizontal="left"/>
      <protection/>
    </xf>
    <xf numFmtId="181" fontId="16" fillId="48" borderId="0" xfId="0" applyNumberFormat="1" applyFont="1" applyFill="1" applyAlignment="1" applyProtection="1">
      <alignment horizontal="left"/>
      <protection/>
    </xf>
    <xf numFmtId="185" fontId="18" fillId="48" borderId="0" xfId="69" applyNumberFormat="1" applyFont="1" applyFill="1" applyAlignment="1">
      <alignment/>
    </xf>
    <xf numFmtId="0" fontId="18" fillId="48" borderId="0" xfId="0" applyFont="1" applyFill="1" applyAlignment="1">
      <alignment/>
    </xf>
    <xf numFmtId="0" fontId="16" fillId="48" borderId="0" xfId="0" applyFont="1" applyFill="1" applyAlignment="1" applyProtection="1">
      <alignment horizontal="left" vertical="top"/>
      <protection/>
    </xf>
    <xf numFmtId="0" fontId="24" fillId="48" borderId="0" xfId="80" applyNumberFormat="1" applyFill="1" applyAlignment="1">
      <alignment horizontal="center"/>
      <protection/>
    </xf>
    <xf numFmtId="0" fontId="2" fillId="46" borderId="0" xfId="80" applyNumberFormat="1" applyFont="1" applyFill="1" applyBorder="1" applyAlignment="1" applyProtection="1">
      <alignment horizontal="center"/>
      <protection/>
    </xf>
    <xf numFmtId="0" fontId="2" fillId="46" borderId="13" xfId="80" applyNumberFormat="1" applyFont="1" applyFill="1" applyBorder="1" applyAlignment="1" applyProtection="1">
      <alignment horizontal="center"/>
      <protection/>
    </xf>
    <xf numFmtId="0" fontId="8" fillId="49" borderId="0" xfId="69" applyNumberFormat="1" applyFont="1" applyFill="1" applyBorder="1" applyAlignment="1">
      <alignment horizontal="center"/>
    </xf>
    <xf numFmtId="191" fontId="8" fillId="49" borderId="0" xfId="69" applyNumberFormat="1" applyFont="1" applyFill="1" applyBorder="1" applyAlignment="1">
      <alignment horizontal="center" vertical="center"/>
    </xf>
    <xf numFmtId="0" fontId="8" fillId="48" borderId="0" xfId="69" applyNumberFormat="1" applyFont="1" applyFill="1" applyBorder="1" applyAlignment="1">
      <alignment horizontal="center"/>
    </xf>
    <xf numFmtId="191" fontId="8" fillId="48" borderId="0" xfId="69" applyNumberFormat="1" applyFont="1" applyFill="1" applyBorder="1" applyAlignment="1">
      <alignment horizontal="center" vertical="center"/>
    </xf>
    <xf numFmtId="0" fontId="5" fillId="48" borderId="13" xfId="69" applyNumberFormat="1" applyFont="1" applyFill="1" applyBorder="1" applyAlignment="1">
      <alignment horizontal="center"/>
    </xf>
    <xf numFmtId="191" fontId="5" fillId="48" borderId="13" xfId="69" applyNumberFormat="1" applyFont="1" applyFill="1" applyBorder="1" applyAlignment="1">
      <alignment/>
    </xf>
    <xf numFmtId="0" fontId="8" fillId="48" borderId="13" xfId="69" applyNumberFormat="1" applyFont="1" applyFill="1" applyBorder="1" applyAlignment="1">
      <alignment horizontal="center"/>
    </xf>
    <xf numFmtId="0" fontId="24" fillId="48" borderId="0" xfId="80" applyFill="1" applyAlignment="1">
      <alignment vertical="center"/>
      <protection/>
    </xf>
    <xf numFmtId="0" fontId="24" fillId="48" borderId="0" xfId="80" applyFont="1" applyFill="1" applyAlignment="1">
      <alignment vertical="center"/>
      <protection/>
    </xf>
    <xf numFmtId="183" fontId="24" fillId="48" borderId="0" xfId="71" applyNumberFormat="1" applyFont="1" applyFill="1" applyAlignment="1">
      <alignment vertical="center"/>
    </xf>
    <xf numFmtId="183" fontId="0" fillId="48" borderId="0" xfId="71" applyNumberFormat="1" applyFont="1" applyFill="1" applyBorder="1" applyAlignment="1">
      <alignment vertical="center"/>
    </xf>
    <xf numFmtId="188" fontId="2" fillId="46" borderId="0" xfId="80" applyNumberFormat="1" applyFont="1" applyFill="1" applyBorder="1" applyAlignment="1" applyProtection="1">
      <alignment horizontal="left" vertical="center"/>
      <protection/>
    </xf>
    <xf numFmtId="188" fontId="10" fillId="46" borderId="0" xfId="80" applyNumberFormat="1" applyFont="1" applyFill="1" applyBorder="1" applyAlignment="1" applyProtection="1">
      <alignment horizontal="left" vertical="center"/>
      <protection/>
    </xf>
    <xf numFmtId="188" fontId="2" fillId="46" borderId="0" xfId="80" applyNumberFormat="1" applyFont="1" applyFill="1" applyBorder="1" applyAlignment="1" applyProtection="1">
      <alignment vertical="center"/>
      <protection/>
    </xf>
    <xf numFmtId="188" fontId="0" fillId="46" borderId="0" xfId="80" applyNumberFormat="1" applyFont="1" applyFill="1" applyBorder="1" applyAlignment="1" applyProtection="1">
      <alignment horizontal="left" vertical="center"/>
      <protection/>
    </xf>
    <xf numFmtId="0" fontId="10" fillId="48" borderId="0" xfId="0" applyFont="1" applyFill="1" applyAlignment="1" applyProtection="1">
      <alignment vertical="center"/>
      <protection/>
    </xf>
    <xf numFmtId="188" fontId="2" fillId="46" borderId="13" xfId="80" applyNumberFormat="1" applyFont="1" applyFill="1" applyBorder="1" applyAlignment="1" applyProtection="1">
      <alignment horizontal="left" vertical="center"/>
      <protection/>
    </xf>
    <xf numFmtId="188" fontId="10" fillId="46" borderId="13" xfId="80" applyNumberFormat="1" applyFont="1" applyFill="1" applyBorder="1" applyAlignment="1" applyProtection="1">
      <alignment horizontal="left" vertical="center"/>
      <protection/>
    </xf>
    <xf numFmtId="188" fontId="2" fillId="46" borderId="13" xfId="80" applyNumberFormat="1" applyFont="1" applyFill="1" applyBorder="1" applyAlignment="1" applyProtection="1">
      <alignment vertical="center"/>
      <protection/>
    </xf>
    <xf numFmtId="188" fontId="0" fillId="46" borderId="13" xfId="80" applyNumberFormat="1" applyFont="1" applyFill="1" applyBorder="1" applyAlignment="1" applyProtection="1">
      <alignment horizontal="left" vertical="center"/>
      <protection/>
    </xf>
    <xf numFmtId="0" fontId="0" fillId="49" borderId="0" xfId="0" applyFont="1" applyFill="1" applyBorder="1" applyAlignment="1">
      <alignment horizontal="center" vertical="center" wrapText="1"/>
    </xf>
    <xf numFmtId="0" fontId="0" fillId="49" borderId="0" xfId="0" applyFont="1" applyFill="1" applyBorder="1" applyAlignment="1">
      <alignment vertical="center" wrapText="1"/>
    </xf>
    <xf numFmtId="191" fontId="0" fillId="49" borderId="0" xfId="69" applyNumberFormat="1" applyFont="1" applyFill="1" applyBorder="1" applyAlignment="1" applyProtection="1">
      <alignment vertical="center"/>
      <protection/>
    </xf>
    <xf numFmtId="181" fontId="0" fillId="49" borderId="0" xfId="0" applyNumberFormat="1" applyFont="1" applyFill="1" applyBorder="1" applyAlignment="1" applyProtection="1">
      <alignment horizontal="right" vertical="center"/>
      <protection/>
    </xf>
    <xf numFmtId="0" fontId="0" fillId="48" borderId="0" xfId="0" applyFont="1" applyFill="1" applyBorder="1" applyAlignment="1">
      <alignment horizontal="center" vertical="center" wrapText="1"/>
    </xf>
    <xf numFmtId="181" fontId="0" fillId="46" borderId="0" xfId="0" applyNumberFormat="1" applyFont="1" applyFill="1" applyBorder="1" applyAlignment="1" applyProtection="1">
      <alignment horizontal="left" vertical="center" wrapText="1"/>
      <protection/>
    </xf>
    <xf numFmtId="191" fontId="0" fillId="48" borderId="0" xfId="69" applyNumberFormat="1" applyFont="1" applyFill="1" applyBorder="1" applyAlignment="1" applyProtection="1">
      <alignment vertical="center"/>
      <protection/>
    </xf>
    <xf numFmtId="181" fontId="0" fillId="48" borderId="0" xfId="0" applyNumberFormat="1" applyFont="1" applyFill="1" applyBorder="1" applyAlignment="1" applyProtection="1">
      <alignment horizontal="right" vertical="center"/>
      <protection/>
    </xf>
    <xf numFmtId="0" fontId="0" fillId="48" borderId="13" xfId="80" applyFont="1" applyFill="1" applyBorder="1" applyAlignment="1">
      <alignment horizontal="center" vertical="center"/>
      <protection/>
    </xf>
    <xf numFmtId="0" fontId="10" fillId="48" borderId="13" xfId="0" applyFont="1" applyFill="1" applyBorder="1" applyAlignment="1">
      <alignment vertical="center" wrapText="1"/>
    </xf>
    <xf numFmtId="191" fontId="10" fillId="48" borderId="13" xfId="69" applyNumberFormat="1" applyFont="1" applyFill="1" applyBorder="1" applyAlignment="1" applyProtection="1">
      <alignment vertical="center"/>
      <protection/>
    </xf>
    <xf numFmtId="181" fontId="10" fillId="48" borderId="13" xfId="0" applyNumberFormat="1" applyFont="1" applyFill="1" applyBorder="1" applyAlignment="1" applyProtection="1">
      <alignment horizontal="right" vertical="center"/>
      <protection/>
    </xf>
    <xf numFmtId="0" fontId="0" fillId="48" borderId="13" xfId="0" applyFont="1" applyFill="1" applyBorder="1" applyAlignment="1">
      <alignment horizontal="center" vertical="center" wrapText="1"/>
    </xf>
    <xf numFmtId="0" fontId="10" fillId="49" borderId="0" xfId="0" applyFont="1" applyFill="1" applyBorder="1" applyAlignment="1">
      <alignment vertical="center" wrapText="1"/>
    </xf>
    <xf numFmtId="0" fontId="24" fillId="48" borderId="0" xfId="80" applyFill="1" applyBorder="1">
      <alignment/>
      <protection/>
    </xf>
    <xf numFmtId="0" fontId="0" fillId="48" borderId="13" xfId="80" applyFont="1" applyFill="1" applyBorder="1" applyAlignment="1">
      <alignment vertical="center"/>
      <protection/>
    </xf>
    <xf numFmtId="0" fontId="0" fillId="49" borderId="13" xfId="0" applyFont="1" applyFill="1" applyBorder="1" applyAlignment="1">
      <alignment horizontal="center" vertical="center" wrapText="1"/>
    </xf>
    <xf numFmtId="0" fontId="10" fillId="49" borderId="13" xfId="0" applyFont="1" applyFill="1" applyBorder="1" applyAlignment="1">
      <alignment horizontal="left" vertical="center" wrapText="1"/>
    </xf>
    <xf numFmtId="191" fontId="10" fillId="49" borderId="13" xfId="69" applyNumberFormat="1" applyFont="1" applyFill="1" applyBorder="1" applyAlignment="1" applyProtection="1">
      <alignment vertical="center"/>
      <protection/>
    </xf>
    <xf numFmtId="181" fontId="10" fillId="49" borderId="13" xfId="0" applyNumberFormat="1" applyFont="1" applyFill="1" applyBorder="1" applyAlignment="1" applyProtection="1">
      <alignment horizontal="right" vertical="center"/>
      <protection/>
    </xf>
    <xf numFmtId="0" fontId="10" fillId="49" borderId="0" xfId="0" applyFont="1" applyFill="1" applyBorder="1" applyAlignment="1">
      <alignment horizontal="left" vertical="center" wrapText="1"/>
    </xf>
    <xf numFmtId="191" fontId="10" fillId="49" borderId="0" xfId="69" applyNumberFormat="1" applyFont="1" applyFill="1" applyBorder="1" applyAlignment="1" applyProtection="1">
      <alignment vertical="center"/>
      <protection/>
    </xf>
    <xf numFmtId="0" fontId="0" fillId="49" borderId="0" xfId="0" applyFont="1" applyFill="1" applyBorder="1" applyAlignment="1">
      <alignment horizontal="left" vertical="center" wrapText="1"/>
    </xf>
    <xf numFmtId="0" fontId="0" fillId="48" borderId="0" xfId="0" applyFont="1" applyFill="1" applyBorder="1" applyAlignment="1">
      <alignment vertical="center" wrapText="1"/>
    </xf>
    <xf numFmtId="0" fontId="0" fillId="49" borderId="0" xfId="80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48" borderId="0" xfId="80" applyFont="1" applyFill="1" applyBorder="1" applyAlignment="1">
      <alignment horizontal="center" vertical="center"/>
      <protection/>
    </xf>
    <xf numFmtId="181" fontId="0" fillId="49" borderId="13" xfId="0" applyNumberFormat="1" applyFont="1" applyFill="1" applyBorder="1" applyAlignment="1" applyProtection="1">
      <alignment horizontal="right" vertical="center"/>
      <protection/>
    </xf>
    <xf numFmtId="181" fontId="10" fillId="49" borderId="13" xfId="0" applyNumberFormat="1" applyFont="1" applyFill="1" applyBorder="1" applyAlignment="1" applyProtection="1">
      <alignment horizontal="left" vertical="center"/>
      <protection/>
    </xf>
    <xf numFmtId="3" fontId="10" fillId="49" borderId="13" xfId="0" applyNumberFormat="1" applyFont="1" applyFill="1" applyBorder="1" applyAlignment="1" applyProtection="1">
      <alignment horizontal="right" vertical="center"/>
      <protection/>
    </xf>
    <xf numFmtId="0" fontId="24" fillId="49" borderId="0" xfId="80" applyFill="1" applyBorder="1" applyAlignment="1">
      <alignment horizontal="center" vertical="center"/>
      <protection/>
    </xf>
    <xf numFmtId="0" fontId="24" fillId="48" borderId="0" xfId="80" applyFill="1" applyBorder="1" applyAlignment="1">
      <alignment horizontal="center" vertical="center"/>
      <protection/>
    </xf>
    <xf numFmtId="191" fontId="0" fillId="49" borderId="0" xfId="69" applyNumberFormat="1" applyFont="1" applyFill="1" applyBorder="1" applyAlignment="1" applyProtection="1">
      <alignment vertical="center" wrapText="1"/>
      <protection/>
    </xf>
    <xf numFmtId="0" fontId="0" fillId="49" borderId="13" xfId="80" applyFont="1" applyFill="1" applyBorder="1" applyAlignment="1">
      <alignment horizontal="center" vertical="center"/>
      <protection/>
    </xf>
    <xf numFmtId="0" fontId="24" fillId="48" borderId="13" xfId="80" applyFill="1" applyBorder="1" applyAlignment="1">
      <alignment horizontal="center" vertical="center"/>
      <protection/>
    </xf>
    <xf numFmtId="191" fontId="10" fillId="46" borderId="13" xfId="69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 wrapText="1"/>
    </xf>
    <xf numFmtId="181" fontId="0" fillId="49" borderId="0" xfId="0" applyNumberFormat="1" applyFill="1" applyBorder="1" applyAlignment="1" applyProtection="1">
      <alignment horizontal="right" vertical="center"/>
      <protection/>
    </xf>
    <xf numFmtId="3" fontId="5" fillId="47" borderId="0" xfId="69" applyNumberFormat="1" applyFont="1" applyFill="1" applyBorder="1" applyAlignment="1">
      <alignment/>
    </xf>
    <xf numFmtId="3" fontId="5" fillId="47" borderId="0" xfId="69" applyNumberFormat="1" applyFont="1" applyFill="1" applyBorder="1" applyAlignment="1">
      <alignment horizontal="right"/>
    </xf>
    <xf numFmtId="3" fontId="0" fillId="46" borderId="0" xfId="69" applyNumberFormat="1" applyFont="1" applyFill="1" applyBorder="1" applyAlignment="1">
      <alignment/>
    </xf>
    <xf numFmtId="3" fontId="0" fillId="48" borderId="0" xfId="69" applyNumberFormat="1" applyFont="1" applyFill="1" applyBorder="1" applyAlignment="1">
      <alignment/>
    </xf>
    <xf numFmtId="3" fontId="8" fillId="47" borderId="0" xfId="69" applyNumberFormat="1" applyFont="1" applyFill="1" applyBorder="1" applyAlignment="1">
      <alignment vertical="center"/>
    </xf>
    <xf numFmtId="3" fontId="8" fillId="47" borderId="0" xfId="69" applyNumberFormat="1" applyFont="1" applyFill="1" applyBorder="1" applyAlignment="1">
      <alignment horizontal="right" vertical="center"/>
    </xf>
    <xf numFmtId="3" fontId="8" fillId="48" borderId="0" xfId="69" applyNumberFormat="1" applyFont="1" applyFill="1" applyBorder="1" applyAlignment="1">
      <alignment vertical="center"/>
    </xf>
    <xf numFmtId="3" fontId="8" fillId="48" borderId="0" xfId="69" applyNumberFormat="1" applyFont="1" applyFill="1" applyBorder="1" applyAlignment="1">
      <alignment horizontal="right" vertical="center"/>
    </xf>
    <xf numFmtId="3" fontId="5" fillId="47" borderId="0" xfId="69" applyNumberFormat="1" applyFont="1" applyFill="1" applyBorder="1" applyAlignment="1">
      <alignment vertical="center"/>
    </xf>
    <xf numFmtId="3" fontId="5" fillId="47" borderId="0" xfId="69" applyNumberFormat="1" applyFont="1" applyFill="1" applyBorder="1" applyAlignment="1">
      <alignment horizontal="right" vertical="center"/>
    </xf>
    <xf numFmtId="3" fontId="5" fillId="48" borderId="0" xfId="69" applyNumberFormat="1" applyFont="1" applyFill="1" applyBorder="1" applyAlignment="1">
      <alignment vertical="center"/>
    </xf>
    <xf numFmtId="3" fontId="5" fillId="48" borderId="0" xfId="69" applyNumberFormat="1" applyFont="1" applyFill="1" applyBorder="1" applyAlignment="1">
      <alignment horizontal="right" vertical="center"/>
    </xf>
    <xf numFmtId="3" fontId="5" fillId="47" borderId="13" xfId="69" applyNumberFormat="1" applyFont="1" applyFill="1" applyBorder="1" applyAlignment="1">
      <alignment vertical="center"/>
    </xf>
    <xf numFmtId="3" fontId="5" fillId="47" borderId="13" xfId="69" applyNumberFormat="1" applyFont="1" applyFill="1" applyBorder="1" applyAlignment="1">
      <alignment horizontal="right" vertical="center"/>
    </xf>
    <xf numFmtId="3" fontId="0" fillId="46" borderId="0" xfId="69" applyNumberFormat="1" applyFont="1" applyFill="1" applyAlignment="1">
      <alignment/>
    </xf>
    <xf numFmtId="0" fontId="5" fillId="46" borderId="19" xfId="0" applyFont="1" applyFill="1" applyBorder="1" applyAlignment="1">
      <alignment horizontal="center" vertical="center"/>
    </xf>
    <xf numFmtId="2" fontId="5" fillId="48" borderId="16" xfId="0" applyNumberFormat="1" applyFont="1" applyFill="1" applyBorder="1" applyAlignment="1">
      <alignment horizontal="center" vertical="center"/>
    </xf>
    <xf numFmtId="1" fontId="5" fillId="46" borderId="15" xfId="0" applyNumberFormat="1" applyFont="1" applyFill="1" applyBorder="1" applyAlignment="1">
      <alignment horizontal="center" vertical="center"/>
    </xf>
    <xf numFmtId="2" fontId="5" fillId="46" borderId="15" xfId="0" applyNumberFormat="1" applyFont="1" applyFill="1" applyBorder="1" applyAlignment="1">
      <alignment horizontal="center" vertical="center" wrapText="1"/>
    </xf>
    <xf numFmtId="2" fontId="5" fillId="48" borderId="15" xfId="0" applyNumberFormat="1" applyFont="1" applyFill="1" applyBorder="1" applyAlignment="1">
      <alignment horizontal="center" vertical="center"/>
    </xf>
    <xf numFmtId="0" fontId="10" fillId="48" borderId="15" xfId="0" applyFont="1" applyFill="1" applyBorder="1" applyAlignment="1">
      <alignment vertical="center" wrapText="1"/>
    </xf>
    <xf numFmtId="0" fontId="0" fillId="48" borderId="15" xfId="80" applyFont="1" applyFill="1" applyBorder="1" applyAlignment="1">
      <alignment horizontal="center" vertical="center" wrapText="1"/>
      <protection/>
    </xf>
    <xf numFmtId="188" fontId="10" fillId="46" borderId="14" xfId="80" applyNumberFormat="1" applyFont="1" applyFill="1" applyBorder="1" applyAlignment="1" applyProtection="1">
      <alignment horizontal="center" vertical="center" wrapText="1"/>
      <protection/>
    </xf>
    <xf numFmtId="188" fontId="36" fillId="46" borderId="0" xfId="66" applyNumberFormat="1" applyFont="1" applyFill="1" applyBorder="1" applyAlignment="1" applyProtection="1">
      <alignment horizontal="left"/>
      <protection/>
    </xf>
    <xf numFmtId="37" fontId="36" fillId="46" borderId="0" xfId="66" applyNumberFormat="1" applyFont="1" applyFill="1" applyBorder="1" applyAlignment="1" applyProtection="1">
      <alignment horizontal="left"/>
      <protection/>
    </xf>
    <xf numFmtId="188" fontId="2" fillId="48" borderId="0" xfId="80" applyNumberFormat="1" applyFont="1" applyFill="1" applyBorder="1" applyAlignment="1" applyProtection="1">
      <alignment horizontal="left"/>
      <protection/>
    </xf>
    <xf numFmtId="0" fontId="8" fillId="48" borderId="0" xfId="0" applyFont="1" applyFill="1" applyBorder="1" applyAlignment="1">
      <alignment horizontal="left"/>
    </xf>
    <xf numFmtId="3" fontId="8" fillId="48" borderId="0" xfId="0" applyNumberFormat="1" applyFont="1" applyFill="1" applyBorder="1" applyAlignment="1">
      <alignment/>
    </xf>
    <xf numFmtId="180" fontId="8" fillId="48" borderId="0" xfId="0" applyNumberFormat="1" applyFont="1" applyFill="1" applyBorder="1" applyAlignment="1">
      <alignment/>
    </xf>
    <xf numFmtId="0" fontId="8" fillId="48" borderId="13" xfId="0" applyFont="1" applyFill="1" applyBorder="1" applyAlignment="1">
      <alignment horizontal="left"/>
    </xf>
    <xf numFmtId="3" fontId="8" fillId="48" borderId="13" xfId="0" applyNumberFormat="1" applyFont="1" applyFill="1" applyBorder="1" applyAlignment="1">
      <alignment/>
    </xf>
    <xf numFmtId="180" fontId="8" fillId="48" borderId="13" xfId="0" applyNumberFormat="1" applyFont="1" applyFill="1" applyBorder="1" applyAlignment="1">
      <alignment/>
    </xf>
    <xf numFmtId="0" fontId="23" fillId="49" borderId="0" xfId="0" applyFont="1" applyFill="1" applyBorder="1" applyAlignment="1">
      <alignment horizontal="left"/>
    </xf>
    <xf numFmtId="3" fontId="23" fillId="49" borderId="0" xfId="0" applyNumberFormat="1" applyFont="1" applyFill="1" applyBorder="1" applyAlignment="1">
      <alignment/>
    </xf>
    <xf numFmtId="180" fontId="23" fillId="49" borderId="0" xfId="0" applyNumberFormat="1" applyFont="1" applyFill="1" applyBorder="1" applyAlignment="1">
      <alignment/>
    </xf>
    <xf numFmtId="191" fontId="8" fillId="46" borderId="0" xfId="69" applyNumberFormat="1" applyFont="1" applyFill="1" applyBorder="1" applyAlignment="1">
      <alignment/>
    </xf>
    <xf numFmtId="180" fontId="8" fillId="46" borderId="13" xfId="0" applyNumberFormat="1" applyFont="1" applyFill="1" applyBorder="1" applyAlignment="1">
      <alignment horizontal="right"/>
    </xf>
    <xf numFmtId="180" fontId="8" fillId="48" borderId="13" xfId="0" applyNumberFormat="1" applyFont="1" applyFill="1" applyBorder="1" applyAlignment="1">
      <alignment horizontal="right"/>
    </xf>
    <xf numFmtId="0" fontId="31" fillId="46" borderId="0" xfId="0" applyFont="1" applyFill="1" applyAlignment="1">
      <alignment horizontal="center"/>
    </xf>
    <xf numFmtId="0" fontId="37" fillId="46" borderId="0" xfId="0" applyFont="1" applyFill="1" applyAlignment="1">
      <alignment horizontal="center"/>
    </xf>
    <xf numFmtId="0" fontId="2" fillId="48" borderId="0" xfId="0" applyFont="1" applyFill="1" applyBorder="1" applyAlignment="1" applyProtection="1">
      <alignment horizontal="left"/>
      <protection/>
    </xf>
    <xf numFmtId="49" fontId="91" fillId="48" borderId="18" xfId="69" applyNumberFormat="1" applyFont="1" applyFill="1" applyBorder="1" applyAlignment="1">
      <alignment horizontal="center" vertical="center" wrapText="1"/>
    </xf>
    <xf numFmtId="49" fontId="91" fillId="48" borderId="13" xfId="69" applyNumberFormat="1" applyFont="1" applyFill="1" applyBorder="1" applyAlignment="1">
      <alignment horizontal="center" vertical="center" wrapText="1"/>
    </xf>
    <xf numFmtId="0" fontId="91" fillId="48" borderId="14" xfId="0" applyFont="1" applyFill="1" applyBorder="1" applyAlignment="1">
      <alignment horizontal="center" vertical="center" wrapText="1"/>
    </xf>
    <xf numFmtId="188" fontId="2" fillId="48" borderId="0" xfId="0" applyNumberFormat="1" applyFont="1" applyFill="1" applyBorder="1" applyAlignment="1" applyProtection="1">
      <alignment horizontal="left"/>
      <protection/>
    </xf>
    <xf numFmtId="3" fontId="5" fillId="46" borderId="17" xfId="82" applyNumberFormat="1" applyFont="1" applyFill="1" applyBorder="1" applyAlignment="1" applyProtection="1">
      <alignment horizontal="center"/>
      <protection/>
    </xf>
    <xf numFmtId="0" fontId="2" fillId="46" borderId="0" xfId="82" applyFont="1" applyFill="1" applyBorder="1" applyAlignment="1" applyProtection="1">
      <alignment horizontal="left"/>
      <protection/>
    </xf>
    <xf numFmtId="0" fontId="2" fillId="46" borderId="0" xfId="82" applyFont="1" applyFill="1" applyBorder="1" applyAlignment="1">
      <alignment horizontal="left"/>
      <protection/>
    </xf>
    <xf numFmtId="0" fontId="5" fillId="46" borderId="18" xfId="0" applyFont="1" applyFill="1" applyBorder="1" applyAlignment="1">
      <alignment horizontal="center" vertical="center"/>
    </xf>
    <xf numFmtId="0" fontId="5" fillId="46" borderId="13" xfId="0" applyFont="1" applyFill="1" applyBorder="1" applyAlignment="1">
      <alignment vertical="center"/>
    </xf>
    <xf numFmtId="0" fontId="2" fillId="48" borderId="0" xfId="0" applyFont="1" applyFill="1" applyBorder="1" applyAlignment="1">
      <alignment horizontal="left"/>
    </xf>
    <xf numFmtId="0" fontId="5" fillId="46" borderId="0" xfId="0" applyFont="1" applyFill="1" applyBorder="1" applyAlignment="1">
      <alignment horizontal="center" vertical="center"/>
    </xf>
    <xf numFmtId="0" fontId="5" fillId="46" borderId="13" xfId="0" applyFont="1" applyFill="1" applyBorder="1" applyAlignment="1">
      <alignment horizontal="center" vertical="center"/>
    </xf>
    <xf numFmtId="0" fontId="5" fillId="46" borderId="14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0" fontId="9" fillId="46" borderId="0" xfId="0" applyFont="1" applyFill="1" applyAlignment="1">
      <alignment horizontal="justify"/>
    </xf>
    <xf numFmtId="0" fontId="5" fillId="46" borderId="16" xfId="0" applyFont="1" applyFill="1" applyBorder="1" applyAlignment="1">
      <alignment horizontal="center" vertical="center"/>
    </xf>
    <xf numFmtId="0" fontId="5" fillId="46" borderId="15" xfId="0" applyFont="1" applyFill="1" applyBorder="1" applyAlignment="1">
      <alignment horizontal="center" vertical="center"/>
    </xf>
    <xf numFmtId="0" fontId="0" fillId="46" borderId="0" xfId="0" applyFont="1" applyFill="1" applyBorder="1" applyAlignment="1">
      <alignment horizontal="center"/>
    </xf>
    <xf numFmtId="0" fontId="5" fillId="46" borderId="0" xfId="0" applyFont="1" applyFill="1" applyBorder="1" applyAlignment="1">
      <alignment horizontal="justify" wrapText="1"/>
    </xf>
    <xf numFmtId="0" fontId="5" fillId="46" borderId="17" xfId="0" applyFont="1" applyFill="1" applyBorder="1" applyAlignment="1">
      <alignment horizontal="center"/>
    </xf>
    <xf numFmtId="0" fontId="5" fillId="46" borderId="16" xfId="0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 wrapText="1"/>
    </xf>
    <xf numFmtId="185" fontId="5" fillId="46" borderId="0" xfId="69" applyNumberFormat="1" applyFont="1" applyFill="1" applyBorder="1" applyAlignment="1">
      <alignment horizontal="center" vertical="center" wrapText="1"/>
    </xf>
    <xf numFmtId="185" fontId="5" fillId="46" borderId="15" xfId="69" applyNumberFormat="1" applyFont="1" applyFill="1" applyBorder="1" applyAlignment="1">
      <alignment horizontal="center" vertical="center" wrapText="1"/>
    </xf>
    <xf numFmtId="188" fontId="5" fillId="46" borderId="16" xfId="0" applyNumberFormat="1" applyFont="1" applyFill="1" applyBorder="1" applyAlignment="1" applyProtection="1">
      <alignment horizontal="center" vertical="center"/>
      <protection/>
    </xf>
    <xf numFmtId="188" fontId="5" fillId="46" borderId="0" xfId="0" applyNumberFormat="1" applyFont="1" applyFill="1" applyBorder="1" applyAlignment="1" applyProtection="1">
      <alignment horizontal="center" vertical="center"/>
      <protection/>
    </xf>
    <xf numFmtId="188" fontId="5" fillId="46" borderId="15" xfId="0" applyNumberFormat="1" applyFont="1" applyFill="1" applyBorder="1" applyAlignment="1" applyProtection="1">
      <alignment horizontal="center" vertical="center"/>
      <protection/>
    </xf>
    <xf numFmtId="188" fontId="5" fillId="46" borderId="20" xfId="0" applyNumberFormat="1" applyFont="1" applyFill="1" applyBorder="1" applyAlignment="1" applyProtection="1">
      <alignment horizontal="center" vertical="center"/>
      <protection/>
    </xf>
    <xf numFmtId="188" fontId="5" fillId="46" borderId="21" xfId="0" applyNumberFormat="1" applyFont="1" applyFill="1" applyBorder="1" applyAlignment="1" applyProtection="1">
      <alignment horizontal="center" vertical="center"/>
      <protection/>
    </xf>
    <xf numFmtId="188" fontId="5" fillId="46" borderId="22" xfId="0" applyNumberFormat="1" applyFont="1" applyFill="1" applyBorder="1" applyAlignment="1" applyProtection="1">
      <alignment horizontal="center" vertical="center"/>
      <protection/>
    </xf>
    <xf numFmtId="37" fontId="5" fillId="46" borderId="14" xfId="85" applyFont="1" applyFill="1" applyBorder="1" applyAlignment="1" applyProtection="1">
      <alignment horizontal="center" vertical="center"/>
      <protection/>
    </xf>
    <xf numFmtId="37" fontId="5" fillId="46" borderId="14" xfId="85" applyFont="1" applyFill="1" applyBorder="1" applyAlignment="1">
      <alignment horizontal="center"/>
      <protection/>
    </xf>
    <xf numFmtId="2" fontId="5" fillId="46" borderId="19" xfId="0" applyNumberFormat="1" applyFont="1" applyFill="1" applyBorder="1" applyAlignment="1">
      <alignment horizontal="center" vertical="center"/>
    </xf>
    <xf numFmtId="2" fontId="5" fillId="46" borderId="14" xfId="0" applyNumberFormat="1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wrapText="1"/>
    </xf>
    <xf numFmtId="0" fontId="5" fillId="46" borderId="17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wrapText="1"/>
    </xf>
    <xf numFmtId="4" fontId="2" fillId="48" borderId="0" xfId="0" applyNumberFormat="1" applyFont="1" applyFill="1" applyBorder="1" applyAlignment="1" applyProtection="1">
      <alignment horizontal="left"/>
      <protection/>
    </xf>
    <xf numFmtId="3" fontId="5" fillId="46" borderId="13" xfId="0" applyNumberFormat="1" applyFont="1" applyFill="1" applyBorder="1" applyAlignment="1">
      <alignment horizontal="center"/>
    </xf>
    <xf numFmtId="3" fontId="5" fillId="46" borderId="14" xfId="0" applyNumberFormat="1" applyFont="1" applyFill="1" applyBorder="1" applyAlignment="1">
      <alignment horizontal="center"/>
    </xf>
    <xf numFmtId="4" fontId="5" fillId="46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3" fontId="5" fillId="46" borderId="14" xfId="0" applyNumberFormat="1" applyFont="1" applyFill="1" applyBorder="1" applyAlignment="1" applyProtection="1">
      <alignment horizontal="center"/>
      <protection/>
    </xf>
    <xf numFmtId="4" fontId="5" fillId="46" borderId="14" xfId="0" applyNumberFormat="1" applyFont="1" applyFill="1" applyBorder="1" applyAlignment="1" applyProtection="1">
      <alignment horizontal="center"/>
      <protection/>
    </xf>
    <xf numFmtId="49" fontId="8" fillId="46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46" borderId="0" xfId="0" applyFont="1" applyFill="1" applyAlignment="1">
      <alignment horizontal="left" wrapText="1"/>
    </xf>
    <xf numFmtId="0" fontId="0" fillId="0" borderId="0" xfId="0" applyAlignment="1">
      <alignment/>
    </xf>
    <xf numFmtId="1" fontId="5" fillId="46" borderId="18" xfId="0" applyNumberFormat="1" applyFont="1" applyFill="1" applyBorder="1" applyAlignment="1" applyProtection="1">
      <alignment horizontal="center" vertical="center"/>
      <protection/>
    </xf>
    <xf numFmtId="1" fontId="5" fillId="46" borderId="0" xfId="0" applyNumberFormat="1" applyFont="1" applyFill="1" applyBorder="1" applyAlignment="1" applyProtection="1">
      <alignment horizontal="center" vertical="center"/>
      <protection/>
    </xf>
    <xf numFmtId="1" fontId="5" fillId="46" borderId="13" xfId="0" applyNumberFormat="1" applyFont="1" applyFill="1" applyBorder="1" applyAlignment="1" applyProtection="1">
      <alignment horizontal="center" vertical="center"/>
      <protection/>
    </xf>
    <xf numFmtId="0" fontId="5" fillId="46" borderId="14" xfId="0" applyFont="1" applyFill="1" applyBorder="1" applyAlignment="1" applyProtection="1">
      <alignment horizontal="center"/>
      <protection/>
    </xf>
    <xf numFmtId="3" fontId="89" fillId="48" borderId="0" xfId="0" applyNumberFormat="1" applyFont="1" applyFill="1" applyAlignment="1">
      <alignment horizontal="center"/>
    </xf>
    <xf numFmtId="188" fontId="2" fillId="48" borderId="0" xfId="80" applyNumberFormat="1" applyFont="1" applyFill="1" applyBorder="1" applyAlignment="1" applyProtection="1">
      <alignment horizontal="left"/>
      <protection/>
    </xf>
    <xf numFmtId="188" fontId="2" fillId="46" borderId="14" xfId="80" applyNumberFormat="1" applyFont="1" applyFill="1" applyBorder="1" applyAlignment="1" applyProtection="1">
      <alignment horizontal="center" vertical="center" wrapText="1"/>
      <protection/>
    </xf>
    <xf numFmtId="0" fontId="26" fillId="48" borderId="0" xfId="0" applyFont="1" applyFill="1" applyBorder="1" applyAlignment="1">
      <alignment horizontal="center" vertical="center" wrapText="1"/>
    </xf>
    <xf numFmtId="0" fontId="26" fillId="48" borderId="13" xfId="0" applyFont="1" applyFill="1" applyBorder="1" applyAlignment="1">
      <alignment horizontal="center" vertical="center" wrapText="1"/>
    </xf>
    <xf numFmtId="0" fontId="26" fillId="48" borderId="18" xfId="80" applyFont="1" applyFill="1" applyBorder="1" applyAlignment="1">
      <alignment horizontal="center" vertical="center" wrapText="1"/>
      <protection/>
    </xf>
    <xf numFmtId="3" fontId="89" fillId="48" borderId="0" xfId="0" applyNumberFormat="1" applyFont="1" applyFill="1" applyAlignment="1">
      <alignment vertical="center"/>
    </xf>
    <xf numFmtId="188" fontId="10" fillId="46" borderId="14" xfId="80" applyNumberFormat="1" applyFont="1" applyFill="1" applyBorder="1" applyAlignment="1" applyProtection="1">
      <alignment horizontal="center" vertical="center" wrapText="1"/>
      <protection/>
    </xf>
    <xf numFmtId="0" fontId="10" fillId="48" borderId="0" xfId="80" applyFont="1" applyFill="1" applyBorder="1" applyAlignment="1">
      <alignment horizontal="center" vertical="center" wrapText="1"/>
      <protection/>
    </xf>
    <xf numFmtId="0" fontId="10" fillId="48" borderId="13" xfId="80" applyFont="1" applyFill="1" applyBorder="1" applyAlignment="1">
      <alignment horizontal="center" vertical="center" wrapText="1"/>
      <protection/>
    </xf>
    <xf numFmtId="0" fontId="10" fillId="48" borderId="18" xfId="80" applyFont="1" applyFill="1" applyBorder="1" applyAlignment="1">
      <alignment horizontal="center" vertical="center" wrapText="1"/>
      <protection/>
    </xf>
    <xf numFmtId="0" fontId="10" fillId="48" borderId="15" xfId="80" applyFont="1" applyFill="1" applyBorder="1" applyAlignment="1">
      <alignment horizontal="center" vertical="center" wrapText="1"/>
      <protection/>
    </xf>
    <xf numFmtId="0" fontId="26" fillId="48" borderId="0" xfId="80" applyFont="1" applyFill="1" applyBorder="1" applyAlignment="1">
      <alignment horizontal="center" vertical="center" wrapText="1"/>
      <protection/>
    </xf>
    <xf numFmtId="0" fontId="26" fillId="48" borderId="13" xfId="80" applyFont="1" applyFill="1" applyBorder="1" applyAlignment="1">
      <alignment horizontal="center" vertical="center" wrapText="1"/>
      <protection/>
    </xf>
    <xf numFmtId="0" fontId="26" fillId="48" borderId="14" xfId="80" applyFont="1" applyFill="1" applyBorder="1" applyAlignment="1">
      <alignment horizontal="center" vertical="center" wrapText="1"/>
      <protection/>
    </xf>
    <xf numFmtId="0" fontId="26" fillId="48" borderId="14" xfId="80" applyNumberFormat="1" applyFont="1" applyFill="1" applyBorder="1" applyAlignment="1">
      <alignment horizontal="center" vertical="center" wrapText="1"/>
      <protection/>
    </xf>
    <xf numFmtId="0" fontId="26" fillId="48" borderId="0" xfId="0" applyFont="1" applyFill="1" applyAlignment="1">
      <alignment horizontal="center" vertical="center" wrapText="1"/>
    </xf>
    <xf numFmtId="0" fontId="26" fillId="48" borderId="0" xfId="0" applyNumberFormat="1" applyFont="1" applyFill="1" applyAlignment="1">
      <alignment horizontal="center" vertical="center" wrapText="1"/>
    </xf>
    <xf numFmtId="188" fontId="2" fillId="46" borderId="0" xfId="80" applyNumberFormat="1" applyFont="1" applyFill="1" applyBorder="1" applyAlignment="1" applyProtection="1">
      <alignment horizontal="center" wrapText="1"/>
      <protection/>
    </xf>
    <xf numFmtId="227" fontId="24" fillId="48" borderId="0" xfId="71" applyNumberFormat="1" applyFont="1" applyFill="1" applyBorder="1" applyAlignment="1">
      <alignment/>
    </xf>
  </cellXfs>
  <cellStyles count="8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3" xfId="42"/>
    <cellStyle name="60% - Énfasis3 2" xfId="43"/>
    <cellStyle name="60% - Énfasis4" xfId="44"/>
    <cellStyle name="60% - Énfasis4 2" xfId="45"/>
    <cellStyle name="60% - Énfasis5" xfId="46"/>
    <cellStyle name="60% - Énfasis6" xfId="47"/>
    <cellStyle name="60% - Énfasis6 2" xfId="48"/>
    <cellStyle name="Buena" xfId="49"/>
    <cellStyle name="Cálculo" xfId="50"/>
    <cellStyle name="Cálculo 2" xfId="51"/>
    <cellStyle name="Celda de comprobación" xfId="52"/>
    <cellStyle name="Celda vinculada" xfId="53"/>
    <cellStyle name="Encabezado 4" xfId="54"/>
    <cellStyle name="Encabezado 4 2" xfId="55"/>
    <cellStyle name="Énfasis1" xfId="56"/>
    <cellStyle name="Énfasis1 2" xfId="57"/>
    <cellStyle name="Énfasis2" xfId="58"/>
    <cellStyle name="Énfasis3" xfId="59"/>
    <cellStyle name="Énfasis4" xfId="60"/>
    <cellStyle name="Énfasis4 2" xfId="61"/>
    <cellStyle name="Énfasis5" xfId="62"/>
    <cellStyle name="Énfasis6" xfId="63"/>
    <cellStyle name="Entrada" xfId="64"/>
    <cellStyle name="Entrada 2" xfId="65"/>
    <cellStyle name="Hyperlink" xfId="66"/>
    <cellStyle name="Followed Hyperlink" xfId="67"/>
    <cellStyle name="Incorrecto" xfId="68"/>
    <cellStyle name="Comma" xfId="69"/>
    <cellStyle name="Comma [0]" xfId="70"/>
    <cellStyle name="Millares 2" xfId="71"/>
    <cellStyle name="Millares 3" xfId="72"/>
    <cellStyle name="Millares_Cuadro 2.6 macro 2" xfId="73"/>
    <cellStyle name="Millares_Cuadro 2.9 macro" xfId="74"/>
    <cellStyle name="Millares_Cuadro 8_1" xfId="75"/>
    <cellStyle name="Millares_Cuadro4.4 macro" xfId="76"/>
    <cellStyle name="Currency" xfId="77"/>
    <cellStyle name="Currency [0]" xfId="78"/>
    <cellStyle name="Neutral" xfId="79"/>
    <cellStyle name="Normal 2" xfId="80"/>
    <cellStyle name="Normal 3" xfId="81"/>
    <cellStyle name="Normal_cuadro 2.2 macro" xfId="82"/>
    <cellStyle name="Normal_cuadro2.3 " xfId="83"/>
    <cellStyle name="Normal_cuadro2.3 _CUCI Rev.3 2" xfId="84"/>
    <cellStyle name="Normal_cuadro2.5 " xfId="85"/>
    <cellStyle name="Notas" xfId="86"/>
    <cellStyle name="Notas 2" xfId="87"/>
    <cellStyle name="Percent" xfId="88"/>
    <cellStyle name="Salida" xfId="89"/>
    <cellStyle name="Salida 2" xfId="90"/>
    <cellStyle name="Texto de advertencia" xfId="91"/>
    <cellStyle name="Texto explicativo" xfId="92"/>
    <cellStyle name="Título" xfId="93"/>
    <cellStyle name="Título 1" xfId="94"/>
    <cellStyle name="Título 1 2" xfId="95"/>
    <cellStyle name="Título 2" xfId="96"/>
    <cellStyle name="Título 2 2" xfId="97"/>
    <cellStyle name="Título 3" xfId="98"/>
    <cellStyle name="Título 3 2" xfId="99"/>
    <cellStyle name="Título 4" xfId="100"/>
    <cellStyle name="Total" xfId="101"/>
    <cellStyle name="Total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4</xdr:col>
      <xdr:colOff>238125</xdr:colOff>
      <xdr:row>4</xdr:row>
      <xdr:rowOff>66675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61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3</xdr:col>
      <xdr:colOff>352425</xdr:colOff>
      <xdr:row>5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00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4</xdr:col>
      <xdr:colOff>485775</xdr:colOff>
      <xdr:row>5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723900</xdr:colOff>
      <xdr:row>4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79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123825</xdr:rowOff>
    </xdr:from>
    <xdr:to>
      <xdr:col>5</xdr:col>
      <xdr:colOff>180975</xdr:colOff>
      <xdr:row>5</xdr:row>
      <xdr:rowOff>85725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475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3</xdr:col>
      <xdr:colOff>552450</xdr:colOff>
      <xdr:row>5</xdr:row>
      <xdr:rowOff>28575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99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2276475</xdr:colOff>
      <xdr:row>4</xdr:row>
      <xdr:rowOff>9525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1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1781175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71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3038475</xdr:colOff>
      <xdr:row>4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79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0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8</xdr:col>
      <xdr:colOff>161925</xdr:colOff>
      <xdr:row>4</xdr:row>
      <xdr:rowOff>85725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743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3</xdr:col>
      <xdr:colOff>504825</xdr:colOff>
      <xdr:row>4</xdr:row>
      <xdr:rowOff>76200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506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4114800</xdr:colOff>
      <xdr:row>4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54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0" y="2486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3573125" y="2486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657225</xdr:colOff>
      <xdr:row>4</xdr:row>
      <xdr:rowOff>228600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19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2</xdr:col>
      <xdr:colOff>695325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867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161925</xdr:colOff>
      <xdr:row>4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46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anchezr\BOLETINES\BOLETINES\Boletines%202011\Diciembre\Importaciones\Cuadros%20de%20salida\Anexos%20estad&#236;sticos%20IMPO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odriguez\Buz&#243;n\BOLETINES\Boletines%202011\Diciembre\Importaciones\Cuadros%20de%20salida\Anexos%20estad&#236;sticos%20IMPO%20plantil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ES\Boletines%202011\Diciembre\Importaciones\Cuadros%20de%20salida\Anexos%20estad&#236;sticos%20IMPO%20plantil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4"/>
  <sheetViews>
    <sheetView zoomScale="130" zoomScaleNormal="130" zoomScalePageLayoutView="0" workbookViewId="0" topLeftCell="A1">
      <selection activeCell="C16" sqref="C16"/>
    </sheetView>
  </sheetViews>
  <sheetFormatPr defaultColWidth="11.421875" defaultRowHeight="12.75"/>
  <cols>
    <col min="1" max="1" width="1.28515625" style="96" customWidth="1"/>
    <col min="2" max="2" width="1.1484375" style="96" customWidth="1"/>
    <col min="3" max="11" width="11.421875" style="96" customWidth="1"/>
    <col min="12" max="12" width="9.140625" style="96" customWidth="1"/>
    <col min="13" max="13" width="3.8515625" style="96" customWidth="1"/>
    <col min="14" max="14" width="2.57421875" style="96" customWidth="1"/>
    <col min="15" max="16384" width="11.421875" style="96" customWidth="1"/>
  </cols>
  <sheetData>
    <row r="2" spans="3:14" ht="20.25">
      <c r="C2" s="742" t="s">
        <v>91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</row>
    <row r="3" spans="3:14" ht="15.75">
      <c r="C3" s="743" t="s">
        <v>1290</v>
      </c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</row>
    <row r="4" spans="3:20" ht="5.25" customHeight="1"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74"/>
      <c r="P4" s="74"/>
      <c r="Q4" s="74"/>
      <c r="R4" s="74"/>
      <c r="S4" s="74"/>
      <c r="T4" s="74"/>
    </row>
    <row r="5" spans="2:20" ht="15">
      <c r="B5" s="153"/>
      <c r="C5" s="349" t="s">
        <v>1018</v>
      </c>
      <c r="D5" s="349"/>
      <c r="E5" s="349"/>
      <c r="F5" s="349"/>
      <c r="G5" s="349"/>
      <c r="H5" s="349"/>
      <c r="I5" s="349"/>
      <c r="J5" s="349"/>
      <c r="K5" s="380"/>
      <c r="L5" s="380"/>
      <c r="M5" s="380"/>
      <c r="N5" s="380"/>
      <c r="O5" s="74"/>
      <c r="P5" s="74"/>
      <c r="Q5" s="74"/>
      <c r="R5" s="74"/>
      <c r="S5" s="74"/>
      <c r="T5" s="74"/>
    </row>
    <row r="6" spans="2:20" ht="15">
      <c r="B6" s="153"/>
      <c r="C6" s="349" t="s">
        <v>1019</v>
      </c>
      <c r="D6" s="349"/>
      <c r="E6" s="349"/>
      <c r="F6" s="349"/>
      <c r="G6" s="349"/>
      <c r="H6" s="349"/>
      <c r="I6" s="349"/>
      <c r="J6" s="349"/>
      <c r="K6" s="380"/>
      <c r="L6" s="380"/>
      <c r="M6" s="380"/>
      <c r="N6" s="380"/>
      <c r="O6" s="74"/>
      <c r="P6" s="74"/>
      <c r="Q6" s="74"/>
      <c r="R6" s="74"/>
      <c r="S6" s="74"/>
      <c r="T6" s="74"/>
    </row>
    <row r="7" spans="2:20" ht="15">
      <c r="B7" s="153"/>
      <c r="C7" s="349" t="s">
        <v>92</v>
      </c>
      <c r="D7" s="349"/>
      <c r="E7" s="349"/>
      <c r="F7" s="349"/>
      <c r="G7" s="349"/>
      <c r="H7" s="349"/>
      <c r="I7" s="349"/>
      <c r="J7" s="349"/>
      <c r="K7" s="380"/>
      <c r="L7" s="380"/>
      <c r="M7" s="380"/>
      <c r="N7" s="380"/>
      <c r="O7" s="74"/>
      <c r="P7" s="74"/>
      <c r="Q7" s="74"/>
      <c r="R7" s="74"/>
      <c r="S7" s="74"/>
      <c r="T7" s="74"/>
    </row>
    <row r="8" spans="2:20" ht="15">
      <c r="B8" s="153"/>
      <c r="C8" s="349" t="s">
        <v>94</v>
      </c>
      <c r="D8" s="349"/>
      <c r="E8" s="349"/>
      <c r="F8" s="349"/>
      <c r="G8" s="349"/>
      <c r="H8" s="349"/>
      <c r="I8" s="349"/>
      <c r="J8" s="349"/>
      <c r="K8" s="380"/>
      <c r="L8" s="380"/>
      <c r="M8" s="380"/>
      <c r="N8" s="380"/>
      <c r="O8" s="74"/>
      <c r="P8" s="74"/>
      <c r="Q8" s="74"/>
      <c r="R8" s="74"/>
      <c r="S8" s="74"/>
      <c r="T8" s="74"/>
    </row>
    <row r="9" spans="2:20" ht="15.75">
      <c r="B9" s="153"/>
      <c r="C9" s="727" t="s">
        <v>95</v>
      </c>
      <c r="D9" s="346"/>
      <c r="E9" s="346"/>
      <c r="F9" s="346"/>
      <c r="G9" s="346"/>
      <c r="H9" s="346"/>
      <c r="I9" s="346"/>
      <c r="J9" s="380"/>
      <c r="K9" s="380"/>
      <c r="L9" s="380"/>
      <c r="M9" s="380"/>
      <c r="N9" s="380"/>
      <c r="O9" s="74"/>
      <c r="P9" s="74"/>
      <c r="Q9" s="74"/>
      <c r="R9" s="74"/>
      <c r="S9" s="74"/>
      <c r="T9" s="74"/>
    </row>
    <row r="10" spans="2:20" ht="15.75">
      <c r="B10" s="153"/>
      <c r="C10" s="727" t="s">
        <v>96</v>
      </c>
      <c r="D10" s="346"/>
      <c r="E10" s="346"/>
      <c r="F10" s="346"/>
      <c r="G10" s="346"/>
      <c r="H10" s="347"/>
      <c r="I10" s="347"/>
      <c r="J10" s="380"/>
      <c r="K10" s="380"/>
      <c r="L10" s="380"/>
      <c r="M10" s="380"/>
      <c r="N10" s="380"/>
      <c r="O10" s="74"/>
      <c r="P10" s="74"/>
      <c r="Q10" s="74"/>
      <c r="R10" s="74"/>
      <c r="S10" s="74"/>
      <c r="T10" s="74"/>
    </row>
    <row r="11" spans="2:20" ht="15.75">
      <c r="B11" s="153"/>
      <c r="C11" s="728" t="s">
        <v>97</v>
      </c>
      <c r="D11" s="348"/>
      <c r="E11" s="348"/>
      <c r="F11" s="348"/>
      <c r="G11" s="348"/>
      <c r="H11" s="348"/>
      <c r="I11" s="348"/>
      <c r="J11" s="380"/>
      <c r="K11" s="380"/>
      <c r="L11" s="380"/>
      <c r="M11" s="380"/>
      <c r="N11" s="380"/>
      <c r="O11" s="74"/>
      <c r="P11" s="74"/>
      <c r="Q11" s="74"/>
      <c r="R11" s="74"/>
      <c r="S11" s="74"/>
      <c r="T11" s="74"/>
    </row>
    <row r="12" spans="2:20" ht="15.75">
      <c r="B12" s="153"/>
      <c r="C12" s="728" t="s">
        <v>888</v>
      </c>
      <c r="D12" s="348"/>
      <c r="E12" s="348"/>
      <c r="F12" s="348"/>
      <c r="G12" s="348"/>
      <c r="H12" s="348"/>
      <c r="I12" s="348"/>
      <c r="J12" s="380"/>
      <c r="K12" s="380"/>
      <c r="L12" s="380"/>
      <c r="M12" s="380"/>
      <c r="N12" s="380"/>
      <c r="O12" s="74"/>
      <c r="P12" s="74"/>
      <c r="Q12" s="74"/>
      <c r="R12" s="74"/>
      <c r="S12" s="74"/>
      <c r="T12" s="74"/>
    </row>
    <row r="13" spans="2:20" ht="15.75">
      <c r="B13" s="153"/>
      <c r="C13" s="728" t="s">
        <v>1185</v>
      </c>
      <c r="D13" s="348"/>
      <c r="E13" s="348"/>
      <c r="F13" s="348"/>
      <c r="G13" s="348"/>
      <c r="H13" s="348"/>
      <c r="I13" s="348"/>
      <c r="J13" s="380"/>
      <c r="K13" s="380"/>
      <c r="L13" s="380"/>
      <c r="M13" s="380"/>
      <c r="N13" s="380"/>
      <c r="O13" s="74"/>
      <c r="P13" s="74"/>
      <c r="Q13" s="74"/>
      <c r="R13" s="74"/>
      <c r="S13" s="74"/>
      <c r="T13" s="74"/>
    </row>
    <row r="14" spans="2:20" ht="15.75">
      <c r="B14" s="153"/>
      <c r="C14" s="728" t="s">
        <v>893</v>
      </c>
      <c r="D14" s="348"/>
      <c r="E14" s="348"/>
      <c r="F14" s="348"/>
      <c r="G14" s="348"/>
      <c r="H14" s="348"/>
      <c r="I14" s="348"/>
      <c r="J14" s="380"/>
      <c r="K14" s="380"/>
      <c r="L14" s="380"/>
      <c r="M14" s="380"/>
      <c r="N14" s="380"/>
      <c r="O14" s="74"/>
      <c r="P14" s="74"/>
      <c r="Q14" s="74"/>
      <c r="R14" s="74"/>
      <c r="S14" s="74"/>
      <c r="T14" s="74"/>
    </row>
    <row r="15" spans="2:20" ht="15.75">
      <c r="B15" s="153"/>
      <c r="C15" s="728" t="s">
        <v>1020</v>
      </c>
      <c r="D15" s="348"/>
      <c r="E15" s="348"/>
      <c r="F15" s="348"/>
      <c r="G15" s="348"/>
      <c r="H15" s="348"/>
      <c r="I15" s="348"/>
      <c r="J15" s="380"/>
      <c r="K15" s="380"/>
      <c r="L15" s="380"/>
      <c r="M15" s="380"/>
      <c r="N15" s="380"/>
      <c r="O15" s="74"/>
      <c r="P15" s="74"/>
      <c r="Q15" s="74"/>
      <c r="R15" s="74"/>
      <c r="S15" s="74"/>
      <c r="T15" s="74"/>
    </row>
    <row r="16" spans="2:20" ht="15.75">
      <c r="B16" s="153"/>
      <c r="C16" s="728" t="s">
        <v>1014</v>
      </c>
      <c r="D16" s="348"/>
      <c r="E16" s="348"/>
      <c r="F16" s="348"/>
      <c r="G16" s="348"/>
      <c r="H16" s="348"/>
      <c r="I16" s="348"/>
      <c r="J16" s="380"/>
      <c r="K16" s="380"/>
      <c r="L16" s="380"/>
      <c r="M16" s="380"/>
      <c r="N16" s="380"/>
      <c r="O16" s="74"/>
      <c r="P16" s="74"/>
      <c r="Q16" s="74"/>
      <c r="R16" s="74"/>
      <c r="S16" s="74"/>
      <c r="T16" s="74"/>
    </row>
    <row r="17" spans="2:20" ht="15.75">
      <c r="B17" s="153"/>
      <c r="C17" s="728" t="s">
        <v>1021</v>
      </c>
      <c r="D17" s="348"/>
      <c r="E17" s="348"/>
      <c r="F17" s="348"/>
      <c r="G17" s="348"/>
      <c r="H17" s="348"/>
      <c r="I17" s="348"/>
      <c r="J17" s="380"/>
      <c r="K17" s="380"/>
      <c r="L17" s="380"/>
      <c r="M17" s="380"/>
      <c r="N17" s="380"/>
      <c r="O17" s="74"/>
      <c r="P17" s="74"/>
      <c r="Q17" s="74"/>
      <c r="R17" s="74"/>
      <c r="S17" s="74"/>
      <c r="T17" s="74"/>
    </row>
    <row r="18" spans="2:20" ht="15.75">
      <c r="B18" s="153"/>
      <c r="C18" s="728" t="s">
        <v>1023</v>
      </c>
      <c r="D18" s="348"/>
      <c r="E18" s="348"/>
      <c r="F18" s="348"/>
      <c r="G18" s="348"/>
      <c r="H18" s="348"/>
      <c r="I18" s="348"/>
      <c r="J18" s="380"/>
      <c r="K18" s="380"/>
      <c r="L18" s="380"/>
      <c r="M18" s="380"/>
      <c r="N18" s="380"/>
      <c r="O18" s="74"/>
      <c r="P18" s="74"/>
      <c r="Q18" s="74"/>
      <c r="R18" s="74"/>
      <c r="S18" s="74"/>
      <c r="T18" s="74"/>
    </row>
    <row r="19" spans="2:20" ht="15.75">
      <c r="B19" s="153"/>
      <c r="C19" s="728" t="s">
        <v>1183</v>
      </c>
      <c r="D19" s="348"/>
      <c r="E19" s="348"/>
      <c r="F19" s="348"/>
      <c r="G19" s="348"/>
      <c r="H19" s="348"/>
      <c r="I19" s="348"/>
      <c r="J19" s="380"/>
      <c r="K19" s="380"/>
      <c r="L19" s="380"/>
      <c r="M19" s="380"/>
      <c r="N19" s="380"/>
      <c r="O19" s="74"/>
      <c r="P19" s="74"/>
      <c r="Q19" s="74"/>
      <c r="R19" s="74"/>
      <c r="S19" s="74"/>
      <c r="T19" s="74"/>
    </row>
    <row r="20" spans="2:20" ht="15">
      <c r="B20" s="153"/>
      <c r="C20" s="349" t="s">
        <v>1184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74"/>
      <c r="P20" s="74"/>
      <c r="Q20" s="74"/>
      <c r="R20" s="74"/>
      <c r="S20" s="74"/>
      <c r="T20" s="74"/>
    </row>
    <row r="21" spans="2:20" ht="7.5" customHeight="1">
      <c r="B21" s="153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74"/>
      <c r="P21" s="74"/>
      <c r="Q21" s="74"/>
      <c r="R21" s="74"/>
      <c r="S21" s="74"/>
      <c r="T21" s="74"/>
    </row>
    <row r="22" spans="3:20" ht="15"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4" spans="3:20" ht="15"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</sheetData>
  <sheetProtection/>
  <mergeCells count="2">
    <mergeCell ref="C2:N2"/>
    <mergeCell ref="C3:N3"/>
  </mergeCells>
  <hyperlinks>
    <hyperlink ref="C5:T5" location="'cuadro 1'!A1" display="Cuadro 1 - Exportaciones de Colombia"/>
    <hyperlink ref="C6" location="Cuadro2!A1" display="Cuadro 2 - Exportaciones, según grupos de productos y capítulos - CUCI Rev.3"/>
    <hyperlink ref="C7:J7" location="'cuadro 3'!A1" display="Cuadro 3 - Principales productos exportados según el valor FOB"/>
    <hyperlink ref="C8:J8" location="'cuadro 4'!A1" display="Cuadro 4 - Exportaciones, según países de destino"/>
    <hyperlink ref="C9" location="'cuadro 5'!A1" display="Cuadro 5 - Exportaciones según CIIU Rev. 3"/>
    <hyperlink ref="C10" location="'cuadro 6'!A1" display="Cuadro 6 - Exportaciones según CUCI Rev. 3"/>
    <hyperlink ref="C11" location="'cuadro 7'!A1" display="Cuadro 7 - Exportaciones, según aduanas"/>
    <hyperlink ref="C12" location="'cuadro 8'!A1" display="Cuadro 8 - Exportaciones colombianas,  por grupo de países, según grupo de productos Enero - marzo 2010"/>
    <hyperlink ref="C13" location="'cuadro 9'!A1" display="Cuadro 9 - Exportaciones colombianas,  por países de destino, según grupos de productos. Año corrido ( 201 / 2012 )"/>
    <hyperlink ref="C14" location="'cuadro 10'!A1" display="Cuadro 10 - Exportaciones según clasificación central de producto CPC 1.0 A.C."/>
    <hyperlink ref="C15" location="'Cuadro 11'!A1" display="Cuadro 11 - Exportaciones, según capítulos del arancel  "/>
    <hyperlink ref="C19" location="'cuadro 15'!A1" display="Cuadro 15 - Exportaciones totales, según principales países y capítulos del arancel ( 2012 - 2008)"/>
    <hyperlink ref="C17" location="'Cuadro 13'!A1" display="Cuadro 13 - Exportaciones totales, según intensidad tecnológica incorporada CUCI Rev.2"/>
    <hyperlink ref="C16" location="'Cuadro 12'!A1" display="Cuadro 12 - Exportaciones, según principales grupos de productos y capítulos - CUCI Rev.3"/>
    <hyperlink ref="C5" location="'Cuadro 1'!A1" display="Cuadro 1 - Exportaciones de Colombia, según grupos de productos CUCI Rev. 3"/>
    <hyperlink ref="C18" location="'Cuadro 14'!A1" display="Cuadro 14 - Exportaciones de Colombia, según tradicionales y no tradicionales"/>
    <hyperlink ref="C20" location="'cuadro 16'!A1" display="Cuadro 16 - Exportaciones según principales capítulos del arancel y principales partidas arancelarias ( 2012 - 2008 )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6"/>
  <sheetViews>
    <sheetView zoomScalePageLayoutView="0" workbookViewId="0" topLeftCell="A10">
      <selection activeCell="J6" sqref="J6"/>
    </sheetView>
  </sheetViews>
  <sheetFormatPr defaultColWidth="11.421875" defaultRowHeight="12.75"/>
  <cols>
    <col min="1" max="1" width="31.421875" style="96" customWidth="1"/>
    <col min="2" max="2" width="16.57421875" style="302" bestFit="1" customWidth="1"/>
    <col min="3" max="3" width="16.57421875" style="302" customWidth="1"/>
    <col min="4" max="4" width="9.00390625" style="302" customWidth="1"/>
    <col min="5" max="5" width="0.5625" style="413" customWidth="1"/>
    <col min="6" max="6" width="16.57421875" style="302" bestFit="1" customWidth="1"/>
    <col min="7" max="7" width="16.57421875" style="302" customWidth="1"/>
    <col min="8" max="8" width="9.57421875" style="302" customWidth="1"/>
    <col min="9" max="9" width="0.5625" style="413" customWidth="1"/>
    <col min="10" max="10" width="14.8515625" style="302" bestFit="1" customWidth="1"/>
    <col min="11" max="11" width="16.421875" style="302" customWidth="1"/>
    <col min="12" max="12" width="10.00390625" style="302" customWidth="1"/>
    <col min="13" max="13" width="0.71875" style="413" customWidth="1"/>
    <col min="14" max="14" width="14.8515625" style="302" bestFit="1" customWidth="1"/>
    <col min="15" max="15" width="14.8515625" style="302" customWidth="1"/>
    <col min="16" max="16" width="9.57421875" style="302" customWidth="1"/>
    <col min="17" max="17" width="0.85546875" style="413" customWidth="1"/>
    <col min="18" max="19" width="17.00390625" style="302" customWidth="1"/>
    <col min="20" max="20" width="9.140625" style="302" customWidth="1"/>
    <col min="21" max="21" width="0.71875" style="413" customWidth="1"/>
    <col min="22" max="22" width="14.8515625" style="302" bestFit="1" customWidth="1"/>
    <col min="23" max="23" width="14.8515625" style="302" customWidth="1"/>
    <col min="24" max="24" width="9.8515625" style="302" customWidth="1"/>
    <col min="25" max="25" width="0.71875" style="413" customWidth="1"/>
    <col min="26" max="26" width="14.8515625" style="302" bestFit="1" customWidth="1"/>
    <col min="27" max="27" width="14.8515625" style="302" customWidth="1"/>
    <col min="28" max="28" width="8.8515625" style="302" customWidth="1"/>
    <col min="29" max="29" width="0.42578125" style="413" customWidth="1"/>
    <col min="30" max="30" width="14.8515625" style="302" bestFit="1" customWidth="1"/>
    <col min="31" max="31" width="14.8515625" style="302" customWidth="1"/>
    <col min="32" max="32" width="9.7109375" style="302" customWidth="1"/>
    <col min="33" max="33" width="0.71875" style="413" customWidth="1"/>
    <col min="34" max="35" width="17.7109375" style="302" customWidth="1"/>
    <col min="36" max="36" width="9.7109375" style="302" customWidth="1"/>
    <col min="37" max="37" width="0.71875" style="413" customWidth="1"/>
    <col min="38" max="39" width="16.140625" style="96" customWidth="1"/>
    <col min="40" max="40" width="8.57421875" style="96" customWidth="1"/>
    <col min="41" max="41" width="0.71875" style="379" customWidth="1"/>
    <col min="42" max="42" width="17.140625" style="96" customWidth="1"/>
    <col min="43" max="43" width="15.28125" style="96" customWidth="1"/>
    <col min="44" max="44" width="9.421875" style="96" customWidth="1"/>
    <col min="45" max="16384" width="11.421875" style="96" customWidth="1"/>
  </cols>
  <sheetData>
    <row r="1" spans="1:37" ht="15">
      <c r="A1" s="153"/>
      <c r="B1" s="299"/>
      <c r="C1" s="299"/>
      <c r="D1" s="299"/>
      <c r="E1" s="411"/>
      <c r="F1" s="299"/>
      <c r="G1" s="409"/>
      <c r="H1" s="409"/>
      <c r="I1" s="411"/>
      <c r="J1" s="409"/>
      <c r="K1" s="299"/>
      <c r="L1" s="299"/>
      <c r="M1" s="411"/>
      <c r="N1" s="299"/>
      <c r="O1" s="299"/>
      <c r="P1" s="299"/>
      <c r="Q1" s="411"/>
      <c r="R1" s="299"/>
      <c r="S1" s="299"/>
      <c r="T1" s="299"/>
      <c r="U1" s="411"/>
      <c r="V1" s="299"/>
      <c r="W1" s="299"/>
      <c r="X1" s="299"/>
      <c r="Y1" s="411"/>
      <c r="Z1" s="299"/>
      <c r="AA1" s="299"/>
      <c r="AB1" s="299"/>
      <c r="AC1" s="411"/>
      <c r="AD1" s="299"/>
      <c r="AE1" s="299"/>
      <c r="AF1" s="299"/>
      <c r="AG1" s="411"/>
      <c r="AH1" s="299"/>
      <c r="AI1" s="299"/>
      <c r="AJ1" s="299"/>
      <c r="AK1" s="411"/>
    </row>
    <row r="2" spans="1:37" ht="18">
      <c r="A2" s="153"/>
      <c r="B2" s="299"/>
      <c r="C2" s="299"/>
      <c r="D2" s="299"/>
      <c r="E2" s="411"/>
      <c r="F2" s="299"/>
      <c r="G2" s="421"/>
      <c r="H2" s="420"/>
      <c r="I2" s="411"/>
      <c r="J2" s="409"/>
      <c r="K2" s="299"/>
      <c r="L2" s="299"/>
      <c r="M2" s="411"/>
      <c r="N2" s="299"/>
      <c r="O2" s="299"/>
      <c r="P2" s="299"/>
      <c r="Q2" s="411"/>
      <c r="R2" s="299"/>
      <c r="S2" s="299"/>
      <c r="T2" s="299"/>
      <c r="U2" s="411"/>
      <c r="V2" s="299"/>
      <c r="W2" s="299"/>
      <c r="X2" s="299"/>
      <c r="Y2" s="411"/>
      <c r="Z2" s="299"/>
      <c r="AA2" s="299"/>
      <c r="AB2" s="299"/>
      <c r="AC2" s="411"/>
      <c r="AD2" s="299"/>
      <c r="AE2" s="299"/>
      <c r="AF2" s="299"/>
      <c r="AG2" s="411"/>
      <c r="AH2" s="299"/>
      <c r="AI2" s="299"/>
      <c r="AJ2" s="299"/>
      <c r="AK2" s="411"/>
    </row>
    <row r="3" spans="1:37" ht="15">
      <c r="A3" s="153"/>
      <c r="B3" s="299"/>
      <c r="C3" s="299"/>
      <c r="D3" s="299"/>
      <c r="E3" s="411"/>
      <c r="F3" s="299"/>
      <c r="G3" s="422"/>
      <c r="H3" s="422"/>
      <c r="I3" s="411"/>
      <c r="J3" s="409"/>
      <c r="K3" s="299"/>
      <c r="L3" s="299"/>
      <c r="M3" s="411"/>
      <c r="N3" s="299">
        <v>1E-30</v>
      </c>
      <c r="O3" s="299"/>
      <c r="P3" s="299"/>
      <c r="Q3" s="411"/>
      <c r="R3" s="299"/>
      <c r="S3" s="299"/>
      <c r="T3" s="299"/>
      <c r="U3" s="411"/>
      <c r="V3" s="299"/>
      <c r="W3" s="299"/>
      <c r="X3" s="299"/>
      <c r="Y3" s="411"/>
      <c r="Z3" s="299"/>
      <c r="AA3" s="299"/>
      <c r="AB3" s="299"/>
      <c r="AC3" s="411"/>
      <c r="AD3" s="299"/>
      <c r="AE3" s="299"/>
      <c r="AF3" s="299"/>
      <c r="AG3" s="411"/>
      <c r="AH3" s="299"/>
      <c r="AI3" s="299"/>
      <c r="AJ3" s="299"/>
      <c r="AK3" s="411"/>
    </row>
    <row r="4" spans="1:37" ht="15">
      <c r="A4" s="153"/>
      <c r="B4" s="299"/>
      <c r="C4" s="299"/>
      <c r="D4" s="299"/>
      <c r="E4" s="411"/>
      <c r="F4" s="299"/>
      <c r="G4" s="409"/>
      <c r="H4" s="409"/>
      <c r="I4" s="411"/>
      <c r="J4" s="409"/>
      <c r="K4" s="299"/>
      <c r="L4" s="299"/>
      <c r="M4" s="411"/>
      <c r="N4" s="299"/>
      <c r="O4" s="299"/>
      <c r="P4" s="299"/>
      <c r="Q4" s="411"/>
      <c r="R4" s="299"/>
      <c r="S4" s="299"/>
      <c r="T4" s="299"/>
      <c r="U4" s="411"/>
      <c r="V4" s="299"/>
      <c r="W4" s="299"/>
      <c r="X4" s="299"/>
      <c r="Y4" s="411"/>
      <c r="Z4" s="299"/>
      <c r="AA4" s="299"/>
      <c r="AB4" s="299"/>
      <c r="AC4" s="411"/>
      <c r="AD4" s="299"/>
      <c r="AE4" s="299"/>
      <c r="AF4" s="299"/>
      <c r="AG4" s="411"/>
      <c r="AH4" s="299"/>
      <c r="AI4" s="299"/>
      <c r="AJ4" s="299"/>
      <c r="AK4" s="411"/>
    </row>
    <row r="5" spans="1:37" ht="15">
      <c r="A5" s="153"/>
      <c r="B5" s="299"/>
      <c r="C5" s="299"/>
      <c r="D5" s="299"/>
      <c r="E5" s="411"/>
      <c r="F5" s="299"/>
      <c r="G5" s="299"/>
      <c r="H5" s="299"/>
      <c r="I5" s="411"/>
      <c r="J5" s="299"/>
      <c r="K5" s="299"/>
      <c r="L5" s="299"/>
      <c r="M5" s="411"/>
      <c r="N5" s="299"/>
      <c r="O5" s="299"/>
      <c r="P5" s="299"/>
      <c r="Q5" s="411"/>
      <c r="R5" s="299"/>
      <c r="S5" s="299"/>
      <c r="T5" s="299"/>
      <c r="U5" s="411"/>
      <c r="V5" s="299"/>
      <c r="W5" s="299"/>
      <c r="X5" s="299"/>
      <c r="Y5" s="411"/>
      <c r="Z5" s="299"/>
      <c r="AA5" s="299"/>
      <c r="AB5" s="299"/>
      <c r="AC5" s="411"/>
      <c r="AD5" s="299"/>
      <c r="AE5" s="299"/>
      <c r="AF5" s="299"/>
      <c r="AG5" s="411"/>
      <c r="AH5" s="299"/>
      <c r="AI5" s="299"/>
      <c r="AJ5" s="299"/>
      <c r="AK5" s="411"/>
    </row>
    <row r="6" spans="1:42" ht="15">
      <c r="A6" s="41" t="s">
        <v>890</v>
      </c>
      <c r="B6" s="60"/>
      <c r="C6" s="60"/>
      <c r="D6" s="60"/>
      <c r="E6" s="410"/>
      <c r="F6" s="60"/>
      <c r="G6" s="60"/>
      <c r="H6" s="60"/>
      <c r="I6" s="410"/>
      <c r="J6" s="60"/>
      <c r="K6" s="60"/>
      <c r="L6" s="60"/>
      <c r="M6" s="410"/>
      <c r="N6" s="60"/>
      <c r="O6" s="60"/>
      <c r="P6" s="60"/>
      <c r="Q6" s="410"/>
      <c r="R6" s="60"/>
      <c r="S6" s="60"/>
      <c r="T6" s="60"/>
      <c r="U6" s="410"/>
      <c r="V6" s="60"/>
      <c r="W6" s="60"/>
      <c r="X6" s="60"/>
      <c r="Y6" s="410"/>
      <c r="Z6" s="60"/>
      <c r="AA6" s="60"/>
      <c r="AB6" s="60"/>
      <c r="AC6" s="410"/>
      <c r="AD6" s="60"/>
      <c r="AE6" s="60"/>
      <c r="AF6" s="60"/>
      <c r="AG6" s="410"/>
      <c r="AM6" s="360"/>
      <c r="AO6" s="404"/>
      <c r="AP6" s="360"/>
    </row>
    <row r="7" spans="1:41" ht="15">
      <c r="A7" s="41" t="s">
        <v>889</v>
      </c>
      <c r="B7" s="289"/>
      <c r="C7" s="289"/>
      <c r="D7" s="289"/>
      <c r="E7" s="387"/>
      <c r="F7" s="289"/>
      <c r="G7" s="289"/>
      <c r="H7" s="289"/>
      <c r="I7" s="387"/>
      <c r="J7" s="289"/>
      <c r="K7" s="289"/>
      <c r="L7" s="289"/>
      <c r="M7" s="387"/>
      <c r="N7" s="289"/>
      <c r="O7" s="289"/>
      <c r="P7" s="289"/>
      <c r="Q7" s="387"/>
      <c r="R7" s="289"/>
      <c r="S7" s="289"/>
      <c r="T7" s="289"/>
      <c r="U7" s="387"/>
      <c r="V7" s="289"/>
      <c r="W7" s="289"/>
      <c r="X7" s="289"/>
      <c r="Y7" s="387"/>
      <c r="Z7" s="289"/>
      <c r="AA7" s="289"/>
      <c r="AB7" s="289"/>
      <c r="AC7" s="387"/>
      <c r="AD7" s="300"/>
      <c r="AE7" s="300"/>
      <c r="AF7" s="300"/>
      <c r="AG7" s="415"/>
      <c r="AH7" s="300"/>
      <c r="AI7" s="300"/>
      <c r="AJ7" s="300"/>
      <c r="AK7" s="415"/>
      <c r="AL7" s="300"/>
      <c r="AM7" s="300"/>
      <c r="AN7" s="300"/>
      <c r="AO7" s="415"/>
    </row>
    <row r="8" spans="1:42" ht="15">
      <c r="A8" s="290" t="s">
        <v>1209</v>
      </c>
      <c r="B8" s="289"/>
      <c r="C8" s="289"/>
      <c r="D8" s="289"/>
      <c r="E8" s="387"/>
      <c r="F8" s="289"/>
      <c r="G8" s="289"/>
      <c r="H8" s="289"/>
      <c r="I8" s="387"/>
      <c r="J8" s="289"/>
      <c r="K8" s="289"/>
      <c r="L8" s="289"/>
      <c r="M8" s="387"/>
      <c r="N8" s="289"/>
      <c r="O8" s="289"/>
      <c r="P8" s="289"/>
      <c r="Q8" s="387"/>
      <c r="R8" s="289"/>
      <c r="S8" s="289"/>
      <c r="T8" s="289"/>
      <c r="U8" s="387"/>
      <c r="V8" s="289"/>
      <c r="W8" s="289"/>
      <c r="X8" s="289"/>
      <c r="Y8" s="387"/>
      <c r="Z8" s="289"/>
      <c r="AA8" s="289"/>
      <c r="AB8" s="289"/>
      <c r="AC8" s="387"/>
      <c r="AD8" s="300"/>
      <c r="AE8" s="300"/>
      <c r="AF8" s="300"/>
      <c r="AG8" s="415"/>
      <c r="AH8" s="300"/>
      <c r="AI8" s="300"/>
      <c r="AJ8" s="300"/>
      <c r="AK8" s="415"/>
      <c r="AP8" s="470" t="s">
        <v>1196</v>
      </c>
    </row>
    <row r="9" spans="1:44" ht="12.75">
      <c r="A9" s="301"/>
      <c r="B9" s="289"/>
      <c r="C9" s="289"/>
      <c r="D9" s="289"/>
      <c r="E9" s="387"/>
      <c r="F9" s="289"/>
      <c r="G9" s="289"/>
      <c r="H9" s="289"/>
      <c r="I9" s="387"/>
      <c r="J9" s="289"/>
      <c r="K9" s="289"/>
      <c r="L9" s="289"/>
      <c r="M9" s="387"/>
      <c r="N9" s="289"/>
      <c r="O9" s="289"/>
      <c r="P9" s="289"/>
      <c r="Q9" s="387"/>
      <c r="R9" s="289"/>
      <c r="S9" s="289"/>
      <c r="T9" s="289"/>
      <c r="U9" s="387"/>
      <c r="V9" s="289"/>
      <c r="W9" s="289"/>
      <c r="X9" s="289"/>
      <c r="Y9" s="387"/>
      <c r="Z9" s="289"/>
      <c r="AA9" s="289"/>
      <c r="AB9" s="289"/>
      <c r="AC9" s="387"/>
      <c r="AD9" s="300"/>
      <c r="AE9" s="300"/>
      <c r="AF9" s="300"/>
      <c r="AG9" s="415"/>
      <c r="AH9" s="300"/>
      <c r="AI9" s="300"/>
      <c r="AJ9" s="300"/>
      <c r="AK9" s="415"/>
      <c r="AL9" s="291"/>
      <c r="AM9" s="291"/>
      <c r="AN9" s="291"/>
      <c r="AO9" s="417"/>
      <c r="AR9" s="291" t="s">
        <v>10</v>
      </c>
    </row>
    <row r="10" spans="1:44" s="146" customFormat="1" ht="18" customHeight="1">
      <c r="A10" s="752" t="s">
        <v>806</v>
      </c>
      <c r="B10" s="779" t="s">
        <v>525</v>
      </c>
      <c r="C10" s="779"/>
      <c r="D10" s="779"/>
      <c r="E10" s="389"/>
      <c r="F10" s="779" t="s">
        <v>526</v>
      </c>
      <c r="G10" s="779"/>
      <c r="H10" s="779"/>
      <c r="I10" s="389"/>
      <c r="J10" s="779" t="s">
        <v>527</v>
      </c>
      <c r="K10" s="779"/>
      <c r="L10" s="779"/>
      <c r="M10" s="389"/>
      <c r="N10" s="779" t="s">
        <v>529</v>
      </c>
      <c r="O10" s="779"/>
      <c r="P10" s="779"/>
      <c r="Q10" s="389"/>
      <c r="R10" s="779" t="s">
        <v>531</v>
      </c>
      <c r="S10" s="779"/>
      <c r="T10" s="779"/>
      <c r="U10" s="389"/>
      <c r="V10" s="779" t="s">
        <v>533</v>
      </c>
      <c r="W10" s="779"/>
      <c r="X10" s="779"/>
      <c r="Y10" s="389"/>
      <c r="Z10" s="779" t="s">
        <v>535</v>
      </c>
      <c r="AA10" s="779"/>
      <c r="AB10" s="779"/>
      <c r="AC10" s="389"/>
      <c r="AD10" s="779" t="s">
        <v>536</v>
      </c>
      <c r="AE10" s="779"/>
      <c r="AF10" s="779"/>
      <c r="AG10" s="389"/>
      <c r="AH10" s="779" t="s">
        <v>537</v>
      </c>
      <c r="AI10" s="779"/>
      <c r="AJ10" s="779"/>
      <c r="AK10" s="389"/>
      <c r="AL10" s="779" t="s">
        <v>481</v>
      </c>
      <c r="AM10" s="779"/>
      <c r="AN10" s="779"/>
      <c r="AO10" s="389"/>
      <c r="AP10" s="779" t="s">
        <v>807</v>
      </c>
      <c r="AQ10" s="779"/>
      <c r="AR10" s="779"/>
    </row>
    <row r="11" spans="1:42" s="146" customFormat="1" ht="12">
      <c r="A11" s="755"/>
      <c r="B11" s="384"/>
      <c r="C11" s="384"/>
      <c r="D11" s="384"/>
      <c r="E11" s="389"/>
      <c r="F11" s="384"/>
      <c r="G11" s="384"/>
      <c r="H11" s="384"/>
      <c r="I11" s="389"/>
      <c r="J11" s="384"/>
      <c r="K11" s="384"/>
      <c r="L11" s="384"/>
      <c r="M11" s="389"/>
      <c r="N11" s="384"/>
      <c r="O11" s="384"/>
      <c r="P11" s="384"/>
      <c r="Q11" s="389"/>
      <c r="R11" s="384"/>
      <c r="S11" s="384"/>
      <c r="T11" s="384"/>
      <c r="U11" s="389"/>
      <c r="V11" s="384"/>
      <c r="W11" s="384"/>
      <c r="X11" s="384"/>
      <c r="Y11" s="389"/>
      <c r="Z11" s="384"/>
      <c r="AA11" s="384"/>
      <c r="AB11" s="384"/>
      <c r="AC11" s="389"/>
      <c r="AD11" s="384"/>
      <c r="AE11" s="384"/>
      <c r="AF11" s="384"/>
      <c r="AG11" s="389"/>
      <c r="AH11" s="384"/>
      <c r="AI11" s="384"/>
      <c r="AJ11" s="384"/>
      <c r="AK11" s="389"/>
      <c r="AL11" s="384"/>
      <c r="AM11" s="384"/>
      <c r="AN11" s="384"/>
      <c r="AO11" s="389"/>
      <c r="AP11" s="384"/>
    </row>
    <row r="12" spans="1:44" s="146" customFormat="1" ht="30.75" customHeight="1">
      <c r="A12" s="756"/>
      <c r="B12" s="401">
        <v>2011</v>
      </c>
      <c r="C12" s="401">
        <v>2012</v>
      </c>
      <c r="D12" s="402" t="s">
        <v>354</v>
      </c>
      <c r="E12" s="389"/>
      <c r="F12" s="401">
        <v>2011</v>
      </c>
      <c r="G12" s="401">
        <v>2012</v>
      </c>
      <c r="H12" s="402" t="s">
        <v>354</v>
      </c>
      <c r="I12" s="389"/>
      <c r="J12" s="401">
        <v>2011</v>
      </c>
      <c r="K12" s="401">
        <v>2012</v>
      </c>
      <c r="L12" s="402" t="s">
        <v>354</v>
      </c>
      <c r="M12" s="389"/>
      <c r="N12" s="401">
        <v>2011</v>
      </c>
      <c r="O12" s="401">
        <v>2012</v>
      </c>
      <c r="P12" s="402" t="s">
        <v>354</v>
      </c>
      <c r="Q12" s="389"/>
      <c r="R12" s="401">
        <v>2011</v>
      </c>
      <c r="S12" s="401">
        <v>2012</v>
      </c>
      <c r="T12" s="402" t="s">
        <v>354</v>
      </c>
      <c r="U12" s="389"/>
      <c r="V12" s="401">
        <v>2011</v>
      </c>
      <c r="W12" s="401">
        <v>2012</v>
      </c>
      <c r="X12" s="402" t="s">
        <v>354</v>
      </c>
      <c r="Y12" s="389"/>
      <c r="Z12" s="401">
        <v>2011</v>
      </c>
      <c r="AA12" s="401">
        <v>2012</v>
      </c>
      <c r="AB12" s="402" t="s">
        <v>354</v>
      </c>
      <c r="AC12" s="389"/>
      <c r="AD12" s="401">
        <v>2011</v>
      </c>
      <c r="AE12" s="401">
        <v>2012</v>
      </c>
      <c r="AF12" s="402" t="s">
        <v>354</v>
      </c>
      <c r="AG12" s="389"/>
      <c r="AH12" s="401">
        <v>2011</v>
      </c>
      <c r="AI12" s="401">
        <v>2012</v>
      </c>
      <c r="AJ12" s="402" t="s">
        <v>354</v>
      </c>
      <c r="AK12" s="389"/>
      <c r="AL12" s="401">
        <v>2011</v>
      </c>
      <c r="AM12" s="401">
        <v>2012</v>
      </c>
      <c r="AN12" s="402" t="s">
        <v>354</v>
      </c>
      <c r="AO12" s="389"/>
      <c r="AP12" s="401">
        <v>2011</v>
      </c>
      <c r="AQ12" s="401">
        <v>2012</v>
      </c>
      <c r="AR12" s="402" t="s">
        <v>354</v>
      </c>
    </row>
    <row r="13" spans="1:44" ht="12.75">
      <c r="A13" s="97" t="s">
        <v>810</v>
      </c>
      <c r="B13" s="292">
        <v>2989613552.6900015</v>
      </c>
      <c r="C13" s="292">
        <v>3515823121.8700023</v>
      </c>
      <c r="D13" s="386">
        <v>17.601257149323747</v>
      </c>
      <c r="E13" s="393"/>
      <c r="F13" s="292">
        <v>182346219.26</v>
      </c>
      <c r="G13" s="292">
        <v>296699534.65</v>
      </c>
      <c r="H13" s="386">
        <v>62.71219433782078</v>
      </c>
      <c r="I13" s="393"/>
      <c r="J13" s="292">
        <v>178688922.64999998</v>
      </c>
      <c r="K13" s="292">
        <v>275353383.9599999</v>
      </c>
      <c r="L13" s="386">
        <v>54.096504627395234</v>
      </c>
      <c r="M13" s="393"/>
      <c r="N13" s="292">
        <v>63070124.50999999</v>
      </c>
      <c r="O13" s="292">
        <v>72100830.54999998</v>
      </c>
      <c r="P13" s="386">
        <v>14.318516270834603</v>
      </c>
      <c r="Q13" s="393"/>
      <c r="R13" s="292">
        <v>320505517.16999996</v>
      </c>
      <c r="S13" s="292">
        <v>488228215.35</v>
      </c>
      <c r="T13" s="386">
        <v>52.330674261385</v>
      </c>
      <c r="U13" s="393"/>
      <c r="V13" s="292">
        <v>121500302.43999998</v>
      </c>
      <c r="W13" s="292">
        <v>63648862.48999998</v>
      </c>
      <c r="X13" s="386">
        <v>-47.61423534609599</v>
      </c>
      <c r="Y13" s="393"/>
      <c r="Z13" s="292">
        <v>17980189.51</v>
      </c>
      <c r="AA13" s="292">
        <v>36914774.370000005</v>
      </c>
      <c r="AB13" s="386">
        <v>105.3080383244526</v>
      </c>
      <c r="AC13" s="393"/>
      <c r="AD13" s="292">
        <v>107051231.49</v>
      </c>
      <c r="AE13" s="292">
        <v>72653947.99999996</v>
      </c>
      <c r="AF13" s="386">
        <v>-32.13160933437109</v>
      </c>
      <c r="AG13" s="393"/>
      <c r="AH13" s="292">
        <v>268825650.91</v>
      </c>
      <c r="AI13" s="292">
        <v>311508447.39000005</v>
      </c>
      <c r="AJ13" s="386">
        <v>15.877501397472571</v>
      </c>
      <c r="AK13" s="393"/>
      <c r="AL13" s="292">
        <v>95770009.11</v>
      </c>
      <c r="AM13" s="292">
        <v>117660124.05000001</v>
      </c>
      <c r="AN13" s="386">
        <v>22.856962365804257</v>
      </c>
      <c r="AO13" s="393"/>
      <c r="AP13" s="292">
        <v>7729692542.779999</v>
      </c>
      <c r="AQ13" s="292">
        <v>9526940996.760002</v>
      </c>
      <c r="AR13" s="386">
        <v>23.251228221991084</v>
      </c>
    </row>
    <row r="14" spans="1:44" ht="12.75">
      <c r="A14" s="79"/>
      <c r="B14" s="293"/>
      <c r="C14" s="293"/>
      <c r="D14" s="293"/>
      <c r="E14" s="394"/>
      <c r="F14" s="293"/>
      <c r="G14" s="293"/>
      <c r="H14" s="293"/>
      <c r="I14" s="394"/>
      <c r="J14" s="293"/>
      <c r="K14" s="293">
        <v>0</v>
      </c>
      <c r="L14" s="293"/>
      <c r="M14" s="394"/>
      <c r="N14" s="293"/>
      <c r="O14" s="293">
        <v>0</v>
      </c>
      <c r="P14" s="293"/>
      <c r="Q14" s="394"/>
      <c r="R14" s="293"/>
      <c r="S14" s="293">
        <v>0</v>
      </c>
      <c r="T14" s="293"/>
      <c r="U14" s="394"/>
      <c r="V14" s="293"/>
      <c r="W14" s="293">
        <v>0</v>
      </c>
      <c r="X14" s="293"/>
      <c r="Y14" s="394"/>
      <c r="Z14" s="293"/>
      <c r="AA14" s="293">
        <v>0</v>
      </c>
      <c r="AB14" s="293"/>
      <c r="AC14" s="394"/>
      <c r="AD14" s="293"/>
      <c r="AE14" s="293">
        <v>0</v>
      </c>
      <c r="AF14" s="293"/>
      <c r="AG14" s="394"/>
      <c r="AH14" s="293"/>
      <c r="AI14" s="293"/>
      <c r="AJ14" s="293"/>
      <c r="AK14" s="394"/>
      <c r="AL14" s="293"/>
      <c r="AM14" s="293"/>
      <c r="AN14" s="293"/>
      <c r="AO14" s="394"/>
      <c r="AP14" s="293"/>
      <c r="AQ14" s="293"/>
      <c r="AR14" s="293"/>
    </row>
    <row r="15" spans="1:44" ht="12.75">
      <c r="A15" s="184" t="s">
        <v>785</v>
      </c>
      <c r="B15" s="341">
        <v>2868659.929999999</v>
      </c>
      <c r="C15" s="341">
        <v>8822773.899999997</v>
      </c>
      <c r="D15" s="397">
        <v>207.5573304361664</v>
      </c>
      <c r="E15" s="395"/>
      <c r="F15" s="341">
        <v>15350.26</v>
      </c>
      <c r="G15" s="341">
        <v>8947891.14</v>
      </c>
      <c r="H15" s="430" t="s">
        <v>939</v>
      </c>
      <c r="I15" s="395"/>
      <c r="J15" s="341">
        <v>650593.25</v>
      </c>
      <c r="K15" s="341">
        <v>616658.33</v>
      </c>
      <c r="L15" s="397">
        <v>-5.215996323355654</v>
      </c>
      <c r="M15" s="395"/>
      <c r="N15" s="341">
        <v>321746.34</v>
      </c>
      <c r="O15" s="341">
        <v>400958.16000000003</v>
      </c>
      <c r="P15" s="397">
        <v>24.61933832720522</v>
      </c>
      <c r="Q15" s="395"/>
      <c r="R15" s="341">
        <v>28651.7</v>
      </c>
      <c r="S15" s="341">
        <v>35638.2</v>
      </c>
      <c r="T15" s="397">
        <v>24.38424247077833</v>
      </c>
      <c r="U15" s="395"/>
      <c r="V15" s="341">
        <v>816263.9800000001</v>
      </c>
      <c r="W15" s="341">
        <v>366169.99</v>
      </c>
      <c r="X15" s="397">
        <v>-55.14073890654836</v>
      </c>
      <c r="Y15" s="395"/>
      <c r="Z15" s="341">
        <v>562381.0800000001</v>
      </c>
      <c r="AA15" s="341">
        <v>581973.79</v>
      </c>
      <c r="AB15" s="397">
        <v>3.483884984181884</v>
      </c>
      <c r="AC15" s="395"/>
      <c r="AD15" s="341">
        <v>1085164.8</v>
      </c>
      <c r="AE15" s="341">
        <v>235531.43</v>
      </c>
      <c r="AF15" s="397">
        <v>-78.29533081058287</v>
      </c>
      <c r="AG15" s="395"/>
      <c r="AH15" s="341">
        <v>228918.13999999996</v>
      </c>
      <c r="AI15" s="341">
        <v>1167846.5199999998</v>
      </c>
      <c r="AJ15" s="397">
        <v>410.15901142653</v>
      </c>
      <c r="AK15" s="395"/>
      <c r="AL15" s="341">
        <v>26585.08</v>
      </c>
      <c r="AM15" s="341">
        <v>17198.99</v>
      </c>
      <c r="AN15" s="397">
        <v>-35.3058557657152</v>
      </c>
      <c r="AO15" s="395"/>
      <c r="AP15" s="341">
        <v>24300147.360000007</v>
      </c>
      <c r="AQ15" s="341">
        <v>50210617.919999994</v>
      </c>
      <c r="AR15" s="397">
        <v>106.62680425819433</v>
      </c>
    </row>
    <row r="16" spans="1:44" ht="12.75">
      <c r="A16" s="294" t="s">
        <v>786</v>
      </c>
      <c r="B16" s="342">
        <v>2203832.549999999</v>
      </c>
      <c r="C16" s="342">
        <v>7902957.179999996</v>
      </c>
      <c r="D16" s="398">
        <v>258.6006196341914</v>
      </c>
      <c r="E16" s="395"/>
      <c r="F16" s="342">
        <v>9.999999999999999E-31</v>
      </c>
      <c r="G16" s="342">
        <v>9.999999999999999E-31</v>
      </c>
      <c r="H16" s="428">
        <v>0</v>
      </c>
      <c r="I16" s="395"/>
      <c r="J16" s="342">
        <v>9.999999999999999E-31</v>
      </c>
      <c r="K16" s="342">
        <v>9.999999999999999E-31</v>
      </c>
      <c r="L16" s="398">
        <v>0</v>
      </c>
      <c r="M16" s="395"/>
      <c r="N16" s="342">
        <v>241860.34000000003</v>
      </c>
      <c r="O16" s="342">
        <v>385012.95</v>
      </c>
      <c r="P16" s="398">
        <v>59.18812898385901</v>
      </c>
      <c r="Q16" s="395"/>
      <c r="R16" s="342">
        <v>15651.7</v>
      </c>
      <c r="S16" s="342">
        <v>22638.199999999997</v>
      </c>
      <c r="T16" s="398">
        <v>44.637323741191025</v>
      </c>
      <c r="U16" s="395"/>
      <c r="V16" s="342">
        <v>775569.4800000001</v>
      </c>
      <c r="W16" s="342">
        <v>270025.99</v>
      </c>
      <c r="X16" s="398">
        <v>-65.18352037266861</v>
      </c>
      <c r="Y16" s="395"/>
      <c r="Z16" s="342">
        <v>562381.0800000001</v>
      </c>
      <c r="AA16" s="342">
        <v>581008.79</v>
      </c>
      <c r="AB16" s="398">
        <v>3.3122931518250853</v>
      </c>
      <c r="AC16" s="395"/>
      <c r="AD16" s="342">
        <v>1085164.8</v>
      </c>
      <c r="AE16" s="342">
        <v>235531.43</v>
      </c>
      <c r="AF16" s="398">
        <v>-78.29533081058287</v>
      </c>
      <c r="AG16" s="395"/>
      <c r="AH16" s="342">
        <v>9.999999999999999E-31</v>
      </c>
      <c r="AI16" s="342">
        <v>523010</v>
      </c>
      <c r="AJ16" s="428" t="s">
        <v>940</v>
      </c>
      <c r="AK16" s="395"/>
      <c r="AL16" s="342">
        <v>25685.08</v>
      </c>
      <c r="AM16" s="342">
        <v>17128.99</v>
      </c>
      <c r="AN16" s="398">
        <v>-33.31151781501167</v>
      </c>
      <c r="AO16" s="395"/>
      <c r="AP16" s="342">
        <v>19242228.07</v>
      </c>
      <c r="AQ16" s="342">
        <v>24920374.479999997</v>
      </c>
      <c r="AR16" s="398">
        <v>29.50877824201985</v>
      </c>
    </row>
    <row r="17" spans="1:44" ht="12.75">
      <c r="A17" s="184" t="s">
        <v>787</v>
      </c>
      <c r="B17" s="341">
        <v>215091884.7299999</v>
      </c>
      <c r="C17" s="341">
        <v>211172869.89000052</v>
      </c>
      <c r="D17" s="397">
        <v>-1.8220189222475036</v>
      </c>
      <c r="E17" s="395"/>
      <c r="F17" s="341">
        <v>571028.8299999997</v>
      </c>
      <c r="G17" s="341">
        <v>123099.9</v>
      </c>
      <c r="H17" s="430">
        <v>-78.44243696066974</v>
      </c>
      <c r="I17" s="395"/>
      <c r="J17" s="341">
        <v>450</v>
      </c>
      <c r="K17" s="341">
        <v>9.999999999999999E-31</v>
      </c>
      <c r="L17" s="397">
        <v>-100</v>
      </c>
      <c r="M17" s="395"/>
      <c r="N17" s="341">
        <v>23628361.010000005</v>
      </c>
      <c r="O17" s="341">
        <v>20827997.47999999</v>
      </c>
      <c r="P17" s="397">
        <v>-11.851704520744565</v>
      </c>
      <c r="Q17" s="395"/>
      <c r="R17" s="341">
        <v>10999844.849999994</v>
      </c>
      <c r="S17" s="341">
        <v>11853113.610000001</v>
      </c>
      <c r="T17" s="397">
        <v>7.75709813761607</v>
      </c>
      <c r="U17" s="395"/>
      <c r="V17" s="341">
        <v>10406870.480000008</v>
      </c>
      <c r="W17" s="341">
        <v>10786664.629999993</v>
      </c>
      <c r="X17" s="397">
        <v>3.6494559121291736</v>
      </c>
      <c r="Y17" s="395"/>
      <c r="Z17" s="341">
        <v>1462142.0699999998</v>
      </c>
      <c r="AA17" s="341">
        <v>1827794.0299999998</v>
      </c>
      <c r="AB17" s="397">
        <v>25.007963829397227</v>
      </c>
      <c r="AC17" s="395"/>
      <c r="AD17" s="341">
        <v>28222177.78000001</v>
      </c>
      <c r="AE17" s="341">
        <v>26514252.289999988</v>
      </c>
      <c r="AF17" s="397">
        <v>-6.05171402190785</v>
      </c>
      <c r="AG17" s="395"/>
      <c r="AH17" s="341">
        <v>181195.88</v>
      </c>
      <c r="AI17" s="341">
        <v>210524.2</v>
      </c>
      <c r="AJ17" s="397">
        <v>16.185975089499838</v>
      </c>
      <c r="AK17" s="395"/>
      <c r="AL17" s="341">
        <v>68111</v>
      </c>
      <c r="AM17" s="341">
        <v>41508.5</v>
      </c>
      <c r="AN17" s="430">
        <v>-39.05756779374844</v>
      </c>
      <c r="AO17" s="395"/>
      <c r="AP17" s="341">
        <v>371690720.6399999</v>
      </c>
      <c r="AQ17" s="341">
        <v>352712659.7400005</v>
      </c>
      <c r="AR17" s="397">
        <v>-5.105874278303702</v>
      </c>
    </row>
    <row r="18" spans="1:44" ht="12.75">
      <c r="A18" s="294" t="s">
        <v>788</v>
      </c>
      <c r="B18" s="342">
        <v>177460458.83999985</v>
      </c>
      <c r="C18" s="342">
        <v>178707386.17000052</v>
      </c>
      <c r="D18" s="398">
        <v>0.7026507979024821</v>
      </c>
      <c r="E18" s="395"/>
      <c r="F18" s="342">
        <v>571028.8299999997</v>
      </c>
      <c r="G18" s="342">
        <v>9.999999999999999E-31</v>
      </c>
      <c r="H18" s="428">
        <v>-100</v>
      </c>
      <c r="I18" s="395"/>
      <c r="J18" s="342">
        <v>450</v>
      </c>
      <c r="K18" s="342">
        <v>9.999999999999999E-31</v>
      </c>
      <c r="L18" s="398">
        <v>-100</v>
      </c>
      <c r="M18" s="395"/>
      <c r="N18" s="342">
        <v>1182840.3599999996</v>
      </c>
      <c r="O18" s="342">
        <v>1101305.4500000007</v>
      </c>
      <c r="P18" s="398">
        <v>-6.893145749608931</v>
      </c>
      <c r="Q18" s="395"/>
      <c r="R18" s="342">
        <v>5073239.999999998</v>
      </c>
      <c r="S18" s="342">
        <v>4679538.96</v>
      </c>
      <c r="T18" s="398">
        <v>-7.760347233720433</v>
      </c>
      <c r="U18" s="395"/>
      <c r="V18" s="342">
        <v>10133432.030000009</v>
      </c>
      <c r="W18" s="342">
        <v>10531187.829999993</v>
      </c>
      <c r="X18" s="398">
        <v>3.925183480013761</v>
      </c>
      <c r="Y18" s="395"/>
      <c r="Z18" s="342">
        <v>573311.75</v>
      </c>
      <c r="AA18" s="342">
        <v>838429.8799999997</v>
      </c>
      <c r="AB18" s="398">
        <v>46.24327514654978</v>
      </c>
      <c r="AC18" s="395"/>
      <c r="AD18" s="342">
        <v>37946</v>
      </c>
      <c r="AE18" s="342">
        <v>11617.52</v>
      </c>
      <c r="AF18" s="398">
        <v>-69.38407210246139</v>
      </c>
      <c r="AG18" s="395"/>
      <c r="AH18" s="342">
        <v>81013.88</v>
      </c>
      <c r="AI18" s="342">
        <v>126656</v>
      </c>
      <c r="AJ18" s="398">
        <v>56.338642217852055</v>
      </c>
      <c r="AK18" s="395"/>
      <c r="AL18" s="342">
        <v>68111</v>
      </c>
      <c r="AM18" s="342">
        <v>41508.5</v>
      </c>
      <c r="AN18" s="428">
        <v>-39.05756779374844</v>
      </c>
      <c r="AO18" s="395"/>
      <c r="AP18" s="342">
        <v>234416599.55999985</v>
      </c>
      <c r="AQ18" s="342">
        <v>230916100.9700005</v>
      </c>
      <c r="AR18" s="398">
        <v>-1.4932810204438485</v>
      </c>
    </row>
    <row r="19" spans="1:44" ht="12.75">
      <c r="A19" s="294" t="s">
        <v>789</v>
      </c>
      <c r="B19" s="342">
        <v>36872728.990000024</v>
      </c>
      <c r="C19" s="342">
        <v>31359897.389999997</v>
      </c>
      <c r="D19" s="398">
        <v>-14.950972577850475</v>
      </c>
      <c r="E19" s="395"/>
      <c r="F19" s="342">
        <v>9.999999999999999E-31</v>
      </c>
      <c r="G19" s="342">
        <v>38649.9</v>
      </c>
      <c r="H19" s="428" t="s">
        <v>940</v>
      </c>
      <c r="I19" s="395"/>
      <c r="J19" s="342">
        <v>9.999999999999999E-31</v>
      </c>
      <c r="K19" s="342">
        <v>9.999999999999999E-31</v>
      </c>
      <c r="L19" s="398">
        <v>0</v>
      </c>
      <c r="M19" s="395"/>
      <c r="N19" s="342">
        <v>22445520.650000006</v>
      </c>
      <c r="O19" s="342">
        <v>19726692.02999999</v>
      </c>
      <c r="P19" s="398">
        <v>-12.113012045456895</v>
      </c>
      <c r="Q19" s="395"/>
      <c r="R19" s="342">
        <v>5925799.769999995</v>
      </c>
      <c r="S19" s="342">
        <v>7171573.830000001</v>
      </c>
      <c r="T19" s="398">
        <v>21.022884814753162</v>
      </c>
      <c r="U19" s="395"/>
      <c r="V19" s="342">
        <v>273438.45</v>
      </c>
      <c r="W19" s="342">
        <v>255476.8</v>
      </c>
      <c r="X19" s="398">
        <v>-6.5688091780801265</v>
      </c>
      <c r="Y19" s="395"/>
      <c r="Z19" s="342">
        <v>888830.3199999998</v>
      </c>
      <c r="AA19" s="342">
        <v>948953.1500000001</v>
      </c>
      <c r="AB19" s="398">
        <v>6.764264072359771</v>
      </c>
      <c r="AC19" s="395"/>
      <c r="AD19" s="342">
        <v>28145345.78000001</v>
      </c>
      <c r="AE19" s="342">
        <v>26502634.76999999</v>
      </c>
      <c r="AF19" s="398">
        <v>-5.836528081198155</v>
      </c>
      <c r="AG19" s="395"/>
      <c r="AH19" s="342">
        <v>68322</v>
      </c>
      <c r="AI19" s="342">
        <v>81321.2</v>
      </c>
      <c r="AJ19" s="398">
        <v>19.026375106115157</v>
      </c>
      <c r="AK19" s="395"/>
      <c r="AL19" s="342">
        <v>9.999999999999999E-31</v>
      </c>
      <c r="AM19" s="342">
        <v>9.999999999999999E-31</v>
      </c>
      <c r="AN19" s="428">
        <v>0</v>
      </c>
      <c r="AO19" s="395"/>
      <c r="AP19" s="342">
        <v>135626702.60000002</v>
      </c>
      <c r="AQ19" s="342">
        <v>119626811.47999997</v>
      </c>
      <c r="AR19" s="398">
        <v>-11.797006646388851</v>
      </c>
    </row>
    <row r="20" spans="1:44" ht="12.75">
      <c r="A20" s="295" t="s">
        <v>790</v>
      </c>
      <c r="B20" s="343">
        <v>240014126.41999963</v>
      </c>
      <c r="C20" s="343">
        <v>176405858.03999993</v>
      </c>
      <c r="D20" s="399">
        <v>-26.50188525515864</v>
      </c>
      <c r="E20" s="395"/>
      <c r="F20" s="343">
        <v>57962.5</v>
      </c>
      <c r="G20" s="343">
        <v>11088</v>
      </c>
      <c r="H20" s="399">
        <v>-80.87039033858098</v>
      </c>
      <c r="I20" s="395"/>
      <c r="J20" s="343">
        <v>1455.75</v>
      </c>
      <c r="K20" s="343">
        <v>1965.5</v>
      </c>
      <c r="L20" s="429">
        <v>35.01631461445991</v>
      </c>
      <c r="M20" s="395"/>
      <c r="N20" s="343">
        <v>25324983.449999988</v>
      </c>
      <c r="O20" s="343">
        <v>16763978.329999998</v>
      </c>
      <c r="P20" s="399">
        <v>-33.804583276045506</v>
      </c>
      <c r="Q20" s="395"/>
      <c r="R20" s="343">
        <v>106021.73</v>
      </c>
      <c r="S20" s="343">
        <v>1383140.87</v>
      </c>
      <c r="T20" s="429" t="s">
        <v>939</v>
      </c>
      <c r="U20" s="395"/>
      <c r="V20" s="343">
        <v>78613586.04999998</v>
      </c>
      <c r="W20" s="343">
        <v>43283418.39999998</v>
      </c>
      <c r="X20" s="399">
        <v>-44.94155453935053</v>
      </c>
      <c r="Y20" s="395"/>
      <c r="Z20" s="343">
        <v>10241535.540000001</v>
      </c>
      <c r="AA20" s="343">
        <v>4009392.8600000003</v>
      </c>
      <c r="AB20" s="399">
        <v>-60.851643346442955</v>
      </c>
      <c r="AC20" s="395"/>
      <c r="AD20" s="343">
        <v>50275489.399999976</v>
      </c>
      <c r="AE20" s="343">
        <v>28532609.959999967</v>
      </c>
      <c r="AF20" s="399">
        <v>-43.24747446416707</v>
      </c>
      <c r="AG20" s="395"/>
      <c r="AH20" s="343">
        <v>33665.64</v>
      </c>
      <c r="AI20" s="343">
        <v>189849.04</v>
      </c>
      <c r="AJ20" s="399">
        <v>463.92523653196554</v>
      </c>
      <c r="AK20" s="395"/>
      <c r="AL20" s="343">
        <v>643513.34</v>
      </c>
      <c r="AM20" s="343">
        <v>871851.73</v>
      </c>
      <c r="AN20" s="429">
        <v>35.48308571194501</v>
      </c>
      <c r="AO20" s="395"/>
      <c r="AP20" s="343">
        <v>545550978.0499996</v>
      </c>
      <c r="AQ20" s="343">
        <v>383989006.83000004</v>
      </c>
      <c r="AR20" s="399">
        <v>-29.614459091885713</v>
      </c>
    </row>
    <row r="21" spans="1:44" ht="12.75">
      <c r="A21" s="184" t="s">
        <v>791</v>
      </c>
      <c r="B21" s="341">
        <v>33599312.82000001</v>
      </c>
      <c r="C21" s="341">
        <v>40154213.01000001</v>
      </c>
      <c r="D21" s="397">
        <v>19.509030512368696</v>
      </c>
      <c r="E21" s="395"/>
      <c r="F21" s="341">
        <v>17118307.019999996</v>
      </c>
      <c r="G21" s="341">
        <v>28949220.31999998</v>
      </c>
      <c r="H21" s="397">
        <v>69.11263646678063</v>
      </c>
      <c r="I21" s="395"/>
      <c r="J21" s="341">
        <v>19175024.549999993</v>
      </c>
      <c r="K21" s="341">
        <v>35426003.839999996</v>
      </c>
      <c r="L21" s="397">
        <v>84.75076132301488</v>
      </c>
      <c r="M21" s="395"/>
      <c r="N21" s="341">
        <v>6061583.3</v>
      </c>
      <c r="O21" s="341">
        <v>6372640.07</v>
      </c>
      <c r="P21" s="397">
        <v>5.131609261230485</v>
      </c>
      <c r="Q21" s="395"/>
      <c r="R21" s="341">
        <v>3848023.6799999997</v>
      </c>
      <c r="S21" s="341">
        <v>9929153.360000001</v>
      </c>
      <c r="T21" s="430">
        <v>158.0325430845582</v>
      </c>
      <c r="U21" s="395"/>
      <c r="V21" s="341">
        <v>2229102.85</v>
      </c>
      <c r="W21" s="341">
        <v>2410491.38</v>
      </c>
      <c r="X21" s="397">
        <v>8.137288506001417</v>
      </c>
      <c r="Y21" s="395"/>
      <c r="Z21" s="341">
        <v>721661.76</v>
      </c>
      <c r="AA21" s="341">
        <v>1759405.78</v>
      </c>
      <c r="AB21" s="397">
        <v>143.79922527694967</v>
      </c>
      <c r="AC21" s="395"/>
      <c r="AD21" s="341">
        <v>3552473.42</v>
      </c>
      <c r="AE21" s="341">
        <v>4222189.99</v>
      </c>
      <c r="AF21" s="397">
        <v>18.852120503691204</v>
      </c>
      <c r="AG21" s="395"/>
      <c r="AH21" s="341">
        <v>21135870.049999993</v>
      </c>
      <c r="AI21" s="341">
        <v>26598724.450000003</v>
      </c>
      <c r="AJ21" s="397">
        <v>25.846366329263137</v>
      </c>
      <c r="AK21" s="395"/>
      <c r="AL21" s="341">
        <v>6591510.24</v>
      </c>
      <c r="AM21" s="341">
        <v>19374660.619999997</v>
      </c>
      <c r="AN21" s="430">
        <v>193.93355869230956</v>
      </c>
      <c r="AO21" s="395"/>
      <c r="AP21" s="341">
        <v>214532635.1699999</v>
      </c>
      <c r="AQ21" s="341">
        <v>279254797.9399999</v>
      </c>
      <c r="AR21" s="397">
        <v>30.168912398205915</v>
      </c>
    </row>
    <row r="22" spans="1:44" ht="12.75">
      <c r="A22" s="294" t="s">
        <v>792</v>
      </c>
      <c r="B22" s="342">
        <v>3222736.5000000005</v>
      </c>
      <c r="C22" s="342">
        <v>4978248.0200000005</v>
      </c>
      <c r="D22" s="398">
        <v>54.47269796956715</v>
      </c>
      <c r="E22" s="395"/>
      <c r="F22" s="342">
        <v>3766878.049999997</v>
      </c>
      <c r="G22" s="342">
        <v>16199624.439999985</v>
      </c>
      <c r="H22" s="398">
        <v>330.05439053170295</v>
      </c>
      <c r="I22" s="395"/>
      <c r="J22" s="342">
        <v>12753464.679999994</v>
      </c>
      <c r="K22" s="342">
        <v>24200725.860000007</v>
      </c>
      <c r="L22" s="398">
        <v>89.75804981019493</v>
      </c>
      <c r="M22" s="395"/>
      <c r="N22" s="342">
        <v>231833</v>
      </c>
      <c r="O22" s="342">
        <v>907724.76</v>
      </c>
      <c r="P22" s="428">
        <v>291.54251551763554</v>
      </c>
      <c r="Q22" s="395"/>
      <c r="R22" s="342">
        <v>269.11</v>
      </c>
      <c r="S22" s="342">
        <v>294700</v>
      </c>
      <c r="T22" s="428" t="s">
        <v>939</v>
      </c>
      <c r="U22" s="395"/>
      <c r="V22" s="342">
        <v>9.999999999999999E-31</v>
      </c>
      <c r="W22" s="342">
        <v>36540</v>
      </c>
      <c r="X22" s="398" t="s">
        <v>940</v>
      </c>
      <c r="Y22" s="395"/>
      <c r="Z22" s="342">
        <v>9.999999999999999E-31</v>
      </c>
      <c r="AA22" s="342">
        <v>9.999999999999999E-31</v>
      </c>
      <c r="AB22" s="398">
        <v>0</v>
      </c>
      <c r="AC22" s="395"/>
      <c r="AD22" s="342">
        <v>348981.36</v>
      </c>
      <c r="AE22" s="342">
        <v>9.999999999999999E-31</v>
      </c>
      <c r="AF22" s="398">
        <v>-100</v>
      </c>
      <c r="AG22" s="395"/>
      <c r="AH22" s="342">
        <v>6531613.869999998</v>
      </c>
      <c r="AI22" s="342">
        <v>10120876.009999998</v>
      </c>
      <c r="AJ22" s="398">
        <v>54.95214829654345</v>
      </c>
      <c r="AK22" s="395"/>
      <c r="AL22" s="342">
        <v>642226.86</v>
      </c>
      <c r="AM22" s="342">
        <v>12517431.289999995</v>
      </c>
      <c r="AN22" s="428" t="s">
        <v>939</v>
      </c>
      <c r="AO22" s="395"/>
      <c r="AP22" s="342">
        <v>88267467.80999997</v>
      </c>
      <c r="AQ22" s="342">
        <v>126404767.00999999</v>
      </c>
      <c r="AR22" s="398">
        <v>43.20651781026778</v>
      </c>
    </row>
    <row r="23" spans="1:44" ht="12.75">
      <c r="A23" s="184" t="s">
        <v>793</v>
      </c>
      <c r="B23" s="341">
        <v>3141159.2300000004</v>
      </c>
      <c r="C23" s="341">
        <v>738124.97</v>
      </c>
      <c r="D23" s="397">
        <v>-76.50151055857172</v>
      </c>
      <c r="E23" s="395"/>
      <c r="F23" s="341">
        <v>340071.6</v>
      </c>
      <c r="G23" s="341">
        <v>254162.46</v>
      </c>
      <c r="H23" s="397">
        <v>-25.26207422201677</v>
      </c>
      <c r="I23" s="395"/>
      <c r="J23" s="341">
        <v>941747.3300000001</v>
      </c>
      <c r="K23" s="341">
        <v>352947.67000000004</v>
      </c>
      <c r="L23" s="430">
        <v>-62.522041872951206</v>
      </c>
      <c r="M23" s="395"/>
      <c r="N23" s="341">
        <v>4707</v>
      </c>
      <c r="O23" s="341">
        <v>7439</v>
      </c>
      <c r="P23" s="430">
        <v>58.041215211387296</v>
      </c>
      <c r="Q23" s="395"/>
      <c r="R23" s="341">
        <v>9.999999999999999E-31</v>
      </c>
      <c r="S23" s="341">
        <v>0.5</v>
      </c>
      <c r="T23" s="430" t="s">
        <v>939</v>
      </c>
      <c r="U23" s="395"/>
      <c r="V23" s="341">
        <v>9.999999999999999E-31</v>
      </c>
      <c r="W23" s="341">
        <v>9.999999999999999E-31</v>
      </c>
      <c r="X23" s="397">
        <v>0</v>
      </c>
      <c r="Y23" s="395"/>
      <c r="Z23" s="341">
        <v>9.999999999999999E-31</v>
      </c>
      <c r="AA23" s="341">
        <v>100</v>
      </c>
      <c r="AB23" s="397" t="s">
        <v>940</v>
      </c>
      <c r="AC23" s="395"/>
      <c r="AD23" s="341">
        <v>9.999999999999999E-31</v>
      </c>
      <c r="AE23" s="341">
        <v>9.999999999999999E-31</v>
      </c>
      <c r="AF23" s="397">
        <v>0</v>
      </c>
      <c r="AG23" s="395"/>
      <c r="AH23" s="341">
        <v>1352513.47</v>
      </c>
      <c r="AI23" s="341">
        <v>1000876.8</v>
      </c>
      <c r="AJ23" s="397">
        <v>-25.99875548744073</v>
      </c>
      <c r="AK23" s="395"/>
      <c r="AL23" s="341">
        <v>3075238.09</v>
      </c>
      <c r="AM23" s="341">
        <v>3017.88</v>
      </c>
      <c r="AN23" s="430">
        <v>-99.90186515932494</v>
      </c>
      <c r="AO23" s="395"/>
      <c r="AP23" s="341">
        <v>16161969.890000002</v>
      </c>
      <c r="AQ23" s="341">
        <v>7879552.06</v>
      </c>
      <c r="AR23" s="397">
        <v>-51.246338697392545</v>
      </c>
    </row>
    <row r="24" spans="1:44" ht="12.75">
      <c r="A24" s="295" t="s">
        <v>794</v>
      </c>
      <c r="B24" s="343">
        <v>2100405984.8800015</v>
      </c>
      <c r="C24" s="343">
        <v>2555331934.0500016</v>
      </c>
      <c r="D24" s="399">
        <v>21.658953194993423</v>
      </c>
      <c r="E24" s="395"/>
      <c r="F24" s="343">
        <v>40956292.84</v>
      </c>
      <c r="G24" s="343">
        <v>79640498.61</v>
      </c>
      <c r="H24" s="399">
        <v>94.45241033196987</v>
      </c>
      <c r="I24" s="395"/>
      <c r="J24" s="343">
        <v>41292939.989999965</v>
      </c>
      <c r="K24" s="343">
        <v>105368280.68999992</v>
      </c>
      <c r="L24" s="429">
        <v>155.17262930543882</v>
      </c>
      <c r="M24" s="395"/>
      <c r="N24" s="343">
        <v>2836576.29</v>
      </c>
      <c r="O24" s="343">
        <v>22952407.849999998</v>
      </c>
      <c r="P24" s="429" t="s">
        <v>939</v>
      </c>
      <c r="Q24" s="395"/>
      <c r="R24" s="343">
        <v>251506261.94000003</v>
      </c>
      <c r="S24" s="343">
        <v>419609562.5799999</v>
      </c>
      <c r="T24" s="429">
        <v>66.83861441195569</v>
      </c>
      <c r="U24" s="395"/>
      <c r="V24" s="343">
        <v>20634128.22</v>
      </c>
      <c r="W24" s="343">
        <v>1510356.6700000002</v>
      </c>
      <c r="X24" s="399">
        <v>-92.68029812601407</v>
      </c>
      <c r="Y24" s="395"/>
      <c r="Z24" s="343">
        <v>2251816.7800000003</v>
      </c>
      <c r="AA24" s="343">
        <v>25165795.98</v>
      </c>
      <c r="AB24" s="429">
        <v>1017.5774247494504</v>
      </c>
      <c r="AC24" s="395"/>
      <c r="AD24" s="343">
        <v>21629944.46</v>
      </c>
      <c r="AE24" s="343">
        <v>9656671.75</v>
      </c>
      <c r="AF24" s="399">
        <v>-55.355078382850365</v>
      </c>
      <c r="AG24" s="395"/>
      <c r="AH24" s="343">
        <v>28240982.100000005</v>
      </c>
      <c r="AI24" s="343">
        <v>25424949.01</v>
      </c>
      <c r="AJ24" s="399">
        <v>-9.97144178636763</v>
      </c>
      <c r="AK24" s="395"/>
      <c r="AL24" s="343">
        <v>13804438.44</v>
      </c>
      <c r="AM24" s="343">
        <v>21602544.22000001</v>
      </c>
      <c r="AN24" s="429">
        <v>56.489844290978716</v>
      </c>
      <c r="AO24" s="395"/>
      <c r="AP24" s="343">
        <v>4769477290.630001</v>
      </c>
      <c r="AQ24" s="343">
        <v>6368565958.52</v>
      </c>
      <c r="AR24" s="399">
        <v>33.52754548242698</v>
      </c>
    </row>
    <row r="25" spans="1:44" ht="12.75">
      <c r="A25" s="184" t="s">
        <v>795</v>
      </c>
      <c r="B25" s="341">
        <v>23458672.95</v>
      </c>
      <c r="C25" s="341">
        <v>16267578.290000003</v>
      </c>
      <c r="D25" s="397">
        <v>-30.654311415343706</v>
      </c>
      <c r="E25" s="395"/>
      <c r="F25" s="341">
        <v>27955026.95000001</v>
      </c>
      <c r="G25" s="341">
        <v>42949777.05</v>
      </c>
      <c r="H25" s="397">
        <v>53.63883256782187</v>
      </c>
      <c r="I25" s="395"/>
      <c r="J25" s="341">
        <v>38934633.129999995</v>
      </c>
      <c r="K25" s="341">
        <v>43431486.169999994</v>
      </c>
      <c r="L25" s="397">
        <v>11.549750642276058</v>
      </c>
      <c r="M25" s="395"/>
      <c r="N25" s="341">
        <v>134172.86</v>
      </c>
      <c r="O25" s="341">
        <v>202182.71000000002</v>
      </c>
      <c r="P25" s="430">
        <v>50.68823158424143</v>
      </c>
      <c r="Q25" s="395"/>
      <c r="R25" s="341">
        <v>583073.75</v>
      </c>
      <c r="S25" s="341">
        <v>302112.67</v>
      </c>
      <c r="T25" s="430">
        <v>-48.186199430175</v>
      </c>
      <c r="U25" s="395"/>
      <c r="V25" s="341">
        <v>794432.94</v>
      </c>
      <c r="W25" s="341">
        <v>3965548.2800000003</v>
      </c>
      <c r="X25" s="397">
        <v>399.167151855511</v>
      </c>
      <c r="Y25" s="395"/>
      <c r="Z25" s="341">
        <v>96694.72000000002</v>
      </c>
      <c r="AA25" s="341">
        <v>511696.69999999995</v>
      </c>
      <c r="AB25" s="430">
        <v>429.18783983241264</v>
      </c>
      <c r="AC25" s="395"/>
      <c r="AD25" s="341">
        <v>1708270.17</v>
      </c>
      <c r="AE25" s="341">
        <v>2873167.05</v>
      </c>
      <c r="AF25" s="397">
        <v>68.19160695172708</v>
      </c>
      <c r="AG25" s="395"/>
      <c r="AH25" s="341">
        <v>60434817.26000001</v>
      </c>
      <c r="AI25" s="341">
        <v>69083932.05000003</v>
      </c>
      <c r="AJ25" s="397">
        <v>14.311476698589454</v>
      </c>
      <c r="AK25" s="395"/>
      <c r="AL25" s="341">
        <v>20603296.120000005</v>
      </c>
      <c r="AM25" s="341">
        <v>22052305.550000016</v>
      </c>
      <c r="AN25" s="430">
        <v>7.032901054086338</v>
      </c>
      <c r="AO25" s="395"/>
      <c r="AP25" s="341">
        <v>286254514.1</v>
      </c>
      <c r="AQ25" s="341">
        <v>312811672.05000013</v>
      </c>
      <c r="AR25" s="397">
        <v>9.277463460619039</v>
      </c>
    </row>
    <row r="26" spans="1:44" ht="12.75">
      <c r="A26" s="295" t="s">
        <v>796</v>
      </c>
      <c r="B26" s="343">
        <v>22580107.790000033</v>
      </c>
      <c r="C26" s="343">
        <v>25863970.800000023</v>
      </c>
      <c r="D26" s="399">
        <v>14.543167997870675</v>
      </c>
      <c r="E26" s="395"/>
      <c r="F26" s="343">
        <v>8631101.460000005</v>
      </c>
      <c r="G26" s="343">
        <v>13313073.329999996</v>
      </c>
      <c r="H26" s="399">
        <v>54.24535781091362</v>
      </c>
      <c r="I26" s="395"/>
      <c r="J26" s="343">
        <v>20487073.439999998</v>
      </c>
      <c r="K26" s="343">
        <v>21334465.839999992</v>
      </c>
      <c r="L26" s="399">
        <v>4.136229620505505</v>
      </c>
      <c r="M26" s="395"/>
      <c r="N26" s="343">
        <v>625978.91</v>
      </c>
      <c r="O26" s="343">
        <v>553380.6800000002</v>
      </c>
      <c r="P26" s="429">
        <v>-11.597552064493655</v>
      </c>
      <c r="Q26" s="395"/>
      <c r="R26" s="343">
        <v>213113.9</v>
      </c>
      <c r="S26" s="343">
        <v>35053.939999999995</v>
      </c>
      <c r="T26" s="429">
        <v>-83.5515468488916</v>
      </c>
      <c r="U26" s="395"/>
      <c r="V26" s="343">
        <v>4</v>
      </c>
      <c r="W26" s="343">
        <v>48031.84</v>
      </c>
      <c r="X26" s="429" t="s">
        <v>939</v>
      </c>
      <c r="Y26" s="395"/>
      <c r="Z26" s="343">
        <v>280000.33</v>
      </c>
      <c r="AA26" s="343">
        <v>50970.600000000006</v>
      </c>
      <c r="AB26" s="429">
        <v>-81.79623574015073</v>
      </c>
      <c r="AC26" s="395"/>
      <c r="AD26" s="343">
        <v>9.999999999999999E-31</v>
      </c>
      <c r="AE26" s="343">
        <v>83871.01</v>
      </c>
      <c r="AF26" s="429" t="s">
        <v>940</v>
      </c>
      <c r="AG26" s="395"/>
      <c r="AH26" s="343">
        <v>20407321.590000026</v>
      </c>
      <c r="AI26" s="343">
        <v>31858989.799999986</v>
      </c>
      <c r="AJ26" s="399">
        <v>56.11548854902886</v>
      </c>
      <c r="AK26" s="395"/>
      <c r="AL26" s="343">
        <v>11785211.83</v>
      </c>
      <c r="AM26" s="343">
        <v>10903752.17000001</v>
      </c>
      <c r="AN26" s="429">
        <v>-7.479370525663187</v>
      </c>
      <c r="AO26" s="395"/>
      <c r="AP26" s="343">
        <v>187623934.20000002</v>
      </c>
      <c r="AQ26" s="343">
        <v>243201810.96</v>
      </c>
      <c r="AR26" s="399">
        <v>29.621954681302043</v>
      </c>
    </row>
    <row r="27" spans="1:44" ht="12.75">
      <c r="A27" s="184" t="s">
        <v>797</v>
      </c>
      <c r="B27" s="341">
        <v>8957833.660000002</v>
      </c>
      <c r="C27" s="341">
        <v>6462273.990000002</v>
      </c>
      <c r="D27" s="397">
        <v>-27.858964172817647</v>
      </c>
      <c r="E27" s="395"/>
      <c r="F27" s="341">
        <v>2403308.4100000006</v>
      </c>
      <c r="G27" s="341">
        <v>2370706.28</v>
      </c>
      <c r="H27" s="397">
        <v>-1.3565520706516732</v>
      </c>
      <c r="I27" s="395"/>
      <c r="J27" s="341">
        <v>660364.47</v>
      </c>
      <c r="K27" s="341">
        <v>650395.47</v>
      </c>
      <c r="L27" s="397">
        <v>-1.5096208916267062</v>
      </c>
      <c r="M27" s="395"/>
      <c r="N27" s="341">
        <v>82038.61000000002</v>
      </c>
      <c r="O27" s="341">
        <v>207817.06</v>
      </c>
      <c r="P27" s="430">
        <v>153.31616418171876</v>
      </c>
      <c r="Q27" s="395"/>
      <c r="R27" s="341">
        <v>241007.32</v>
      </c>
      <c r="S27" s="341">
        <v>130257.63</v>
      </c>
      <c r="T27" s="430">
        <v>-45.95283246998473</v>
      </c>
      <c r="U27" s="395"/>
      <c r="V27" s="341">
        <v>240789</v>
      </c>
      <c r="W27" s="341">
        <v>165375.4</v>
      </c>
      <c r="X27" s="430">
        <v>-31.31937090149467</v>
      </c>
      <c r="Y27" s="395"/>
      <c r="Z27" s="341">
        <v>37370.670000000006</v>
      </c>
      <c r="AA27" s="341">
        <v>117469.64000000001</v>
      </c>
      <c r="AB27" s="430">
        <v>214.33645690591044</v>
      </c>
      <c r="AC27" s="395"/>
      <c r="AD27" s="341">
        <v>255668.98</v>
      </c>
      <c r="AE27" s="341">
        <v>212615.53000000003</v>
      </c>
      <c r="AF27" s="430">
        <v>-16.839528205572684</v>
      </c>
      <c r="AG27" s="395"/>
      <c r="AH27" s="341">
        <v>1374480.4199999988</v>
      </c>
      <c r="AI27" s="341">
        <v>2343169.2199999997</v>
      </c>
      <c r="AJ27" s="397">
        <v>70.47672603440955</v>
      </c>
      <c r="AK27" s="395"/>
      <c r="AL27" s="341">
        <v>1637116.62</v>
      </c>
      <c r="AM27" s="341">
        <v>1801763.55</v>
      </c>
      <c r="AN27" s="430">
        <v>10.057128978386398</v>
      </c>
      <c r="AO27" s="395"/>
      <c r="AP27" s="341">
        <v>37268496.97999999</v>
      </c>
      <c r="AQ27" s="341">
        <v>35755008.13000001</v>
      </c>
      <c r="AR27" s="397">
        <v>-4.0610407519578455</v>
      </c>
    </row>
    <row r="28" spans="1:44" ht="12.75">
      <c r="A28" s="295" t="s">
        <v>798</v>
      </c>
      <c r="B28" s="343">
        <v>5586086.370000003</v>
      </c>
      <c r="C28" s="343">
        <v>3919078.09</v>
      </c>
      <c r="D28" s="399">
        <v>-29.842150113407616</v>
      </c>
      <c r="E28" s="395"/>
      <c r="F28" s="343">
        <v>13345732.459999997</v>
      </c>
      <c r="G28" s="343">
        <v>19133333.149999984</v>
      </c>
      <c r="H28" s="399">
        <v>43.36667700590176</v>
      </c>
      <c r="I28" s="395"/>
      <c r="J28" s="343">
        <v>15488558.08000001</v>
      </c>
      <c r="K28" s="343">
        <v>14485945.439999992</v>
      </c>
      <c r="L28" s="399">
        <v>-6.473247121012937</v>
      </c>
      <c r="M28" s="395"/>
      <c r="N28" s="343">
        <v>8349.380000000001</v>
      </c>
      <c r="O28" s="343">
        <v>16131.73</v>
      </c>
      <c r="P28" s="429">
        <v>93.20871729397868</v>
      </c>
      <c r="Q28" s="395"/>
      <c r="R28" s="343">
        <v>43111.659999999996</v>
      </c>
      <c r="S28" s="343">
        <v>36138.66</v>
      </c>
      <c r="T28" s="429">
        <v>-16.174278605834225</v>
      </c>
      <c r="U28" s="395"/>
      <c r="V28" s="343">
        <v>24118.329999999998</v>
      </c>
      <c r="W28" s="343">
        <v>12247.85</v>
      </c>
      <c r="X28" s="429">
        <v>-49.217669714279545</v>
      </c>
      <c r="Y28" s="395"/>
      <c r="Z28" s="343">
        <v>202.92</v>
      </c>
      <c r="AA28" s="343">
        <v>33976.409999999996</v>
      </c>
      <c r="AB28" s="429">
        <v>16643.74630396215</v>
      </c>
      <c r="AC28" s="395"/>
      <c r="AD28" s="343">
        <v>14</v>
      </c>
      <c r="AE28" s="343">
        <v>495.5</v>
      </c>
      <c r="AF28" s="429">
        <v>3439.2857142857147</v>
      </c>
      <c r="AG28" s="395"/>
      <c r="AH28" s="343">
        <v>23671297.93</v>
      </c>
      <c r="AI28" s="343">
        <v>25753507.58</v>
      </c>
      <c r="AJ28" s="399">
        <v>8.79634761117638</v>
      </c>
      <c r="AK28" s="395"/>
      <c r="AL28" s="343">
        <v>3613355.3099999996</v>
      </c>
      <c r="AM28" s="343">
        <v>3816366.8799999994</v>
      </c>
      <c r="AN28" s="429">
        <v>5.618367212273956</v>
      </c>
      <c r="AO28" s="395"/>
      <c r="AP28" s="343">
        <v>90592662.16000001</v>
      </c>
      <c r="AQ28" s="343">
        <v>89896279.64999996</v>
      </c>
      <c r="AR28" s="399">
        <v>-0.7686963749559905</v>
      </c>
    </row>
    <row r="29" spans="1:44" ht="12.75">
      <c r="A29" s="184" t="s">
        <v>799</v>
      </c>
      <c r="B29" s="341">
        <v>2656248.8799999994</v>
      </c>
      <c r="C29" s="341">
        <v>3129971.3600000003</v>
      </c>
      <c r="D29" s="397">
        <v>17.834265590353905</v>
      </c>
      <c r="E29" s="395"/>
      <c r="F29" s="341">
        <v>12075488.31</v>
      </c>
      <c r="G29" s="341">
        <v>12110695.629999997</v>
      </c>
      <c r="H29" s="397">
        <v>0.2915602176587706</v>
      </c>
      <c r="I29" s="395"/>
      <c r="J29" s="341">
        <v>9794635.39</v>
      </c>
      <c r="K29" s="341">
        <v>6632586.23</v>
      </c>
      <c r="L29" s="397">
        <v>-32.283480028550606</v>
      </c>
      <c r="M29" s="395"/>
      <c r="N29" s="341">
        <v>380727.1</v>
      </c>
      <c r="O29" s="341">
        <v>286788.48000000004</v>
      </c>
      <c r="P29" s="430">
        <v>-24.67347872005957</v>
      </c>
      <c r="Q29" s="395"/>
      <c r="R29" s="341">
        <v>38839.740000000005</v>
      </c>
      <c r="S29" s="341">
        <v>22020.17</v>
      </c>
      <c r="T29" s="430">
        <v>-43.30505302043732</v>
      </c>
      <c r="U29" s="395"/>
      <c r="V29" s="341">
        <v>9.999999999999999E-31</v>
      </c>
      <c r="W29" s="341">
        <v>9.999999999999999E-31</v>
      </c>
      <c r="X29" s="430">
        <v>0</v>
      </c>
      <c r="Y29" s="395"/>
      <c r="Z29" s="341">
        <v>3413.14</v>
      </c>
      <c r="AA29" s="341">
        <v>14011.37</v>
      </c>
      <c r="AB29" s="430">
        <v>310.5126071593899</v>
      </c>
      <c r="AC29" s="395"/>
      <c r="AD29" s="341">
        <v>9.999999999999999E-31</v>
      </c>
      <c r="AE29" s="341">
        <v>9.999999999999999E-31</v>
      </c>
      <c r="AF29" s="430">
        <v>0</v>
      </c>
      <c r="AG29" s="395"/>
      <c r="AH29" s="341">
        <v>18298287.46</v>
      </c>
      <c r="AI29" s="341">
        <v>15271711.060000002</v>
      </c>
      <c r="AJ29" s="397">
        <v>-16.54021670943844</v>
      </c>
      <c r="AK29" s="395"/>
      <c r="AL29" s="341">
        <v>7903442.210000001</v>
      </c>
      <c r="AM29" s="341">
        <v>5734571.15</v>
      </c>
      <c r="AN29" s="430">
        <v>-27.442106899393657</v>
      </c>
      <c r="AO29" s="395"/>
      <c r="AP29" s="341">
        <v>61940075.17000002</v>
      </c>
      <c r="AQ29" s="341">
        <v>52156528.31</v>
      </c>
      <c r="AR29" s="397">
        <v>-15.795180798777208</v>
      </c>
    </row>
    <row r="30" spans="1:44" ht="12.75">
      <c r="A30" s="295" t="s">
        <v>800</v>
      </c>
      <c r="B30" s="343">
        <v>35106721.29999998</v>
      </c>
      <c r="C30" s="343">
        <v>30408684.940000005</v>
      </c>
      <c r="D30" s="399">
        <v>-13.38215642484386</v>
      </c>
      <c r="E30" s="395"/>
      <c r="F30" s="343">
        <v>18099058.070000004</v>
      </c>
      <c r="G30" s="343">
        <v>16989823.22</v>
      </c>
      <c r="H30" s="399">
        <v>-6.128688275986094</v>
      </c>
      <c r="I30" s="395"/>
      <c r="J30" s="343">
        <v>5069052.660000003</v>
      </c>
      <c r="K30" s="343">
        <v>5885927.630000002</v>
      </c>
      <c r="L30" s="399">
        <v>16.114943457699216</v>
      </c>
      <c r="M30" s="395"/>
      <c r="N30" s="343">
        <v>1713791.3500000003</v>
      </c>
      <c r="O30" s="343">
        <v>1032182.9899999999</v>
      </c>
      <c r="P30" s="429">
        <v>-39.77195707050338</v>
      </c>
      <c r="Q30" s="395"/>
      <c r="R30" s="343">
        <v>1074286.92</v>
      </c>
      <c r="S30" s="343">
        <v>1436799.4100000001</v>
      </c>
      <c r="T30" s="429">
        <v>33.74447582401918</v>
      </c>
      <c r="U30" s="395"/>
      <c r="V30" s="343">
        <v>53319.18</v>
      </c>
      <c r="W30" s="343">
        <v>95237.85999999999</v>
      </c>
      <c r="X30" s="429">
        <v>78.61838835480964</v>
      </c>
      <c r="Y30" s="395"/>
      <c r="Z30" s="343">
        <v>1496039.8800000004</v>
      </c>
      <c r="AA30" s="343">
        <v>2156362.42</v>
      </c>
      <c r="AB30" s="429">
        <v>44.13803059848909</v>
      </c>
      <c r="AC30" s="395"/>
      <c r="AD30" s="343">
        <v>43691.79000000001</v>
      </c>
      <c r="AE30" s="343">
        <v>104230.01</v>
      </c>
      <c r="AF30" s="429">
        <v>138.55742692162525</v>
      </c>
      <c r="AG30" s="395"/>
      <c r="AH30" s="343">
        <v>6498302.88</v>
      </c>
      <c r="AI30" s="343">
        <v>9920060.950000005</v>
      </c>
      <c r="AJ30" s="399">
        <v>52.656180131757814</v>
      </c>
      <c r="AK30" s="395"/>
      <c r="AL30" s="343">
        <v>10219771.950000007</v>
      </c>
      <c r="AM30" s="343">
        <v>12300801.00999999</v>
      </c>
      <c r="AN30" s="429">
        <v>20.362773946242328</v>
      </c>
      <c r="AO30" s="395"/>
      <c r="AP30" s="343">
        <v>97456744.89999999</v>
      </c>
      <c r="AQ30" s="343">
        <v>103289787.35999998</v>
      </c>
      <c r="AR30" s="399">
        <v>5.985262965621585</v>
      </c>
    </row>
    <row r="31" spans="1:44" ht="12.75">
      <c r="A31" s="184" t="s">
        <v>801</v>
      </c>
      <c r="B31" s="341">
        <v>232023196.81</v>
      </c>
      <c r="C31" s="341">
        <v>357344831.1700002</v>
      </c>
      <c r="D31" s="397">
        <v>54.012545332966866</v>
      </c>
      <c r="E31" s="395"/>
      <c r="F31" s="341">
        <v>1122845.1299999997</v>
      </c>
      <c r="G31" s="341">
        <v>801600.4900000001</v>
      </c>
      <c r="H31" s="397">
        <v>-28.609879618928357</v>
      </c>
      <c r="I31" s="395"/>
      <c r="J31" s="341">
        <v>775050.6200000001</v>
      </c>
      <c r="K31" s="341">
        <v>1959019.29</v>
      </c>
      <c r="L31" s="397">
        <v>152.76017326455394</v>
      </c>
      <c r="M31" s="395"/>
      <c r="N31" s="341">
        <v>136992.38999999998</v>
      </c>
      <c r="O31" s="341">
        <v>265731.48</v>
      </c>
      <c r="P31" s="430">
        <v>93.97535877722845</v>
      </c>
      <c r="Q31" s="395"/>
      <c r="R31" s="341">
        <v>34.5</v>
      </c>
      <c r="S31" s="341">
        <v>5914.14</v>
      </c>
      <c r="T31" s="430" t="s">
        <v>939</v>
      </c>
      <c r="U31" s="395"/>
      <c r="V31" s="341">
        <v>657337.4199999999</v>
      </c>
      <c r="W31" s="341">
        <v>479211.79000000004</v>
      </c>
      <c r="X31" s="430">
        <v>-27.098051104408437</v>
      </c>
      <c r="Y31" s="395"/>
      <c r="Z31" s="341">
        <v>41133.7</v>
      </c>
      <c r="AA31" s="341">
        <v>61433.57000000001</v>
      </c>
      <c r="AB31" s="430">
        <v>49.35094581814914</v>
      </c>
      <c r="AC31" s="395"/>
      <c r="AD31" s="341">
        <v>5621.3</v>
      </c>
      <c r="AE31" s="341">
        <v>9.999999999999999E-31</v>
      </c>
      <c r="AF31" s="430">
        <v>-100</v>
      </c>
      <c r="AG31" s="395"/>
      <c r="AH31" s="341">
        <v>1379650.77</v>
      </c>
      <c r="AI31" s="341">
        <v>1735617.8800000001</v>
      </c>
      <c r="AJ31" s="397">
        <v>25.80124751425319</v>
      </c>
      <c r="AK31" s="395"/>
      <c r="AL31" s="341">
        <v>458088.84</v>
      </c>
      <c r="AM31" s="341">
        <v>685421.03</v>
      </c>
      <c r="AN31" s="430">
        <v>49.626223157935925</v>
      </c>
      <c r="AO31" s="395"/>
      <c r="AP31" s="341">
        <v>364214477.09</v>
      </c>
      <c r="AQ31" s="341">
        <v>541616947.6300001</v>
      </c>
      <c r="AR31" s="397">
        <v>48.70824245027545</v>
      </c>
    </row>
    <row r="32" spans="1:44" ht="12.75">
      <c r="A32" s="295" t="s">
        <v>429</v>
      </c>
      <c r="B32" s="343">
        <v>6564007.569999999</v>
      </c>
      <c r="C32" s="343">
        <v>18024851.72</v>
      </c>
      <c r="D32" s="399">
        <v>174.6013243857365</v>
      </c>
      <c r="E32" s="395"/>
      <c r="F32" s="343">
        <v>4859146.009999999</v>
      </c>
      <c r="G32" s="343">
        <v>5316946.239999998</v>
      </c>
      <c r="H32" s="399">
        <v>9.42141333184594</v>
      </c>
      <c r="I32" s="395"/>
      <c r="J32" s="343">
        <v>907743.5800000002</v>
      </c>
      <c r="K32" s="343">
        <v>826430.37</v>
      </c>
      <c r="L32" s="399">
        <v>-8.957729009771697</v>
      </c>
      <c r="M32" s="395"/>
      <c r="N32" s="343">
        <v>9.999999999999999E-31</v>
      </c>
      <c r="O32" s="343">
        <v>9.999999999999999E-31</v>
      </c>
      <c r="P32" s="429">
        <v>0</v>
      </c>
      <c r="Q32" s="395"/>
      <c r="R32" s="343">
        <v>49285299.45999999</v>
      </c>
      <c r="S32" s="343">
        <v>41538624.51</v>
      </c>
      <c r="T32" s="429">
        <v>-15.718023497629762</v>
      </c>
      <c r="U32" s="395"/>
      <c r="V32" s="343">
        <v>6831433.8</v>
      </c>
      <c r="W32" s="343">
        <v>429323</v>
      </c>
      <c r="X32" s="429">
        <v>-93.71547741559027</v>
      </c>
      <c r="Y32" s="395"/>
      <c r="Z32" s="343">
        <v>9.999999999999999E-31</v>
      </c>
      <c r="AA32" s="343">
        <v>9.999999999999999E-31</v>
      </c>
      <c r="AB32" s="429">
        <v>0</v>
      </c>
      <c r="AC32" s="395"/>
      <c r="AD32" s="343">
        <v>103214.89</v>
      </c>
      <c r="AE32" s="343">
        <v>21327.78</v>
      </c>
      <c r="AF32" s="429">
        <v>-79.3365278982519</v>
      </c>
      <c r="AG32" s="395"/>
      <c r="AH32" s="343">
        <v>4392875.659999999</v>
      </c>
      <c r="AI32" s="343">
        <v>4703545.590000001</v>
      </c>
      <c r="AJ32" s="399">
        <v>7.072131197084719</v>
      </c>
      <c r="AK32" s="395"/>
      <c r="AL32" s="343">
        <v>32040.079999999998</v>
      </c>
      <c r="AM32" s="343">
        <v>252518.31</v>
      </c>
      <c r="AN32" s="429" t="s">
        <v>939</v>
      </c>
      <c r="AO32" s="395"/>
      <c r="AP32" s="343">
        <v>205178926.41</v>
      </c>
      <c r="AQ32" s="343">
        <v>193769128.41000003</v>
      </c>
      <c r="AR32" s="399">
        <v>-5.560901501745985</v>
      </c>
    </row>
    <row r="33" spans="1:44" ht="12.75">
      <c r="A33" s="184" t="s">
        <v>802</v>
      </c>
      <c r="B33" s="341">
        <v>16277815.640000002</v>
      </c>
      <c r="C33" s="341">
        <v>16788464.029999997</v>
      </c>
      <c r="D33" s="397">
        <v>3.1370817884505575</v>
      </c>
      <c r="E33" s="395"/>
      <c r="F33" s="341">
        <v>6559813.270000001</v>
      </c>
      <c r="G33" s="341">
        <v>9320927.379999999</v>
      </c>
      <c r="H33" s="397">
        <v>42.09135224362868</v>
      </c>
      <c r="I33" s="395"/>
      <c r="J33" s="341">
        <v>4069144.710000001</v>
      </c>
      <c r="K33" s="341">
        <v>4025056.47</v>
      </c>
      <c r="L33" s="397">
        <v>-1.0834768272470874</v>
      </c>
      <c r="M33" s="395"/>
      <c r="N33" s="341">
        <v>128873.98999999999</v>
      </c>
      <c r="O33" s="341">
        <v>181024.18</v>
      </c>
      <c r="P33" s="430">
        <v>40.466031974334</v>
      </c>
      <c r="Q33" s="395"/>
      <c r="R33" s="341">
        <v>1953166.7700000003</v>
      </c>
      <c r="S33" s="341">
        <v>57954.29</v>
      </c>
      <c r="T33" s="430">
        <v>-97.03280380916986</v>
      </c>
      <c r="U33" s="395"/>
      <c r="V33" s="341">
        <v>9.999999999999999E-31</v>
      </c>
      <c r="W33" s="341">
        <v>9.999999999999999E-31</v>
      </c>
      <c r="X33" s="430">
        <v>0</v>
      </c>
      <c r="Y33" s="395"/>
      <c r="Z33" s="341">
        <v>384360.24</v>
      </c>
      <c r="AA33" s="341">
        <v>293091.67000000004</v>
      </c>
      <c r="AB33" s="430">
        <v>-23.745580448175374</v>
      </c>
      <c r="AC33" s="395"/>
      <c r="AD33" s="341">
        <v>31863.4</v>
      </c>
      <c r="AE33" s="341">
        <v>123531.4</v>
      </c>
      <c r="AF33" s="430">
        <v>287.6905791597883</v>
      </c>
      <c r="AG33" s="395"/>
      <c r="AH33" s="341">
        <v>6449889.659999999</v>
      </c>
      <c r="AI33" s="341">
        <v>7547517.620000001</v>
      </c>
      <c r="AJ33" s="397">
        <v>17.01777887468545</v>
      </c>
      <c r="AK33" s="395"/>
      <c r="AL33" s="341">
        <v>2521385.8799999994</v>
      </c>
      <c r="AM33" s="341">
        <v>3356429.0500000003</v>
      </c>
      <c r="AN33" s="397">
        <v>33.11842017612954</v>
      </c>
      <c r="AO33" s="395"/>
      <c r="AP33" s="341">
        <v>123213473.45999998</v>
      </c>
      <c r="AQ33" s="341">
        <v>131393690.84</v>
      </c>
      <c r="AR33" s="397">
        <v>6.639060770132121</v>
      </c>
    </row>
    <row r="34" spans="1:44" ht="12.75">
      <c r="A34" s="295" t="s">
        <v>803</v>
      </c>
      <c r="B34" s="343">
        <v>6521352.979999997</v>
      </c>
      <c r="C34" s="343">
        <v>8991618.28</v>
      </c>
      <c r="D34" s="399">
        <v>37.879644110293256</v>
      </c>
      <c r="E34" s="395"/>
      <c r="F34" s="343">
        <v>5976405.109999999</v>
      </c>
      <c r="G34" s="343">
        <v>15596237.790000001</v>
      </c>
      <c r="H34" s="399">
        <v>160.96353080054175</v>
      </c>
      <c r="I34" s="395"/>
      <c r="J34" s="343">
        <v>5800676.580000003</v>
      </c>
      <c r="K34" s="343">
        <v>6020706.229999999</v>
      </c>
      <c r="L34" s="399">
        <v>3.7931721750981584</v>
      </c>
      <c r="M34" s="395"/>
      <c r="N34" s="343">
        <v>189753.03</v>
      </c>
      <c r="O34" s="343">
        <v>23940.25</v>
      </c>
      <c r="P34" s="399">
        <v>-87.38346892273604</v>
      </c>
      <c r="Q34" s="395"/>
      <c r="R34" s="343">
        <v>346295.75000000006</v>
      </c>
      <c r="S34" s="343">
        <v>1479847.7699999998</v>
      </c>
      <c r="T34" s="429">
        <v>327.33639381944465</v>
      </c>
      <c r="U34" s="395"/>
      <c r="V34" s="343">
        <v>36397.899999999994</v>
      </c>
      <c r="W34" s="343">
        <v>38485.43</v>
      </c>
      <c r="X34" s="429">
        <v>5.735303410361614</v>
      </c>
      <c r="Y34" s="395"/>
      <c r="Z34" s="343">
        <v>6390.51</v>
      </c>
      <c r="AA34" s="343">
        <v>103697.09</v>
      </c>
      <c r="AB34" s="429">
        <v>1522.6731512821357</v>
      </c>
      <c r="AC34" s="395"/>
      <c r="AD34" s="343">
        <v>2851</v>
      </c>
      <c r="AE34" s="343">
        <v>9734.939999999999</v>
      </c>
      <c r="AF34" s="399">
        <v>241.45703262013325</v>
      </c>
      <c r="AG34" s="395"/>
      <c r="AH34" s="343">
        <v>8351260.779999998</v>
      </c>
      <c r="AI34" s="343">
        <v>8023578.380000005</v>
      </c>
      <c r="AJ34" s="399">
        <v>-3.9237476667564164</v>
      </c>
      <c r="AK34" s="395"/>
      <c r="AL34" s="343">
        <v>2199638.87</v>
      </c>
      <c r="AM34" s="343">
        <v>2876536.5200000014</v>
      </c>
      <c r="AN34" s="399">
        <v>30.773126408700048</v>
      </c>
      <c r="AO34" s="395"/>
      <c r="AP34" s="343">
        <v>47466332.53</v>
      </c>
      <c r="AQ34" s="343">
        <v>66872709.22</v>
      </c>
      <c r="AR34" s="399">
        <v>40.88450835702262</v>
      </c>
    </row>
    <row r="35" spans="1:44" ht="12.75">
      <c r="A35" s="184" t="s">
        <v>804</v>
      </c>
      <c r="B35" s="341">
        <v>884040.6999999998</v>
      </c>
      <c r="C35" s="341">
        <v>2070253.6600000001</v>
      </c>
      <c r="D35" s="397">
        <v>134.18080864376498</v>
      </c>
      <c r="E35" s="395"/>
      <c r="F35" s="341">
        <v>2365612.97</v>
      </c>
      <c r="G35" s="341">
        <v>1707173.6500000006</v>
      </c>
      <c r="H35" s="397">
        <v>-27.83377198003778</v>
      </c>
      <c r="I35" s="395"/>
      <c r="J35" s="341">
        <v>1250845.1099999999</v>
      </c>
      <c r="K35" s="341">
        <v>3276027.71</v>
      </c>
      <c r="L35" s="397">
        <v>161.90514587373653</v>
      </c>
      <c r="M35" s="395"/>
      <c r="N35" s="341">
        <v>4499.52</v>
      </c>
      <c r="O35" s="341">
        <v>9.999999999999999E-31</v>
      </c>
      <c r="P35" s="397">
        <v>-100</v>
      </c>
      <c r="Q35" s="395"/>
      <c r="R35" s="341">
        <v>44681.5</v>
      </c>
      <c r="S35" s="341">
        <v>9.999999999999999E-31</v>
      </c>
      <c r="T35" s="430">
        <v>-100</v>
      </c>
      <c r="U35" s="395"/>
      <c r="V35" s="341">
        <v>9.999999999999999E-31</v>
      </c>
      <c r="W35" s="341">
        <v>16604.59</v>
      </c>
      <c r="X35" s="430" t="s">
        <v>939</v>
      </c>
      <c r="Y35" s="395"/>
      <c r="Z35" s="341">
        <v>9.999999999999999E-31</v>
      </c>
      <c r="AA35" s="341">
        <v>9.999999999999999E-31</v>
      </c>
      <c r="AB35" s="397">
        <v>0</v>
      </c>
      <c r="AC35" s="395"/>
      <c r="AD35" s="341">
        <v>9.999999999999999E-31</v>
      </c>
      <c r="AE35" s="341">
        <v>9.999999999999999E-31</v>
      </c>
      <c r="AF35" s="397">
        <v>0</v>
      </c>
      <c r="AG35" s="395"/>
      <c r="AH35" s="341">
        <v>42793582.39000001</v>
      </c>
      <c r="AI35" s="341">
        <v>44506216.000000045</v>
      </c>
      <c r="AJ35" s="397">
        <v>4.002080485788562</v>
      </c>
      <c r="AK35" s="395"/>
      <c r="AL35" s="341">
        <v>139960.5</v>
      </c>
      <c r="AM35" s="341">
        <v>279680.52</v>
      </c>
      <c r="AN35" s="397">
        <v>99.82818009366929</v>
      </c>
      <c r="AO35" s="395"/>
      <c r="AP35" s="341">
        <v>55061010.44000001</v>
      </c>
      <c r="AQ35" s="341">
        <v>63678888.34000005</v>
      </c>
      <c r="AR35" s="397">
        <v>15.65150699402973</v>
      </c>
    </row>
    <row r="36" spans="1:44" ht="12.75">
      <c r="A36" s="295" t="s">
        <v>444</v>
      </c>
      <c r="B36" s="343">
        <v>79000</v>
      </c>
      <c r="C36" s="343">
        <v>97265</v>
      </c>
      <c r="D36" s="399">
        <v>23.12025316455697</v>
      </c>
      <c r="E36" s="395"/>
      <c r="F36" s="343">
        <v>2588</v>
      </c>
      <c r="G36" s="343">
        <v>9.999999999999999E-31</v>
      </c>
      <c r="H36" s="399">
        <v>-100</v>
      </c>
      <c r="I36" s="395"/>
      <c r="J36" s="343">
        <v>9.999999999999999E-31</v>
      </c>
      <c r="K36" s="343">
        <v>9.999999999999999E-31</v>
      </c>
      <c r="L36" s="399">
        <v>0</v>
      </c>
      <c r="M36" s="395"/>
      <c r="N36" s="343">
        <v>50669</v>
      </c>
      <c r="O36" s="343">
        <v>9.999999999999999E-31</v>
      </c>
      <c r="P36" s="399">
        <v>-100</v>
      </c>
      <c r="Q36" s="395"/>
      <c r="R36" s="343">
        <v>9.999999999999999E-31</v>
      </c>
      <c r="S36" s="343">
        <v>9.999999999999999E-31</v>
      </c>
      <c r="T36" s="399">
        <v>0</v>
      </c>
      <c r="U36" s="395"/>
      <c r="V36" s="343">
        <v>9.999999999999999E-31</v>
      </c>
      <c r="W36" s="343">
        <v>9.999999999999999E-31</v>
      </c>
      <c r="X36" s="399">
        <v>0</v>
      </c>
      <c r="Y36" s="395"/>
      <c r="Z36" s="343">
        <v>11031.19</v>
      </c>
      <c r="AA36" s="343">
        <v>9.999999999999999E-31</v>
      </c>
      <c r="AB36" s="399">
        <v>-100</v>
      </c>
      <c r="AC36" s="395"/>
      <c r="AD36" s="343">
        <v>9.999999999999999E-31</v>
      </c>
      <c r="AE36" s="343">
        <v>9.999999999999999E-31</v>
      </c>
      <c r="AF36" s="399">
        <v>0</v>
      </c>
      <c r="AG36" s="395"/>
      <c r="AH36" s="343">
        <v>1014.42</v>
      </c>
      <c r="AI36" s="343">
        <v>12850.99</v>
      </c>
      <c r="AJ36" s="429" t="s">
        <v>939</v>
      </c>
      <c r="AK36" s="395"/>
      <c r="AL36" s="343">
        <v>9.999999999999999E-31</v>
      </c>
      <c r="AM36" s="343">
        <v>2000</v>
      </c>
      <c r="AN36" s="399" t="s">
        <v>940</v>
      </c>
      <c r="AO36" s="395"/>
      <c r="AP36" s="343">
        <v>24980994.160000004</v>
      </c>
      <c r="AQ36" s="343">
        <v>6656364.79</v>
      </c>
      <c r="AR36" s="399">
        <v>-73.35428387130291</v>
      </c>
    </row>
    <row r="37" spans="1:44" ht="12.75">
      <c r="A37" s="357" t="s">
        <v>805</v>
      </c>
      <c r="B37" s="358">
        <v>33797340.03</v>
      </c>
      <c r="C37" s="358">
        <v>33828506.68</v>
      </c>
      <c r="D37" s="400">
        <v>0.0922162808443927</v>
      </c>
      <c r="E37" s="395"/>
      <c r="F37" s="358">
        <v>19891080.06</v>
      </c>
      <c r="G37" s="358">
        <v>39163280.00999999</v>
      </c>
      <c r="H37" s="400">
        <v>96.88865507487175</v>
      </c>
      <c r="I37" s="395"/>
      <c r="J37" s="358">
        <v>13388934.01</v>
      </c>
      <c r="K37" s="358">
        <v>25059481.08000001</v>
      </c>
      <c r="L37" s="400">
        <v>87.16561797439175</v>
      </c>
      <c r="M37" s="395"/>
      <c r="N37" s="358">
        <v>1436320.9800000002</v>
      </c>
      <c r="O37" s="358">
        <v>2006230.1</v>
      </c>
      <c r="P37" s="400">
        <v>39.678395563086454</v>
      </c>
      <c r="Q37" s="395"/>
      <c r="R37" s="358">
        <v>193802</v>
      </c>
      <c r="S37" s="358">
        <v>372883.04</v>
      </c>
      <c r="T37" s="400">
        <v>92.40412379645204</v>
      </c>
      <c r="U37" s="395"/>
      <c r="V37" s="358">
        <v>162518.28999999998</v>
      </c>
      <c r="W37" s="358">
        <v>41695.38</v>
      </c>
      <c r="X37" s="400">
        <v>-74.34419227522022</v>
      </c>
      <c r="Y37" s="395"/>
      <c r="Z37" s="358">
        <v>384014.98</v>
      </c>
      <c r="AA37" s="358">
        <v>227602.46</v>
      </c>
      <c r="AB37" s="400">
        <v>-40.730838156365664</v>
      </c>
      <c r="AC37" s="395"/>
      <c r="AD37" s="358">
        <v>134786.1</v>
      </c>
      <c r="AE37" s="358">
        <v>63719.36</v>
      </c>
      <c r="AF37" s="400">
        <v>-52.725570366677275</v>
      </c>
      <c r="AG37" s="395"/>
      <c r="AH37" s="358">
        <v>23599724.41</v>
      </c>
      <c r="AI37" s="358">
        <v>36154980.25</v>
      </c>
      <c r="AJ37" s="400">
        <v>53.200857865441485</v>
      </c>
      <c r="AK37" s="395"/>
      <c r="AL37" s="358">
        <v>10447304.709999999</v>
      </c>
      <c r="AM37" s="358">
        <v>11687196.370000001</v>
      </c>
      <c r="AN37" s="400">
        <v>11.868052999480305</v>
      </c>
      <c r="AO37" s="395"/>
      <c r="AP37" s="358">
        <v>206727159.44000003</v>
      </c>
      <c r="AQ37" s="358">
        <v>243229588.06000006</v>
      </c>
      <c r="AR37" s="400">
        <v>17.657297047413078</v>
      </c>
    </row>
    <row r="38" spans="1:37" ht="15">
      <c r="A38" s="22" t="s">
        <v>808</v>
      </c>
      <c r="B38" s="96"/>
      <c r="C38" s="96"/>
      <c r="D38" s="96"/>
      <c r="E38" s="379"/>
      <c r="F38" s="374"/>
      <c r="G38" s="374"/>
      <c r="H38" s="374"/>
      <c r="I38" s="379"/>
      <c r="J38" s="96"/>
      <c r="K38" s="96"/>
      <c r="L38" s="96"/>
      <c r="M38" s="379"/>
      <c r="N38" s="96"/>
      <c r="O38" s="96"/>
      <c r="P38" s="96"/>
      <c r="Q38" s="379"/>
      <c r="R38" s="96"/>
      <c r="S38" s="96"/>
      <c r="T38" s="96"/>
      <c r="U38" s="379"/>
      <c r="V38" s="96"/>
      <c r="W38" s="96"/>
      <c r="X38" s="96"/>
      <c r="Y38" s="379"/>
      <c r="Z38" s="96"/>
      <c r="AA38" s="96"/>
      <c r="AB38" s="96"/>
      <c r="AC38" s="379"/>
      <c r="AD38" s="96"/>
      <c r="AE38" s="96"/>
      <c r="AF38" s="96"/>
      <c r="AG38" s="379"/>
      <c r="AH38" s="345"/>
      <c r="AI38" s="345"/>
      <c r="AJ38" s="345"/>
      <c r="AK38" s="416"/>
    </row>
    <row r="39" spans="1:37" ht="15">
      <c r="A39" s="296" t="s">
        <v>14</v>
      </c>
      <c r="B39" s="296"/>
      <c r="C39" s="391"/>
      <c r="D39" s="391"/>
      <c r="E39" s="392"/>
      <c r="F39" s="391"/>
      <c r="G39" s="391"/>
      <c r="H39" s="391"/>
      <c r="I39" s="392"/>
      <c r="J39" s="96"/>
      <c r="K39" s="96"/>
      <c r="L39" s="96"/>
      <c r="M39" s="379"/>
      <c r="N39" s="96"/>
      <c r="O39" s="96"/>
      <c r="P39" s="96"/>
      <c r="Q39" s="379"/>
      <c r="R39" s="96"/>
      <c r="S39" s="96"/>
      <c r="T39" s="96"/>
      <c r="U39" s="379"/>
      <c r="V39" s="96"/>
      <c r="W39" s="96"/>
      <c r="X39" s="96"/>
      <c r="Y39" s="379"/>
      <c r="Z39" s="96"/>
      <c r="AA39" s="96"/>
      <c r="AB39" s="96"/>
      <c r="AC39" s="379"/>
      <c r="AD39" s="96"/>
      <c r="AE39" s="96"/>
      <c r="AF39" s="96"/>
      <c r="AG39" s="379"/>
      <c r="AH39" s="345"/>
      <c r="AI39" s="345"/>
      <c r="AJ39" s="345"/>
      <c r="AK39" s="416"/>
    </row>
    <row r="40" spans="1:37" ht="15">
      <c r="A40" s="297" t="s">
        <v>809</v>
      </c>
      <c r="B40" s="96"/>
      <c r="C40" s="96"/>
      <c r="D40" s="96"/>
      <c r="E40" s="379"/>
      <c r="F40" s="374"/>
      <c r="G40" s="374"/>
      <c r="H40" s="374"/>
      <c r="I40" s="379"/>
      <c r="J40" s="96"/>
      <c r="K40" s="96"/>
      <c r="L40" s="96"/>
      <c r="M40" s="379"/>
      <c r="N40" s="96"/>
      <c r="O40" s="96"/>
      <c r="P40" s="96"/>
      <c r="Q40" s="379"/>
      <c r="R40" s="96"/>
      <c r="S40" s="96"/>
      <c r="T40" s="96"/>
      <c r="U40" s="379"/>
      <c r="V40" s="96"/>
      <c r="W40" s="96"/>
      <c r="X40" s="96"/>
      <c r="Y40" s="379"/>
      <c r="Z40" s="96"/>
      <c r="AA40" s="96"/>
      <c r="AB40" s="96"/>
      <c r="AC40" s="379"/>
      <c r="AD40" s="96"/>
      <c r="AE40" s="96"/>
      <c r="AF40" s="96"/>
      <c r="AG40" s="379"/>
      <c r="AH40" s="345"/>
      <c r="AI40" s="345"/>
      <c r="AJ40" s="345"/>
      <c r="AK40" s="416"/>
    </row>
    <row r="41" spans="1:37" ht="12.75">
      <c r="A41" s="51" t="s">
        <v>772</v>
      </c>
      <c r="B41" s="344"/>
      <c r="C41" s="344"/>
      <c r="D41" s="344"/>
      <c r="E41" s="412"/>
      <c r="F41" s="344"/>
      <c r="G41" s="344"/>
      <c r="H41" s="344"/>
      <c r="I41" s="412"/>
      <c r="J41" s="344"/>
      <c r="K41" s="344"/>
      <c r="L41" s="344"/>
      <c r="M41" s="412"/>
      <c r="N41" s="406"/>
      <c r="O41" s="406"/>
      <c r="P41" s="406"/>
      <c r="Q41" s="412"/>
      <c r="R41" s="406"/>
      <c r="S41" s="406"/>
      <c r="T41" s="406"/>
      <c r="U41" s="412"/>
      <c r="V41" s="406"/>
      <c r="W41" s="406"/>
      <c r="X41" s="406"/>
      <c r="Y41" s="412"/>
      <c r="Z41" s="344"/>
      <c r="AA41" s="344"/>
      <c r="AB41" s="344"/>
      <c r="AC41" s="412"/>
      <c r="AD41" s="344"/>
      <c r="AE41" s="344"/>
      <c r="AF41" s="344"/>
      <c r="AG41" s="412"/>
      <c r="AH41" s="344"/>
      <c r="AI41" s="344"/>
      <c r="AJ41" s="344"/>
      <c r="AK41" s="412"/>
    </row>
    <row r="42" spans="1:24" ht="12.75">
      <c r="A42" s="73" t="s">
        <v>941</v>
      </c>
      <c r="N42" s="407"/>
      <c r="O42" s="407"/>
      <c r="P42" s="407"/>
      <c r="R42" s="407"/>
      <c r="S42" s="407"/>
      <c r="T42" s="407"/>
      <c r="V42" s="407"/>
      <c r="W42" s="407"/>
      <c r="X42" s="407"/>
    </row>
    <row r="43" spans="14:24" ht="12.75">
      <c r="N43" s="408"/>
      <c r="O43" s="408"/>
      <c r="P43" s="408"/>
      <c r="Q43" s="414"/>
      <c r="R43" s="407"/>
      <c r="S43" s="407"/>
      <c r="T43" s="407"/>
      <c r="V43" s="407"/>
      <c r="W43" s="407"/>
      <c r="X43" s="407"/>
    </row>
    <row r="44" spans="14:24" ht="12.75">
      <c r="N44" s="407"/>
      <c r="O44" s="407"/>
      <c r="P44" s="407"/>
      <c r="R44" s="407"/>
      <c r="S44" s="407"/>
      <c r="T44" s="407"/>
      <c r="V44" s="407"/>
      <c r="W44" s="407"/>
      <c r="X44" s="407"/>
    </row>
    <row r="45" spans="14:24" ht="12.75">
      <c r="N45" s="407"/>
      <c r="O45" s="407"/>
      <c r="P45" s="407"/>
      <c r="R45" s="407"/>
      <c r="S45" s="407"/>
      <c r="T45" s="407"/>
      <c r="V45" s="407"/>
      <c r="W45" s="407"/>
      <c r="X45" s="407"/>
    </row>
    <row r="46" spans="14:24" ht="12.75">
      <c r="N46" s="407"/>
      <c r="O46" s="407"/>
      <c r="P46" s="407"/>
      <c r="R46" s="407"/>
      <c r="S46" s="407"/>
      <c r="T46" s="407"/>
      <c r="V46" s="407"/>
      <c r="W46" s="407"/>
      <c r="X46" s="407"/>
    </row>
  </sheetData>
  <sheetProtection/>
  <mergeCells count="12">
    <mergeCell ref="V10:X10"/>
    <mergeCell ref="Z10:AB10"/>
    <mergeCell ref="AD10:AF10"/>
    <mergeCell ref="AH10:AJ10"/>
    <mergeCell ref="AL10:AN10"/>
    <mergeCell ref="AP10:AR10"/>
    <mergeCell ref="B10:D10"/>
    <mergeCell ref="J10:L10"/>
    <mergeCell ref="F10:H10"/>
    <mergeCell ref="N10:P10"/>
    <mergeCell ref="R10:T10"/>
    <mergeCell ref="A10:A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H162"/>
  <sheetViews>
    <sheetView zoomScalePageLayoutView="0" workbookViewId="0" topLeftCell="A1">
      <selection activeCell="A90" sqref="A90:IV157"/>
    </sheetView>
  </sheetViews>
  <sheetFormatPr defaultColWidth="3.8515625" defaultRowHeight="12.75"/>
  <cols>
    <col min="1" max="1" width="4.28125" style="383" customWidth="1"/>
    <col min="2" max="2" width="2.140625" style="383" customWidth="1"/>
    <col min="3" max="3" width="63.28125" style="514" customWidth="1"/>
    <col min="4" max="4" width="15.421875" style="383" customWidth="1"/>
    <col min="5" max="5" width="14.57421875" style="383" customWidth="1"/>
    <col min="6" max="6" width="12.57421875" style="383" customWidth="1"/>
    <col min="7" max="7" width="15.140625" style="383" customWidth="1"/>
    <col min="8" max="8" width="14.140625" style="383" customWidth="1"/>
    <col min="9" max="16384" width="3.8515625" style="383" customWidth="1"/>
  </cols>
  <sheetData>
    <row r="1" ht="3" customHeight="1"/>
    <row r="2" ht="12.75" customHeight="1"/>
    <row r="3" ht="12.75" customHeight="1"/>
    <row r="4" ht="12.75" customHeight="1">
      <c r="G4" s="511"/>
    </row>
    <row r="5" ht="12.75">
      <c r="G5" s="511"/>
    </row>
    <row r="6" ht="14.25">
      <c r="G6" s="434"/>
    </row>
    <row r="7" ht="12.75" customHeight="1" hidden="1"/>
    <row r="8" spans="1:3" s="7" customFormat="1" ht="15">
      <c r="A8" s="142" t="s">
        <v>894</v>
      </c>
      <c r="B8" s="142"/>
      <c r="C8" s="142"/>
    </row>
    <row r="9" spans="1:6" s="7" customFormat="1" ht="15">
      <c r="A9" s="748" t="s">
        <v>892</v>
      </c>
      <c r="B9" s="748"/>
      <c r="C9" s="748"/>
      <c r="F9" s="360"/>
    </row>
    <row r="10" spans="1:7" s="7" customFormat="1" ht="15.75" thickBot="1">
      <c r="A10" s="614" t="s">
        <v>349</v>
      </c>
      <c r="B10" s="614"/>
      <c r="C10" s="142"/>
      <c r="G10" s="470" t="s">
        <v>1196</v>
      </c>
    </row>
    <row r="11" spans="1:8" ht="21" customHeight="1" thickBot="1">
      <c r="A11" s="771" t="s">
        <v>182</v>
      </c>
      <c r="B11" s="771"/>
      <c r="C11" s="770" t="s">
        <v>352</v>
      </c>
      <c r="D11" s="781" t="s">
        <v>1204</v>
      </c>
      <c r="E11" s="781"/>
      <c r="F11" s="781"/>
      <c r="G11" s="781"/>
      <c r="H11" s="781"/>
    </row>
    <row r="12" spans="1:8" s="146" customFormat="1" ht="12.75" customHeight="1">
      <c r="A12" s="771"/>
      <c r="B12" s="771"/>
      <c r="C12" s="771"/>
      <c r="D12" s="765" t="s">
        <v>461</v>
      </c>
      <c r="E12" s="765"/>
      <c r="F12" s="765"/>
      <c r="G12" s="765"/>
      <c r="H12" s="765"/>
    </row>
    <row r="13" spans="1:8" s="146" customFormat="1" ht="13.5" customHeight="1">
      <c r="A13" s="771"/>
      <c r="B13" s="771"/>
      <c r="C13" s="771"/>
      <c r="D13" s="150" t="s">
        <v>945</v>
      </c>
      <c r="E13" s="150" t="s">
        <v>541</v>
      </c>
      <c r="F13" s="151" t="s">
        <v>463</v>
      </c>
      <c r="G13" s="151" t="s">
        <v>782</v>
      </c>
      <c r="H13" s="766" t="s">
        <v>542</v>
      </c>
    </row>
    <row r="14" spans="1:8" s="146" customFormat="1" ht="13.5" customHeight="1" thickBot="1">
      <c r="A14" s="772"/>
      <c r="B14" s="772"/>
      <c r="C14" s="772"/>
      <c r="D14" s="154"/>
      <c r="E14" s="154"/>
      <c r="F14" s="155" t="s">
        <v>467</v>
      </c>
      <c r="G14" s="155" t="s">
        <v>468</v>
      </c>
      <c r="H14" s="767"/>
    </row>
    <row r="15" spans="1:8" ht="10.5" customHeight="1">
      <c r="A15" s="156"/>
      <c r="B15" s="156"/>
      <c r="C15" s="156"/>
      <c r="D15" s="157"/>
      <c r="E15" s="157"/>
      <c r="F15" s="158"/>
      <c r="G15" s="158"/>
      <c r="H15" s="27"/>
    </row>
    <row r="16" spans="1:8" ht="13.5" customHeight="1">
      <c r="A16" s="160"/>
      <c r="B16" s="161" t="s">
        <v>543</v>
      </c>
      <c r="C16" s="161"/>
      <c r="D16" s="130">
        <v>9526940.99676</v>
      </c>
      <c r="E16" s="130">
        <v>7729692.54278</v>
      </c>
      <c r="F16" s="309">
        <v>23.251228221991035</v>
      </c>
      <c r="G16" s="164">
        <v>23.251228221991035</v>
      </c>
      <c r="H16" s="164">
        <v>100</v>
      </c>
    </row>
    <row r="17" spans="1:8" ht="12.75">
      <c r="A17" s="149">
        <v>0</v>
      </c>
      <c r="B17" s="10" t="s">
        <v>183</v>
      </c>
      <c r="C17" s="10"/>
      <c r="D17" s="19">
        <v>737736.0005900008</v>
      </c>
      <c r="E17" s="19">
        <v>927443.6514999977</v>
      </c>
      <c r="F17" s="21">
        <v>-20.45489778308083</v>
      </c>
      <c r="G17" s="21">
        <v>-2.4542716267181333</v>
      </c>
      <c r="H17" s="21">
        <v>7.743681847519536</v>
      </c>
    </row>
    <row r="18" spans="1:8" s="37" customFormat="1" ht="15" customHeight="1">
      <c r="A18" s="167" t="s">
        <v>546</v>
      </c>
      <c r="B18" s="161" t="s">
        <v>184</v>
      </c>
      <c r="C18" s="161"/>
      <c r="D18" s="130">
        <v>728870.7159100003</v>
      </c>
      <c r="E18" s="130">
        <v>918801.8511299985</v>
      </c>
      <c r="F18" s="164">
        <v>-20.671609987116298</v>
      </c>
      <c r="G18" s="164">
        <v>-2.4571628712115507</v>
      </c>
      <c r="H18" s="164">
        <v>7.650626955261722</v>
      </c>
    </row>
    <row r="19" spans="1:8" ht="10.5" customHeight="1">
      <c r="A19" s="169" t="s">
        <v>185</v>
      </c>
      <c r="B19" s="51"/>
      <c r="C19" s="51" t="s">
        <v>367</v>
      </c>
      <c r="D19" s="82">
        <v>686.1519600000001</v>
      </c>
      <c r="E19" s="82">
        <v>247.00675999999999</v>
      </c>
      <c r="F19" s="26">
        <v>177.7867132057439</v>
      </c>
      <c r="G19" s="26">
        <v>0.005681276422956671</v>
      </c>
      <c r="H19" s="26">
        <v>0.00720222745405217</v>
      </c>
    </row>
    <row r="20" spans="1:8" ht="12.75">
      <c r="A20" s="172" t="s">
        <v>186</v>
      </c>
      <c r="B20" s="173"/>
      <c r="C20" s="173" t="s">
        <v>187</v>
      </c>
      <c r="D20" s="310">
        <v>1564.2824099999996</v>
      </c>
      <c r="E20" s="310">
        <v>1373.7818000000002</v>
      </c>
      <c r="F20" s="71">
        <v>13.866875365505596</v>
      </c>
      <c r="G20" s="71">
        <v>0.0024645302377251537</v>
      </c>
      <c r="H20" s="71">
        <v>0.016419566475031108</v>
      </c>
    </row>
    <row r="21" spans="1:8" ht="12.75">
      <c r="A21" s="169" t="s">
        <v>188</v>
      </c>
      <c r="B21" s="51"/>
      <c r="C21" s="51" t="s">
        <v>189</v>
      </c>
      <c r="D21" s="82">
        <v>110765.92629000005</v>
      </c>
      <c r="E21" s="82">
        <v>134962.38141999985</v>
      </c>
      <c r="F21" s="26">
        <v>-17.928295926181818</v>
      </c>
      <c r="G21" s="26">
        <v>-0.31303256883872765</v>
      </c>
      <c r="H21" s="26">
        <v>1.1626599380396103</v>
      </c>
    </row>
    <row r="22" spans="1:8" ht="12.75">
      <c r="A22" s="172" t="s">
        <v>190</v>
      </c>
      <c r="B22" s="173"/>
      <c r="C22" s="173" t="s">
        <v>57</v>
      </c>
      <c r="D22" s="310">
        <v>857.47452</v>
      </c>
      <c r="E22" s="310">
        <v>581.06688</v>
      </c>
      <c r="F22" s="71">
        <v>47.56898896044463</v>
      </c>
      <c r="G22" s="71">
        <v>0.003575920238356459</v>
      </c>
      <c r="H22" s="71">
        <v>0.009000523046081812</v>
      </c>
    </row>
    <row r="23" spans="1:8" ht="12.75">
      <c r="A23" s="169" t="s">
        <v>191</v>
      </c>
      <c r="B23" s="51"/>
      <c r="C23" s="51" t="s">
        <v>192</v>
      </c>
      <c r="D23" s="82">
        <v>229942.07291000008</v>
      </c>
      <c r="E23" s="82">
        <v>233575.60523999934</v>
      </c>
      <c r="F23" s="26">
        <v>-1.5556129358054318</v>
      </c>
      <c r="G23" s="26">
        <v>-0.04700746258521238</v>
      </c>
      <c r="H23" s="26">
        <v>2.4135981632320456</v>
      </c>
    </row>
    <row r="24" spans="1:8" ht="12.75">
      <c r="A24" s="172" t="s">
        <v>193</v>
      </c>
      <c r="B24" s="173"/>
      <c r="C24" s="173" t="s">
        <v>194</v>
      </c>
      <c r="D24" s="310">
        <v>377171.60597999976</v>
      </c>
      <c r="E24" s="310">
        <v>542664.5982899991</v>
      </c>
      <c r="F24" s="71">
        <v>-30.496367891232907</v>
      </c>
      <c r="G24" s="71">
        <v>-2.1410035573094013</v>
      </c>
      <c r="H24" s="71">
        <v>3.959000125100716</v>
      </c>
    </row>
    <row r="25" spans="1:8" ht="12.75">
      <c r="A25" s="169" t="s">
        <v>195</v>
      </c>
      <c r="B25" s="51"/>
      <c r="C25" s="51" t="s">
        <v>196</v>
      </c>
      <c r="D25" s="82">
        <v>5453.55428</v>
      </c>
      <c r="E25" s="82">
        <v>3262.6043900000004</v>
      </c>
      <c r="F25" s="26">
        <v>67.15340348083083</v>
      </c>
      <c r="G25" s="26">
        <v>0.028344592981857725</v>
      </c>
      <c r="H25" s="26">
        <v>0.0572434980111107</v>
      </c>
    </row>
    <row r="26" spans="1:8" ht="12.75">
      <c r="A26" s="169" t="s">
        <v>197</v>
      </c>
      <c r="B26" s="51"/>
      <c r="C26" s="51" t="s">
        <v>198</v>
      </c>
      <c r="D26" s="82">
        <v>2429.6475599999994</v>
      </c>
      <c r="E26" s="82">
        <v>2134.8063500000003</v>
      </c>
      <c r="F26" s="26">
        <v>13.811145446517859</v>
      </c>
      <c r="G26" s="26">
        <v>0.003814397640891922</v>
      </c>
      <c r="H26" s="26">
        <v>0.025502913903070187</v>
      </c>
    </row>
    <row r="27" spans="1:8" s="37" customFormat="1" ht="12.75">
      <c r="A27" s="167" t="s">
        <v>554</v>
      </c>
      <c r="B27" s="161" t="s">
        <v>199</v>
      </c>
      <c r="C27" s="161"/>
      <c r="D27" s="130">
        <v>5415.205370000001</v>
      </c>
      <c r="E27" s="130">
        <v>3233.8715999999995</v>
      </c>
      <c r="F27" s="164">
        <v>67.45270189453414</v>
      </c>
      <c r="G27" s="164">
        <v>0.028220188033707745</v>
      </c>
      <c r="H27" s="164">
        <v>0.056840966810245266</v>
      </c>
    </row>
    <row r="28" spans="1:8" ht="12.75">
      <c r="A28" s="175" t="s">
        <v>34</v>
      </c>
      <c r="B28" s="10" t="s">
        <v>200</v>
      </c>
      <c r="C28" s="146"/>
      <c r="D28" s="19">
        <v>1866.59048</v>
      </c>
      <c r="E28" s="19">
        <v>2304.99813</v>
      </c>
      <c r="F28" s="21">
        <v>-19.019870094211306</v>
      </c>
      <c r="G28" s="21">
        <v>-0.005671734646282912</v>
      </c>
      <c r="H28" s="21">
        <v>0.019592757849920615</v>
      </c>
    </row>
    <row r="29" spans="1:8" s="37" customFormat="1" ht="12.75">
      <c r="A29" s="167" t="s">
        <v>36</v>
      </c>
      <c r="B29" s="161" t="s">
        <v>201</v>
      </c>
      <c r="C29" s="161"/>
      <c r="D29" s="130">
        <v>477.58931000000007</v>
      </c>
      <c r="E29" s="130">
        <v>1923.7415899999994</v>
      </c>
      <c r="F29" s="164">
        <v>-75.17393643290728</v>
      </c>
      <c r="G29" s="164">
        <v>-0.018709053070303464</v>
      </c>
      <c r="H29" s="164">
        <v>0.005013039444270964</v>
      </c>
    </row>
    <row r="30" spans="1:8" s="37" customFormat="1" ht="12.75">
      <c r="A30" s="175" t="s">
        <v>202</v>
      </c>
      <c r="B30" s="10" t="s">
        <v>203</v>
      </c>
      <c r="C30" s="10"/>
      <c r="D30" s="56">
        <v>5527392.921900001</v>
      </c>
      <c r="E30" s="56">
        <v>4027160.828160001</v>
      </c>
      <c r="F30" s="62">
        <v>37.252847794148124</v>
      </c>
      <c r="G30" s="62">
        <v>19.408690390167042</v>
      </c>
      <c r="H30" s="62">
        <v>58.01854891071334</v>
      </c>
    </row>
    <row r="31" spans="1:8" s="37" customFormat="1" ht="15" customHeight="1">
      <c r="A31" s="167" t="s">
        <v>563</v>
      </c>
      <c r="B31" s="181" t="s">
        <v>204</v>
      </c>
      <c r="C31" s="181"/>
      <c r="D31" s="130">
        <v>1286065.2926399997</v>
      </c>
      <c r="E31" s="130">
        <v>1211800.7860500005</v>
      </c>
      <c r="F31" s="164">
        <v>6.12844185652599</v>
      </c>
      <c r="G31" s="164">
        <v>0.9607692179085018</v>
      </c>
      <c r="H31" s="164">
        <v>13.499246957416608</v>
      </c>
    </row>
    <row r="32" spans="1:8" s="37" customFormat="1" ht="12.75">
      <c r="A32" s="175" t="s">
        <v>50</v>
      </c>
      <c r="B32" s="10" t="s">
        <v>205</v>
      </c>
      <c r="C32" s="10"/>
      <c r="D32" s="19">
        <v>4204836.797449999</v>
      </c>
      <c r="E32" s="19">
        <v>2778900.3484400003</v>
      </c>
      <c r="F32" s="21">
        <v>51.31297528572698</v>
      </c>
      <c r="G32" s="21">
        <v>18.44751833424357</v>
      </c>
      <c r="H32" s="21">
        <v>44.13627416061477</v>
      </c>
    </row>
    <row r="33" spans="1:8" s="37" customFormat="1" ht="12.75">
      <c r="A33" s="175" t="s">
        <v>567</v>
      </c>
      <c r="B33" s="10" t="s">
        <v>206</v>
      </c>
      <c r="C33" s="10"/>
      <c r="D33" s="19">
        <v>4211.11399</v>
      </c>
      <c r="E33" s="19">
        <v>9412.93344</v>
      </c>
      <c r="F33" s="21">
        <v>-55.26246927334058</v>
      </c>
      <c r="G33" s="21">
        <v>-0.06729658936898873</v>
      </c>
      <c r="H33" s="21">
        <v>0.0442021630178265</v>
      </c>
    </row>
    <row r="34" spans="1:8" s="37" customFormat="1" ht="12.75">
      <c r="A34" s="167" t="s">
        <v>207</v>
      </c>
      <c r="B34" s="181" t="s">
        <v>208</v>
      </c>
      <c r="C34" s="181"/>
      <c r="D34" s="130">
        <v>2575.9336200000002</v>
      </c>
      <c r="E34" s="130">
        <v>721.1792700000001</v>
      </c>
      <c r="F34" s="164">
        <v>257.18353634873614</v>
      </c>
      <c r="G34" s="164">
        <v>0.023995189197175158</v>
      </c>
      <c r="H34" s="164">
        <v>0.0270384126539258</v>
      </c>
    </row>
    <row r="35" spans="1:8" ht="12.75">
      <c r="A35" s="175" t="s">
        <v>209</v>
      </c>
      <c r="B35" s="10" t="s">
        <v>210</v>
      </c>
      <c r="C35" s="10"/>
      <c r="D35" s="56">
        <v>3250.4616900000005</v>
      </c>
      <c r="E35" s="56">
        <v>2277.29996</v>
      </c>
      <c r="F35" s="62">
        <v>42.73313779885197</v>
      </c>
      <c r="G35" s="62">
        <v>0.012589915117762253</v>
      </c>
      <c r="H35" s="62">
        <v>0.03411862938067365</v>
      </c>
    </row>
    <row r="36" spans="1:8" ht="12.75">
      <c r="A36" s="167" t="s">
        <v>211</v>
      </c>
      <c r="B36" s="161" t="s">
        <v>212</v>
      </c>
      <c r="C36" s="161"/>
      <c r="D36" s="130">
        <v>26453.322509999998</v>
      </c>
      <c r="E36" s="130">
        <v>24048.281</v>
      </c>
      <c r="F36" s="164">
        <v>10.000887423096891</v>
      </c>
      <c r="G36" s="164">
        <v>0.031114323068987437</v>
      </c>
      <c r="H36" s="164">
        <v>0.27766858762950736</v>
      </c>
    </row>
    <row r="37" spans="1:8" ht="12.75">
      <c r="A37" s="195" t="s">
        <v>213</v>
      </c>
      <c r="B37" s="780" t="s">
        <v>214</v>
      </c>
      <c r="C37" s="780"/>
      <c r="D37" s="206">
        <v>474018.3918299999</v>
      </c>
      <c r="E37" s="206">
        <v>418338.88395000296</v>
      </c>
      <c r="F37" s="207">
        <v>13.309665923058542</v>
      </c>
      <c r="G37" s="207">
        <v>0.7203327631964481</v>
      </c>
      <c r="H37" s="207">
        <v>4.975557127846263</v>
      </c>
    </row>
    <row r="38" spans="1:8" ht="24" customHeight="1">
      <c r="A38" s="175" t="s">
        <v>54</v>
      </c>
      <c r="B38" s="10" t="s">
        <v>215</v>
      </c>
      <c r="C38" s="10"/>
      <c r="D38" s="19">
        <v>60938.57189999999</v>
      </c>
      <c r="E38" s="19">
        <v>50572.62299999997</v>
      </c>
      <c r="F38" s="21">
        <v>20.497154952789426</v>
      </c>
      <c r="G38" s="21">
        <v>0.1341055784900842</v>
      </c>
      <c r="H38" s="21">
        <v>0.639644686796365</v>
      </c>
    </row>
    <row r="39" spans="1:8" ht="12.75">
      <c r="A39" s="172" t="s">
        <v>216</v>
      </c>
      <c r="B39" s="173"/>
      <c r="C39" s="182" t="s">
        <v>217</v>
      </c>
      <c r="D39" s="69">
        <v>8634.780739999995</v>
      </c>
      <c r="E39" s="69">
        <v>2535.59382</v>
      </c>
      <c r="F39" s="174">
        <v>240.54274276469073</v>
      </c>
      <c r="G39" s="174">
        <v>0.07890594465748842</v>
      </c>
      <c r="H39" s="174">
        <v>0.09063539642931116</v>
      </c>
    </row>
    <row r="40" spans="1:8" ht="12.75">
      <c r="A40" s="169">
        <v>212</v>
      </c>
      <c r="B40" s="51"/>
      <c r="C40" s="51" t="s">
        <v>218</v>
      </c>
      <c r="D40" s="24">
        <v>21059.435400000006</v>
      </c>
      <c r="E40" s="24">
        <v>19646.88521</v>
      </c>
      <c r="F40" s="61">
        <v>7.189690248106281</v>
      </c>
      <c r="G40" s="61">
        <v>0.01827433862578936</v>
      </c>
      <c r="H40" s="61">
        <v>0.2210513889732504</v>
      </c>
    </row>
    <row r="41" spans="1:8" ht="12.75">
      <c r="A41" s="172">
        <v>213</v>
      </c>
      <c r="B41" s="173"/>
      <c r="C41" s="173" t="s">
        <v>219</v>
      </c>
      <c r="D41" s="69">
        <v>1198.5368400000002</v>
      </c>
      <c r="E41" s="69">
        <v>2606.42768</v>
      </c>
      <c r="F41" s="174">
        <v>-54.01610989643878</v>
      </c>
      <c r="G41" s="174">
        <v>-0.018214060031599248</v>
      </c>
      <c r="H41" s="174">
        <v>0.012580500292881089</v>
      </c>
    </row>
    <row r="42" spans="1:8" ht="12" customHeight="1">
      <c r="A42" s="183">
        <v>214</v>
      </c>
      <c r="B42" s="184"/>
      <c r="C42" s="185" t="s">
        <v>220</v>
      </c>
      <c r="D42" s="24">
        <v>137.12688999999997</v>
      </c>
      <c r="E42" s="24">
        <v>893.6864199999999</v>
      </c>
      <c r="F42" s="61">
        <v>-84.65603964307749</v>
      </c>
      <c r="G42" s="61">
        <v>-0.009787705342907491</v>
      </c>
      <c r="H42" s="61">
        <v>0.0014393590770283475</v>
      </c>
    </row>
    <row r="43" spans="1:8" ht="12.75">
      <c r="A43" s="172">
        <v>215</v>
      </c>
      <c r="B43" s="189"/>
      <c r="C43" s="190" t="s">
        <v>221</v>
      </c>
      <c r="D43" s="69">
        <v>5582.788459999997</v>
      </c>
      <c r="E43" s="69">
        <v>6439.563229999997</v>
      </c>
      <c r="F43" s="174">
        <v>-13.30485841040496</v>
      </c>
      <c r="G43" s="174">
        <v>-0.011084202447357097</v>
      </c>
      <c r="H43" s="174">
        <v>0.05860001087336048</v>
      </c>
    </row>
    <row r="44" spans="1:8" s="504" customFormat="1" ht="12.75">
      <c r="A44" s="169">
        <v>216</v>
      </c>
      <c r="B44" s="10"/>
      <c r="C44" s="51" t="s">
        <v>222</v>
      </c>
      <c r="D44" s="24">
        <v>24252.21925</v>
      </c>
      <c r="E44" s="24">
        <v>18311.727150000006</v>
      </c>
      <c r="F44" s="61">
        <v>32.44091642114704</v>
      </c>
      <c r="G44" s="61">
        <v>0.07685288990632326</v>
      </c>
      <c r="H44" s="61">
        <v>0.2545646000982676</v>
      </c>
    </row>
    <row r="45" spans="1:8" ht="12.75">
      <c r="A45" s="172">
        <v>217</v>
      </c>
      <c r="B45" s="173"/>
      <c r="C45" s="173" t="s">
        <v>223</v>
      </c>
      <c r="D45" s="69">
        <v>1E-52</v>
      </c>
      <c r="E45" s="69">
        <v>114.32</v>
      </c>
      <c r="F45" s="174">
        <v>-100</v>
      </c>
      <c r="G45" s="174">
        <v>-0.0014789721501508074</v>
      </c>
      <c r="H45" s="174">
        <v>1.0496548685880264E-57</v>
      </c>
    </row>
    <row r="46" spans="1:8" ht="48">
      <c r="A46" s="183">
        <v>218</v>
      </c>
      <c r="B46" s="51"/>
      <c r="C46" s="311" t="s">
        <v>224</v>
      </c>
      <c r="D46" s="186">
        <v>73.68431999999999</v>
      </c>
      <c r="E46" s="186">
        <v>24.41949</v>
      </c>
      <c r="F46" s="187">
        <v>201.7438939142463</v>
      </c>
      <c r="G46" s="187">
        <v>0.0006373452724974982</v>
      </c>
      <c r="H46" s="187">
        <v>0.0007734310522659808</v>
      </c>
    </row>
    <row r="47" spans="1:8" ht="12.75">
      <c r="A47" s="167" t="s">
        <v>56</v>
      </c>
      <c r="B47" s="161" t="s">
        <v>225</v>
      </c>
      <c r="C47" s="161"/>
      <c r="D47" s="312">
        <v>555.3277299999999</v>
      </c>
      <c r="E47" s="312">
        <v>1444.36619</v>
      </c>
      <c r="F47" s="163">
        <v>-61.55215112034713</v>
      </c>
      <c r="G47" s="163">
        <v>-0.011501601843535365</v>
      </c>
      <c r="H47" s="163">
        <v>0.00582902455456437</v>
      </c>
    </row>
    <row r="48" spans="1:8" ht="12.75">
      <c r="A48" s="197" t="s">
        <v>58</v>
      </c>
      <c r="B48" s="782" t="s">
        <v>226</v>
      </c>
      <c r="C48" s="782"/>
      <c r="D48" s="314">
        <v>219510.91745999988</v>
      </c>
      <c r="E48" s="314">
        <v>171144.37108000004</v>
      </c>
      <c r="F48" s="516">
        <v>28.260670260309812</v>
      </c>
      <c r="G48" s="516">
        <v>0.6257240648617662</v>
      </c>
      <c r="H48" s="516">
        <v>2.304107032201133</v>
      </c>
    </row>
    <row r="49" spans="1:8" ht="24" customHeight="1">
      <c r="A49" s="167" t="s">
        <v>60</v>
      </c>
      <c r="B49" s="161" t="s">
        <v>49</v>
      </c>
      <c r="C49" s="161"/>
      <c r="D49" s="312">
        <v>12357.847630000007</v>
      </c>
      <c r="E49" s="312">
        <v>8534.175789999998</v>
      </c>
      <c r="F49" s="163">
        <v>44.8042310597871</v>
      </c>
      <c r="G49" s="163">
        <v>0.04946732122704609</v>
      </c>
      <c r="H49" s="163">
        <v>0.12971474930098512</v>
      </c>
    </row>
    <row r="50" spans="1:8" ht="15" customHeight="1">
      <c r="A50" s="175" t="s">
        <v>62</v>
      </c>
      <c r="B50" s="10" t="s">
        <v>227</v>
      </c>
      <c r="C50" s="10"/>
      <c r="D50" s="19">
        <v>359.01982999999996</v>
      </c>
      <c r="E50" s="19">
        <v>933.14225</v>
      </c>
      <c r="F50" s="21">
        <v>-61.52571271957733</v>
      </c>
      <c r="G50" s="21">
        <v>-0.007427493614041158</v>
      </c>
      <c r="H50" s="21">
        <v>0.0037684691247914562</v>
      </c>
    </row>
    <row r="51" spans="1:8" ht="15" customHeight="1">
      <c r="A51" s="167" t="s">
        <v>64</v>
      </c>
      <c r="B51" s="161" t="s">
        <v>228</v>
      </c>
      <c r="C51" s="161"/>
      <c r="D51" s="312">
        <v>21490.864369999956</v>
      </c>
      <c r="E51" s="312">
        <v>27434.09855999997</v>
      </c>
      <c r="F51" s="163">
        <v>-21.663675870383766</v>
      </c>
      <c r="G51" s="163">
        <v>-0.07688836466789813</v>
      </c>
      <c r="H51" s="163">
        <v>0.22557990416135404</v>
      </c>
    </row>
    <row r="52" spans="1:8" ht="12.75">
      <c r="A52" s="169">
        <v>261</v>
      </c>
      <c r="B52" s="51"/>
      <c r="C52" s="51" t="s">
        <v>229</v>
      </c>
      <c r="D52" s="24">
        <v>43.204519999999995</v>
      </c>
      <c r="E52" s="24">
        <v>1E-52</v>
      </c>
      <c r="F52" s="61" t="s">
        <v>940</v>
      </c>
      <c r="G52" s="61">
        <v>0.0005589422834205175</v>
      </c>
      <c r="H52" s="61">
        <v>0.00045349834763008757</v>
      </c>
    </row>
    <row r="53" spans="1:8" ht="12.75">
      <c r="A53" s="172">
        <v>262</v>
      </c>
      <c r="B53" s="161"/>
      <c r="C53" s="173" t="s">
        <v>230</v>
      </c>
      <c r="D53" s="69">
        <v>108.09798</v>
      </c>
      <c r="E53" s="69">
        <v>0.10008</v>
      </c>
      <c r="F53" s="174" t="s">
        <v>939</v>
      </c>
      <c r="G53" s="174">
        <v>0.0013971823510739317</v>
      </c>
      <c r="H53" s="174">
        <v>0.0011346557099153113</v>
      </c>
    </row>
    <row r="54" spans="1:8" s="37" customFormat="1" ht="12.75">
      <c r="A54" s="169">
        <v>263</v>
      </c>
      <c r="B54" s="51"/>
      <c r="C54" s="51" t="s">
        <v>231</v>
      </c>
      <c r="D54" s="24">
        <v>773.12756</v>
      </c>
      <c r="E54" s="24">
        <v>922.5034500000002</v>
      </c>
      <c r="F54" s="61">
        <v>-16.192447843962004</v>
      </c>
      <c r="G54" s="61">
        <v>-0.001932494587246245</v>
      </c>
      <c r="H54" s="61">
        <v>0.008115171073935817</v>
      </c>
    </row>
    <row r="55" spans="1:8" ht="12.75" customHeight="1">
      <c r="A55" s="188">
        <v>264</v>
      </c>
      <c r="B55" s="161"/>
      <c r="C55" s="179" t="s">
        <v>232</v>
      </c>
      <c r="D55" s="191">
        <v>1724.55908</v>
      </c>
      <c r="E55" s="191">
        <v>5420.53635</v>
      </c>
      <c r="F55" s="192">
        <v>-68.18471515277265</v>
      </c>
      <c r="G55" s="192">
        <v>-0.04781532059062642</v>
      </c>
      <c r="H55" s="192">
        <v>0.01810191834489688</v>
      </c>
    </row>
    <row r="56" spans="1:8" ht="23.25" customHeight="1">
      <c r="A56" s="169">
        <v>265</v>
      </c>
      <c r="B56" s="51"/>
      <c r="C56" s="51" t="s">
        <v>233</v>
      </c>
      <c r="D56" s="24">
        <v>209.88736</v>
      </c>
      <c r="E56" s="24">
        <v>160.61237</v>
      </c>
      <c r="F56" s="61">
        <v>30.67944891168719</v>
      </c>
      <c r="G56" s="61">
        <v>0.0006374767136892892</v>
      </c>
      <c r="H56" s="61">
        <v>0.002203092892790878</v>
      </c>
    </row>
    <row r="57" spans="1:8" ht="12.75">
      <c r="A57" s="172">
        <v>266</v>
      </c>
      <c r="B57" s="173"/>
      <c r="C57" s="173" t="s">
        <v>234</v>
      </c>
      <c r="D57" s="69">
        <v>12873.21473</v>
      </c>
      <c r="E57" s="69">
        <v>15745.095780000007</v>
      </c>
      <c r="F57" s="174">
        <v>-18.23984490235985</v>
      </c>
      <c r="G57" s="174">
        <v>-0.037153884635198295</v>
      </c>
      <c r="H57" s="174">
        <v>0.13512432515723596</v>
      </c>
    </row>
    <row r="58" spans="1:8" ht="24">
      <c r="A58" s="183">
        <v>267</v>
      </c>
      <c r="B58" s="51"/>
      <c r="C58" s="311" t="s">
        <v>235</v>
      </c>
      <c r="D58" s="186">
        <v>5681.556769999998</v>
      </c>
      <c r="E58" s="186">
        <v>5122.09596</v>
      </c>
      <c r="F58" s="187">
        <v>10.922497633175906</v>
      </c>
      <c r="G58" s="187">
        <v>0.007237814530185536</v>
      </c>
      <c r="H58" s="187">
        <v>0.0596367372478976</v>
      </c>
    </row>
    <row r="59" spans="1:8" ht="12.75">
      <c r="A59" s="172">
        <v>268</v>
      </c>
      <c r="B59" s="173"/>
      <c r="C59" s="173" t="s">
        <v>236</v>
      </c>
      <c r="D59" s="69">
        <v>77.21637</v>
      </c>
      <c r="E59" s="69">
        <v>63.15456999999999</v>
      </c>
      <c r="F59" s="174">
        <v>22.265688769632995</v>
      </c>
      <c r="G59" s="174">
        <v>0.000181919266803627</v>
      </c>
      <c r="H59" s="174">
        <v>0.0008105053870519444</v>
      </c>
    </row>
    <row r="60" spans="1:8" ht="12.75">
      <c r="A60" s="197" t="s">
        <v>66</v>
      </c>
      <c r="B60" s="10" t="s">
        <v>237</v>
      </c>
      <c r="C60" s="315"/>
      <c r="D60" s="56">
        <v>27269.10573000003</v>
      </c>
      <c r="E60" s="56">
        <v>33535.18276999999</v>
      </c>
      <c r="F60" s="62">
        <v>-18.685083910159843</v>
      </c>
      <c r="G60" s="62">
        <v>-0.08106502303061018</v>
      </c>
      <c r="H60" s="62">
        <v>0.2862314959153618</v>
      </c>
    </row>
    <row r="61" spans="1:8" s="504" customFormat="1" ht="12" customHeight="1">
      <c r="A61" s="195" t="s">
        <v>68</v>
      </c>
      <c r="B61" s="758" t="s">
        <v>238</v>
      </c>
      <c r="C61" s="758"/>
      <c r="D61" s="312">
        <v>101919.80351000048</v>
      </c>
      <c r="E61" s="312">
        <v>91113.37822999974</v>
      </c>
      <c r="F61" s="163">
        <v>11.860415550306797</v>
      </c>
      <c r="G61" s="163">
        <v>0.1398040765553423</v>
      </c>
      <c r="H61" s="163">
        <v>1.0698061795980702</v>
      </c>
    </row>
    <row r="62" spans="1:8" s="504" customFormat="1" ht="12.75" customHeight="1">
      <c r="A62" s="197" t="s">
        <v>685</v>
      </c>
      <c r="B62" s="763" t="s">
        <v>239</v>
      </c>
      <c r="C62" s="763"/>
      <c r="D62" s="19">
        <v>29616.933670000053</v>
      </c>
      <c r="E62" s="19">
        <v>33627.54608</v>
      </c>
      <c r="F62" s="21">
        <v>-11.926568773286911</v>
      </c>
      <c r="G62" s="21">
        <v>-0.05188579478165793</v>
      </c>
      <c r="H62" s="21">
        <v>0.3108755861936421</v>
      </c>
    </row>
    <row r="63" spans="1:8" s="259" customFormat="1" ht="12.75" customHeight="1">
      <c r="A63" s="195" t="s">
        <v>240</v>
      </c>
      <c r="B63" s="780" t="s">
        <v>241</v>
      </c>
      <c r="C63" s="780"/>
      <c r="D63" s="206">
        <v>1752489.7369200124</v>
      </c>
      <c r="E63" s="206">
        <v>1571325.3217299997</v>
      </c>
      <c r="F63" s="207">
        <v>11.529402134915896</v>
      </c>
      <c r="G63" s="207">
        <v>2.343746716798344</v>
      </c>
      <c r="H63" s="207">
        <v>18.395093845086407</v>
      </c>
    </row>
    <row r="64" spans="1:8" s="259" customFormat="1" ht="24.75" customHeight="1">
      <c r="A64" s="175" t="s">
        <v>242</v>
      </c>
      <c r="B64" s="10" t="s">
        <v>243</v>
      </c>
      <c r="C64" s="10"/>
      <c r="D64" s="56">
        <v>3004.040070000003</v>
      </c>
      <c r="E64" s="56">
        <v>2405.7826700000023</v>
      </c>
      <c r="F64" s="62">
        <v>24.867474833044678</v>
      </c>
      <c r="G64" s="62">
        <v>0.007739730871427861</v>
      </c>
      <c r="H64" s="62">
        <v>0.03153205284909019</v>
      </c>
    </row>
    <row r="65" spans="1:8" s="37" customFormat="1" ht="12.75">
      <c r="A65" s="195" t="s">
        <v>710</v>
      </c>
      <c r="B65" s="758" t="s">
        <v>244</v>
      </c>
      <c r="C65" s="758"/>
      <c r="D65" s="130">
        <v>90031.72400999985</v>
      </c>
      <c r="E65" s="130">
        <v>90719.21666999972</v>
      </c>
      <c r="F65" s="164">
        <v>-0.7578247313363565</v>
      </c>
      <c r="G65" s="164">
        <v>-0.008894178600182904</v>
      </c>
      <c r="H65" s="164">
        <v>0.9450223743446987</v>
      </c>
    </row>
    <row r="66" spans="1:8" s="259" customFormat="1" ht="12.75" customHeight="1">
      <c r="A66" s="169">
        <v>321</v>
      </c>
      <c r="B66" s="51"/>
      <c r="C66" s="51" t="s">
        <v>245</v>
      </c>
      <c r="D66" s="82">
        <v>66758.31018</v>
      </c>
      <c r="E66" s="82">
        <v>64808.20804999999</v>
      </c>
      <c r="F66" s="26">
        <v>3.009035720437597</v>
      </c>
      <c r="G66" s="26">
        <v>0.02522871536231447</v>
      </c>
      <c r="H66" s="26">
        <v>0.7007318529914662</v>
      </c>
    </row>
    <row r="67" spans="1:8" ht="24">
      <c r="A67" s="188">
        <v>322</v>
      </c>
      <c r="B67" s="173"/>
      <c r="C67" s="179" t="s">
        <v>246</v>
      </c>
      <c r="D67" s="310">
        <v>11216.173500000006</v>
      </c>
      <c r="E67" s="310">
        <v>14314.356009999996</v>
      </c>
      <c r="F67" s="71">
        <v>-21.643883300342694</v>
      </c>
      <c r="G67" s="71">
        <v>-0.04008157495078998</v>
      </c>
      <c r="H67" s="71">
        <v>0.11773111121203012</v>
      </c>
    </row>
    <row r="68" spans="1:8" s="259" customFormat="1" ht="24">
      <c r="A68" s="188">
        <v>324</v>
      </c>
      <c r="B68" s="173"/>
      <c r="C68" s="179" t="s">
        <v>247</v>
      </c>
      <c r="D68" s="317">
        <v>3261.8154699999986</v>
      </c>
      <c r="E68" s="317">
        <v>2743.4158599999996</v>
      </c>
      <c r="F68" s="318">
        <v>18.89613665789623</v>
      </c>
      <c r="G68" s="318">
        <v>0.006706600645897819</v>
      </c>
      <c r="H68" s="318">
        <v>0.03423780488521241</v>
      </c>
    </row>
    <row r="69" spans="1:8" s="259" customFormat="1" ht="36">
      <c r="A69" s="183">
        <v>325</v>
      </c>
      <c r="B69" s="184"/>
      <c r="C69" s="185" t="s">
        <v>248</v>
      </c>
      <c r="D69" s="316">
        <v>4130.556490000001</v>
      </c>
      <c r="E69" s="316">
        <v>3358.789329999998</v>
      </c>
      <c r="F69" s="319">
        <v>22.977539945918654</v>
      </c>
      <c r="G69" s="319">
        <v>0.00998444835585188</v>
      </c>
      <c r="H69" s="319">
        <v>0.04335658729706371</v>
      </c>
    </row>
    <row r="70" spans="1:8" s="259" customFormat="1" ht="48">
      <c r="A70" s="188">
        <v>326</v>
      </c>
      <c r="B70" s="173"/>
      <c r="C70" s="179" t="s">
        <v>249</v>
      </c>
      <c r="D70" s="317">
        <v>4656.934370000003</v>
      </c>
      <c r="E70" s="317">
        <v>5464.203190000001</v>
      </c>
      <c r="F70" s="318">
        <v>-14.773770153302046</v>
      </c>
      <c r="G70" s="318">
        <v>-0.010443737775237081</v>
      </c>
      <c r="H70" s="318">
        <v>0.04888173834165417</v>
      </c>
    </row>
    <row r="71" spans="1:8" s="259" customFormat="1" ht="24">
      <c r="A71" s="183">
        <v>327</v>
      </c>
      <c r="B71" s="184"/>
      <c r="C71" s="185" t="s">
        <v>250</v>
      </c>
      <c r="D71" s="316">
        <v>7.934</v>
      </c>
      <c r="E71" s="316">
        <v>30.24423</v>
      </c>
      <c r="F71" s="319">
        <v>-73.7668970246556</v>
      </c>
      <c r="G71" s="319">
        <v>-0.00028863023822130033</v>
      </c>
      <c r="H71" s="319">
        <v>8.327961727377402E-05</v>
      </c>
    </row>
    <row r="72" spans="1:8" s="259" customFormat="1" ht="12.75">
      <c r="A72" s="195" t="s">
        <v>76</v>
      </c>
      <c r="B72" s="758" t="s">
        <v>251</v>
      </c>
      <c r="C72" s="758"/>
      <c r="D72" s="206">
        <v>848810.4251100005</v>
      </c>
      <c r="E72" s="206">
        <v>754361.8450899997</v>
      </c>
      <c r="F72" s="207">
        <v>12.520328358963138</v>
      </c>
      <c r="G72" s="207">
        <v>1.2218931024393913</v>
      </c>
      <c r="H72" s="207">
        <v>8.909579952249844</v>
      </c>
    </row>
    <row r="73" spans="1:8" s="259" customFormat="1" ht="12.75">
      <c r="A73" s="183">
        <v>331</v>
      </c>
      <c r="B73" s="198"/>
      <c r="C73" s="320" t="s">
        <v>252</v>
      </c>
      <c r="D73" s="24">
        <v>63664.45861999999</v>
      </c>
      <c r="E73" s="24">
        <v>76280.30171999999</v>
      </c>
      <c r="F73" s="61">
        <v>-16.538795489179666</v>
      </c>
      <c r="G73" s="61">
        <v>-0.16321274138884032</v>
      </c>
      <c r="H73" s="61">
        <v>0.6682570894650395</v>
      </c>
    </row>
    <row r="74" spans="1:8" s="259" customFormat="1" ht="48">
      <c r="A74" s="183">
        <v>333</v>
      </c>
      <c r="B74" s="10"/>
      <c r="C74" s="311" t="s">
        <v>253</v>
      </c>
      <c r="D74" s="316">
        <v>778113.88831</v>
      </c>
      <c r="E74" s="316">
        <v>667450.3618599998</v>
      </c>
      <c r="F74" s="319">
        <v>16.58003842287409</v>
      </c>
      <c r="G74" s="319">
        <v>1.431667894130751</v>
      </c>
      <c r="H74" s="319">
        <v>8.167510311805513</v>
      </c>
    </row>
    <row r="75" spans="1:8" ht="12.75">
      <c r="A75" s="188">
        <v>334</v>
      </c>
      <c r="B75" s="205"/>
      <c r="C75" s="321" t="s">
        <v>254</v>
      </c>
      <c r="D75" s="69">
        <v>1880.17796</v>
      </c>
      <c r="E75" s="69">
        <v>4458.05048</v>
      </c>
      <c r="F75" s="174">
        <v>-57.82510834197643</v>
      </c>
      <c r="G75" s="174">
        <v>-0.03335025947969805</v>
      </c>
      <c r="H75" s="174">
        <v>0.019735379495259036</v>
      </c>
    </row>
    <row r="76" spans="1:8" ht="12.75">
      <c r="A76" s="515">
        <v>335</v>
      </c>
      <c r="B76" s="10"/>
      <c r="C76" s="311" t="s">
        <v>255</v>
      </c>
      <c r="D76" s="82">
        <v>5136.609820000001</v>
      </c>
      <c r="E76" s="82">
        <v>6068.1847099999995</v>
      </c>
      <c r="F76" s="26">
        <v>-15.3517886241139</v>
      </c>
      <c r="G76" s="26">
        <v>-0.012051900962996855</v>
      </c>
      <c r="H76" s="26">
        <v>0.053916675056000674</v>
      </c>
    </row>
    <row r="77" spans="1:8" ht="36">
      <c r="A77" s="188">
        <v>336</v>
      </c>
      <c r="B77" s="205"/>
      <c r="C77" s="321" t="s">
        <v>256</v>
      </c>
      <c r="D77" s="191">
        <v>15.290399999999998</v>
      </c>
      <c r="E77" s="191">
        <v>104.94631999999999</v>
      </c>
      <c r="F77" s="192">
        <v>-85.43026568249367</v>
      </c>
      <c r="G77" s="192">
        <v>-0.0011598898598333518</v>
      </c>
      <c r="H77" s="192">
        <v>0.0001604964280265836</v>
      </c>
    </row>
    <row r="78" spans="1:8" ht="12.75">
      <c r="A78" s="167" t="s">
        <v>78</v>
      </c>
      <c r="B78" s="161" t="s">
        <v>257</v>
      </c>
      <c r="C78" s="161"/>
      <c r="D78" s="130">
        <v>273704.45882000023</v>
      </c>
      <c r="E78" s="130">
        <v>209585.5429300002</v>
      </c>
      <c r="F78" s="164">
        <v>30.593195977937853</v>
      </c>
      <c r="G78" s="164">
        <v>0.8295144410354455</v>
      </c>
      <c r="H78" s="164">
        <v>2.872952177546643</v>
      </c>
    </row>
    <row r="79" spans="1:8" s="37" customFormat="1" ht="12.75">
      <c r="A79" s="253">
        <v>341</v>
      </c>
      <c r="B79" s="10"/>
      <c r="C79" s="51" t="s">
        <v>258</v>
      </c>
      <c r="D79" s="82">
        <v>27761.627569999982</v>
      </c>
      <c r="E79" s="82">
        <v>25125.060609999997</v>
      </c>
      <c r="F79" s="26">
        <v>10.493773531239198</v>
      </c>
      <c r="G79" s="26">
        <v>0.03410959679712873</v>
      </c>
      <c r="H79" s="26">
        <v>0.29140127538778066</v>
      </c>
    </row>
    <row r="80" spans="1:8" s="37" customFormat="1" ht="12.75">
      <c r="A80" s="254">
        <v>342</v>
      </c>
      <c r="B80" s="161"/>
      <c r="C80" s="173" t="s">
        <v>259</v>
      </c>
      <c r="D80" s="69">
        <v>22144.700730000004</v>
      </c>
      <c r="E80" s="69">
        <v>15670.39613000001</v>
      </c>
      <c r="F80" s="174">
        <v>41.31551331753086</v>
      </c>
      <c r="G80" s="174">
        <v>0.08375888903947915</v>
      </c>
      <c r="H80" s="174">
        <v>0.23244292934669328</v>
      </c>
    </row>
    <row r="81" spans="1:8" s="37" customFormat="1" ht="12.75">
      <c r="A81" s="253">
        <v>343</v>
      </c>
      <c r="B81" s="10"/>
      <c r="C81" s="311" t="s">
        <v>260</v>
      </c>
      <c r="D81" s="24">
        <v>8496.772159999995</v>
      </c>
      <c r="E81" s="24">
        <v>6646.895070000001</v>
      </c>
      <c r="F81" s="61">
        <v>27.83069494129976</v>
      </c>
      <c r="G81" s="61">
        <v>0.023932091474037874</v>
      </c>
      <c r="H81" s="61">
        <v>0.08918678265027197</v>
      </c>
    </row>
    <row r="82" spans="1:8" s="37" customFormat="1" ht="48">
      <c r="A82" s="177">
        <v>344</v>
      </c>
      <c r="B82" s="161"/>
      <c r="C82" s="179" t="s">
        <v>261</v>
      </c>
      <c r="D82" s="191">
        <v>75.44057000000001</v>
      </c>
      <c r="E82" s="191">
        <v>143.22668</v>
      </c>
      <c r="F82" s="192">
        <v>-47.327851207610195</v>
      </c>
      <c r="G82" s="192">
        <v>-0.0008769573902821828</v>
      </c>
      <c r="H82" s="192">
        <v>0.0007918656158955583</v>
      </c>
    </row>
    <row r="83" spans="1:8" s="37" customFormat="1" ht="12.75">
      <c r="A83" s="253">
        <v>345</v>
      </c>
      <c r="B83" s="10"/>
      <c r="C83" s="51" t="s">
        <v>262</v>
      </c>
      <c r="D83" s="24">
        <v>1897.02429</v>
      </c>
      <c r="E83" s="24">
        <v>1554.8950400000003</v>
      </c>
      <c r="F83" s="61">
        <v>22.0033662207836</v>
      </c>
      <c r="G83" s="61">
        <v>0.004426168933712236</v>
      </c>
      <c r="H83" s="61">
        <v>0.019912207818282446</v>
      </c>
    </row>
    <row r="84" spans="1:8" s="37" customFormat="1" ht="12.75">
      <c r="A84" s="177">
        <v>346</v>
      </c>
      <c r="B84" s="161"/>
      <c r="C84" s="179" t="s">
        <v>263</v>
      </c>
      <c r="D84" s="191">
        <v>51629.71593000003</v>
      </c>
      <c r="E84" s="191">
        <v>51272.65601000001</v>
      </c>
      <c r="F84" s="192">
        <v>0.6963944288947597</v>
      </c>
      <c r="G84" s="192">
        <v>0.0046193288804679536</v>
      </c>
      <c r="H84" s="192">
        <v>0.5419338268974132</v>
      </c>
    </row>
    <row r="85" spans="1:8" ht="24">
      <c r="A85" s="253">
        <v>347</v>
      </c>
      <c r="B85" s="10"/>
      <c r="C85" s="311" t="s">
        <v>264</v>
      </c>
      <c r="D85" s="186">
        <v>161685.27396000017</v>
      </c>
      <c r="E85" s="186">
        <v>109167.30465999998</v>
      </c>
      <c r="F85" s="187">
        <v>48.1077823287537</v>
      </c>
      <c r="G85" s="187">
        <v>0.6794315428374333</v>
      </c>
      <c r="H85" s="187">
        <v>1.6971373499110303</v>
      </c>
    </row>
    <row r="86" spans="1:8" ht="24">
      <c r="A86" s="177">
        <v>348</v>
      </c>
      <c r="B86" s="161"/>
      <c r="C86" s="179" t="s">
        <v>265</v>
      </c>
      <c r="D86" s="191">
        <v>13.90361</v>
      </c>
      <c r="E86" s="191">
        <v>5.1087299999999995</v>
      </c>
      <c r="F86" s="192">
        <v>172.1539404118049</v>
      </c>
      <c r="G86" s="192">
        <v>0.00011378046347024437</v>
      </c>
      <c r="H86" s="192">
        <v>0.00014593991927449172</v>
      </c>
    </row>
    <row r="87" spans="1:8" ht="12.75">
      <c r="A87" s="175" t="s">
        <v>80</v>
      </c>
      <c r="B87" s="10" t="s">
        <v>266</v>
      </c>
      <c r="C87" s="10"/>
      <c r="D87" s="56">
        <v>204966.9409200005</v>
      </c>
      <c r="E87" s="56">
        <v>192468.6459200003</v>
      </c>
      <c r="F87" s="62">
        <v>6.493678458773545</v>
      </c>
      <c r="G87" s="62">
        <v>0.16169200690491048</v>
      </c>
      <c r="H87" s="62">
        <v>2.151445474362729</v>
      </c>
    </row>
    <row r="88" spans="1:8" s="37" customFormat="1" ht="24">
      <c r="A88" s="177">
        <v>351</v>
      </c>
      <c r="B88" s="161"/>
      <c r="C88" s="179" t="s">
        <v>267</v>
      </c>
      <c r="D88" s="191">
        <v>16327.333879999996</v>
      </c>
      <c r="E88" s="191">
        <v>18161.928659999998</v>
      </c>
      <c r="F88" s="192">
        <v>-10.101321364842326</v>
      </c>
      <c r="G88" s="192">
        <v>-0.02373438231658546</v>
      </c>
      <c r="H88" s="192">
        <v>0.1713806549820423</v>
      </c>
    </row>
    <row r="89" spans="1:8" ht="12.75">
      <c r="A89" s="169">
        <v>352</v>
      </c>
      <c r="B89" s="51"/>
      <c r="C89" s="51" t="s">
        <v>387</v>
      </c>
      <c r="D89" s="24">
        <v>62844.037710000004</v>
      </c>
      <c r="E89" s="24">
        <v>55355.42132000001</v>
      </c>
      <c r="F89" s="61">
        <v>13.528243867406617</v>
      </c>
      <c r="G89" s="61">
        <v>0.09688116763447231</v>
      </c>
      <c r="H89" s="61">
        <v>0.6596455014403104</v>
      </c>
    </row>
    <row r="90" spans="1:8" ht="12.75">
      <c r="A90" s="177">
        <v>353</v>
      </c>
      <c r="B90" s="161"/>
      <c r="C90" s="179" t="s">
        <v>268</v>
      </c>
      <c r="D90" s="191">
        <v>92690.22715000011</v>
      </c>
      <c r="E90" s="191">
        <v>83851.90887</v>
      </c>
      <c r="F90" s="192">
        <v>10.540390074724018</v>
      </c>
      <c r="G90" s="192">
        <v>0.11434242993604747</v>
      </c>
      <c r="H90" s="192">
        <v>0.9729274819852769</v>
      </c>
    </row>
    <row r="91" spans="1:8" ht="12.75">
      <c r="A91" s="169">
        <v>354</v>
      </c>
      <c r="B91" s="51"/>
      <c r="C91" s="51" t="s">
        <v>269</v>
      </c>
      <c r="D91" s="24">
        <v>29734.297300000002</v>
      </c>
      <c r="E91" s="24">
        <v>28512.050359999997</v>
      </c>
      <c r="F91" s="61">
        <v>4.286773222436201</v>
      </c>
      <c r="G91" s="61">
        <v>0.015812361659088975</v>
      </c>
      <c r="H91" s="61">
        <v>0.3121074992498881</v>
      </c>
    </row>
    <row r="92" spans="1:8" ht="12.75">
      <c r="A92" s="177">
        <v>355</v>
      </c>
      <c r="B92" s="161"/>
      <c r="C92" s="179" t="s">
        <v>270</v>
      </c>
      <c r="D92" s="191">
        <v>3371.044879999999</v>
      </c>
      <c r="E92" s="191">
        <v>6587.33671</v>
      </c>
      <c r="F92" s="192">
        <v>-48.825374678623355</v>
      </c>
      <c r="G92" s="192">
        <v>-0.04160957000811386</v>
      </c>
      <c r="H92" s="192">
        <v>0.03538433670520739</v>
      </c>
    </row>
    <row r="93" spans="1:8" ht="12.75">
      <c r="A93" s="175" t="s">
        <v>271</v>
      </c>
      <c r="B93" s="10" t="s">
        <v>272</v>
      </c>
      <c r="C93" s="10"/>
      <c r="D93" s="19">
        <v>110307.11662000028</v>
      </c>
      <c r="E93" s="19">
        <v>104927.00703999992</v>
      </c>
      <c r="F93" s="21">
        <v>5.127478360217943</v>
      </c>
      <c r="G93" s="21">
        <v>0.06960315109849616</v>
      </c>
      <c r="H93" s="21">
        <v>1.1578440200009052</v>
      </c>
    </row>
    <row r="94" spans="1:8" s="37" customFormat="1" ht="12.75">
      <c r="A94" s="172">
        <v>361</v>
      </c>
      <c r="B94" s="173"/>
      <c r="C94" s="208" t="s">
        <v>273</v>
      </c>
      <c r="D94" s="69">
        <v>23629.154679999996</v>
      </c>
      <c r="E94" s="69">
        <v>20231.743280000006</v>
      </c>
      <c r="F94" s="174">
        <v>16.79247978279007</v>
      </c>
      <c r="G94" s="174">
        <v>0.04395273655707532</v>
      </c>
      <c r="H94" s="174">
        <v>0.2480245725048155</v>
      </c>
    </row>
    <row r="95" spans="1:8" ht="12.75">
      <c r="A95" s="322">
        <v>362</v>
      </c>
      <c r="B95" s="10"/>
      <c r="C95" s="311" t="s">
        <v>274</v>
      </c>
      <c r="D95" s="186">
        <v>3866.9913999999976</v>
      </c>
      <c r="E95" s="186">
        <v>4456.58693</v>
      </c>
      <c r="F95" s="187">
        <v>-13.229754950612008</v>
      </c>
      <c r="G95" s="187">
        <v>-0.007627671174977337</v>
      </c>
      <c r="H95" s="187">
        <v>0.040590063497980264</v>
      </c>
    </row>
    <row r="96" spans="1:8" ht="12.75">
      <c r="A96" s="172">
        <v>363</v>
      </c>
      <c r="B96" s="173"/>
      <c r="C96" s="208" t="s">
        <v>275</v>
      </c>
      <c r="D96" s="69">
        <v>39678.46976000002</v>
      </c>
      <c r="E96" s="69">
        <v>41270.260540000025</v>
      </c>
      <c r="F96" s="174">
        <v>-3.856992321279884</v>
      </c>
      <c r="G96" s="174">
        <v>-0.020593196575287225</v>
      </c>
      <c r="H96" s="174">
        <v>0.4164869896170681</v>
      </c>
    </row>
    <row r="97" spans="1:8" ht="12.75">
      <c r="A97" s="322">
        <v>364</v>
      </c>
      <c r="B97" s="10"/>
      <c r="C97" s="311" t="s">
        <v>276</v>
      </c>
      <c r="D97" s="186">
        <v>23929.828600000008</v>
      </c>
      <c r="E97" s="186">
        <v>22424.38381</v>
      </c>
      <c r="F97" s="187">
        <v>6.713427681025803</v>
      </c>
      <c r="G97" s="187">
        <v>0.019476127694188626</v>
      </c>
      <c r="H97" s="187">
        <v>0.2511806109446701</v>
      </c>
    </row>
    <row r="98" spans="1:8" ht="12.75">
      <c r="A98" s="172">
        <v>369</v>
      </c>
      <c r="B98" s="173"/>
      <c r="C98" s="208" t="s">
        <v>277</v>
      </c>
      <c r="D98" s="69">
        <v>19202.672180000005</v>
      </c>
      <c r="E98" s="69">
        <v>16544.032480000016</v>
      </c>
      <c r="F98" s="174">
        <v>16.070082691230223</v>
      </c>
      <c r="G98" s="174">
        <v>0.03439515459749197</v>
      </c>
      <c r="H98" s="174">
        <v>0.20156178343636857</v>
      </c>
    </row>
    <row r="99" spans="1:8" ht="12.75">
      <c r="A99" s="197" t="s">
        <v>278</v>
      </c>
      <c r="B99" s="10" t="s">
        <v>279</v>
      </c>
      <c r="C99" s="313"/>
      <c r="D99" s="199">
        <v>82675.69498999989</v>
      </c>
      <c r="E99" s="199">
        <v>73137.02867999984</v>
      </c>
      <c r="F99" s="200">
        <v>13.04218462543106</v>
      </c>
      <c r="G99" s="200">
        <v>0.12340292006710843</v>
      </c>
      <c r="H99" s="200">
        <v>0.8678094576015211</v>
      </c>
    </row>
    <row r="100" spans="1:8" ht="12.75">
      <c r="A100" s="195" t="s">
        <v>280</v>
      </c>
      <c r="B100" s="758" t="s">
        <v>281</v>
      </c>
      <c r="C100" s="758"/>
      <c r="D100" s="130">
        <v>58997.55075000001</v>
      </c>
      <c r="E100" s="130">
        <v>67543.77777000003</v>
      </c>
      <c r="F100" s="164">
        <v>-12.652870926322212</v>
      </c>
      <c r="G100" s="164">
        <v>-0.11056360874253288</v>
      </c>
      <c r="H100" s="164">
        <v>0.6192706637950669</v>
      </c>
    </row>
    <row r="101" spans="1:8" s="259" customFormat="1" ht="12.75">
      <c r="A101" s="197" t="s">
        <v>282</v>
      </c>
      <c r="B101" s="10" t="s">
        <v>283</v>
      </c>
      <c r="C101" s="313"/>
      <c r="D101" s="199">
        <v>79991.78562999998</v>
      </c>
      <c r="E101" s="199">
        <v>76176.47496</v>
      </c>
      <c r="F101" s="200">
        <v>5.008515650013187</v>
      </c>
      <c r="G101" s="200">
        <v>0.04935915172413562</v>
      </c>
      <c r="H101" s="200">
        <v>0.8396376723357922</v>
      </c>
    </row>
    <row r="102" spans="1:8" s="37" customFormat="1" ht="12.75">
      <c r="A102" s="195" t="s">
        <v>284</v>
      </c>
      <c r="B102" s="780" t="s">
        <v>285</v>
      </c>
      <c r="C102" s="780"/>
      <c r="D102" s="130">
        <v>967793.0669100016</v>
      </c>
      <c r="E102" s="130">
        <v>785351.1106600044</v>
      </c>
      <c r="F102" s="164">
        <v>23.230623064462723</v>
      </c>
      <c r="G102" s="164">
        <v>2.360274425409184</v>
      </c>
      <c r="H102" s="164">
        <v>10.158487044678209</v>
      </c>
    </row>
    <row r="103" spans="1:8" s="259" customFormat="1" ht="12.75">
      <c r="A103" s="197" t="s">
        <v>84</v>
      </c>
      <c r="B103" s="10" t="s">
        <v>286</v>
      </c>
      <c r="C103" s="313"/>
      <c r="D103" s="199">
        <v>715627.8597900005</v>
      </c>
      <c r="E103" s="199">
        <v>557146.2367100003</v>
      </c>
      <c r="F103" s="200">
        <v>28.445246981447582</v>
      </c>
      <c r="G103" s="200">
        <v>2.0502965959238777</v>
      </c>
      <c r="H103" s="200">
        <v>7.511622671258037</v>
      </c>
    </row>
    <row r="104" spans="1:8" s="259" customFormat="1" ht="12.75">
      <c r="A104" s="177">
        <v>411</v>
      </c>
      <c r="B104" s="205"/>
      <c r="C104" s="208" t="s">
        <v>287</v>
      </c>
      <c r="D104" s="310">
        <v>167498.249</v>
      </c>
      <c r="E104" s="310">
        <v>164718.02031999998</v>
      </c>
      <c r="F104" s="71">
        <v>1.687871596925971</v>
      </c>
      <c r="G104" s="71">
        <v>0.035968166451807074</v>
      </c>
      <c r="H104" s="71">
        <v>1.7581535254281955</v>
      </c>
    </row>
    <row r="105" spans="1:8" s="259" customFormat="1" ht="12.75">
      <c r="A105" s="322">
        <v>412</v>
      </c>
      <c r="B105" s="10"/>
      <c r="C105" s="311" t="s">
        <v>288</v>
      </c>
      <c r="D105" s="186">
        <v>34605.98387000002</v>
      </c>
      <c r="E105" s="186">
        <v>42318.364249999984</v>
      </c>
      <c r="F105" s="187">
        <v>-18.224665619016616</v>
      </c>
      <c r="G105" s="187">
        <v>-0.09977603038304281</v>
      </c>
      <c r="H105" s="187">
        <v>0.36324339451424237</v>
      </c>
    </row>
    <row r="106" spans="1:8" s="259" customFormat="1" ht="12.75">
      <c r="A106" s="177">
        <v>413</v>
      </c>
      <c r="B106" s="205"/>
      <c r="C106" s="208" t="s">
        <v>289</v>
      </c>
      <c r="D106" s="69">
        <v>506754.92033</v>
      </c>
      <c r="E106" s="69">
        <v>338354.3303199999</v>
      </c>
      <c r="F106" s="174">
        <v>49.77048464275146</v>
      </c>
      <c r="G106" s="174">
        <v>2.1786195127165366</v>
      </c>
      <c r="H106" s="174">
        <v>5.31917769305322</v>
      </c>
    </row>
    <row r="107" spans="1:8" s="259" customFormat="1" ht="12.75">
      <c r="A107" s="322">
        <v>414</v>
      </c>
      <c r="B107" s="10"/>
      <c r="C107" s="311" t="s">
        <v>290</v>
      </c>
      <c r="D107" s="186">
        <v>356.45835999999997</v>
      </c>
      <c r="E107" s="186">
        <v>2255.07518</v>
      </c>
      <c r="F107" s="187">
        <v>-84.19306091604449</v>
      </c>
      <c r="G107" s="187">
        <v>-0.024562643462105394</v>
      </c>
      <c r="H107" s="187">
        <v>0.003741582530229034</v>
      </c>
    </row>
    <row r="108" spans="1:8" s="259" customFormat="1" ht="24">
      <c r="A108" s="177">
        <v>415</v>
      </c>
      <c r="B108" s="205"/>
      <c r="C108" s="208" t="s">
        <v>291</v>
      </c>
      <c r="D108" s="69">
        <v>6262.702389999999</v>
      </c>
      <c r="E108" s="69">
        <v>9310.870829999994</v>
      </c>
      <c r="F108" s="174">
        <v>-32.73773737874954</v>
      </c>
      <c r="G108" s="174">
        <v>-0.039434536666625504</v>
      </c>
      <c r="H108" s="174">
        <v>0.06573676054181368</v>
      </c>
    </row>
    <row r="109" spans="1:8" s="259" customFormat="1" ht="48">
      <c r="A109" s="322">
        <v>416</v>
      </c>
      <c r="B109" s="10"/>
      <c r="C109" s="311" t="s">
        <v>292</v>
      </c>
      <c r="D109" s="186">
        <v>149.54584</v>
      </c>
      <c r="E109" s="186">
        <v>189.57581</v>
      </c>
      <c r="F109" s="187">
        <v>-21.115547389722344</v>
      </c>
      <c r="G109" s="187">
        <v>-0.0005178727326922</v>
      </c>
      <c r="H109" s="187">
        <v>0.0015697151903308606</v>
      </c>
    </row>
    <row r="110" spans="1:8" s="259" customFormat="1" ht="12.75">
      <c r="A110" s="195" t="s">
        <v>86</v>
      </c>
      <c r="B110" s="161" t="s">
        <v>293</v>
      </c>
      <c r="C110" s="323"/>
      <c r="D110" s="312">
        <v>41441.31592</v>
      </c>
      <c r="E110" s="312">
        <v>35364.19070000002</v>
      </c>
      <c r="F110" s="163">
        <v>17.18440348756511</v>
      </c>
      <c r="G110" s="163">
        <v>0.07862052968298697</v>
      </c>
      <c r="H110" s="163">
        <v>0.43499079016122494</v>
      </c>
    </row>
    <row r="111" spans="1:8" s="259" customFormat="1" ht="12.75">
      <c r="A111" s="197" t="s">
        <v>88</v>
      </c>
      <c r="B111" s="10" t="s">
        <v>294</v>
      </c>
      <c r="C111" s="313"/>
      <c r="D111" s="199">
        <v>21107.960329999987</v>
      </c>
      <c r="E111" s="199">
        <v>26898.134379999992</v>
      </c>
      <c r="F111" s="200">
        <v>-21.526303527969834</v>
      </c>
      <c r="G111" s="200">
        <v>-0.07490820647722111</v>
      </c>
      <c r="H111" s="200">
        <v>0.22156073326347414</v>
      </c>
    </row>
    <row r="112" spans="1:8" ht="12.75">
      <c r="A112" s="188">
        <v>431</v>
      </c>
      <c r="B112" s="189"/>
      <c r="C112" s="190" t="s">
        <v>295</v>
      </c>
      <c r="D112" s="69">
        <v>2252.6230200000005</v>
      </c>
      <c r="E112" s="69">
        <v>6552.9900800000005</v>
      </c>
      <c r="F112" s="174">
        <v>-65.62450129636088</v>
      </c>
      <c r="G112" s="174">
        <v>-0.05563438695911395</v>
      </c>
      <c r="H112" s="174">
        <v>0.02364476720036464</v>
      </c>
    </row>
    <row r="113" spans="1:8" ht="24">
      <c r="A113" s="183">
        <v>432</v>
      </c>
      <c r="B113" s="184"/>
      <c r="C113" s="185" t="s">
        <v>296</v>
      </c>
      <c r="D113" s="186">
        <v>5389.620640000001</v>
      </c>
      <c r="E113" s="186">
        <v>5718.091849999999</v>
      </c>
      <c r="F113" s="187">
        <v>-5.744419967650536</v>
      </c>
      <c r="G113" s="187">
        <v>-0.004249473160569755</v>
      </c>
      <c r="H113" s="187">
        <v>0.05657241544618517</v>
      </c>
    </row>
    <row r="114" spans="1:8" s="504" customFormat="1" ht="24">
      <c r="A114" s="172">
        <v>433</v>
      </c>
      <c r="B114" s="173"/>
      <c r="C114" s="208" t="s">
        <v>297</v>
      </c>
      <c r="D114" s="191">
        <v>684.6252899999997</v>
      </c>
      <c r="E114" s="191">
        <v>1416.614239999999</v>
      </c>
      <c r="F114" s="192">
        <v>-51.67172045369245</v>
      </c>
      <c r="G114" s="192">
        <v>-0.009469832673794008</v>
      </c>
      <c r="H114" s="192">
        <v>0.007186202688069893</v>
      </c>
    </row>
    <row r="115" spans="1:8" ht="12.75">
      <c r="A115" s="183">
        <v>434</v>
      </c>
      <c r="B115" s="184"/>
      <c r="C115" s="185" t="s">
        <v>298</v>
      </c>
      <c r="D115" s="24">
        <v>853.69749</v>
      </c>
      <c r="E115" s="24">
        <v>416.2408</v>
      </c>
      <c r="F115" s="61">
        <v>105.09702316543694</v>
      </c>
      <c r="G115" s="61">
        <v>0.005659431957725292</v>
      </c>
      <c r="H115" s="61">
        <v>0.008960877266798782</v>
      </c>
    </row>
    <row r="116" spans="1:8" ht="12.75">
      <c r="A116" s="172">
        <v>435</v>
      </c>
      <c r="B116" s="173"/>
      <c r="C116" s="208" t="s">
        <v>299</v>
      </c>
      <c r="D116" s="69">
        <v>1956.6666799999996</v>
      </c>
      <c r="E116" s="69">
        <v>2464.3561699999996</v>
      </c>
      <c r="F116" s="174">
        <v>-20.60130334163507</v>
      </c>
      <c r="G116" s="174">
        <v>-0.0065680424828049935</v>
      </c>
      <c r="H116" s="174">
        <v>0.0205382470686597</v>
      </c>
    </row>
    <row r="117" spans="1:8" ht="12.75">
      <c r="A117" s="183">
        <v>439</v>
      </c>
      <c r="B117" s="184"/>
      <c r="C117" s="185" t="s">
        <v>300</v>
      </c>
      <c r="D117" s="24">
        <v>9970.727210000003</v>
      </c>
      <c r="E117" s="24">
        <v>10329.841240000002</v>
      </c>
      <c r="F117" s="61">
        <v>-3.476471919136666</v>
      </c>
      <c r="G117" s="61">
        <v>-0.004645903158663575</v>
      </c>
      <c r="H117" s="61">
        <v>0.10465822359339613</v>
      </c>
    </row>
    <row r="118" spans="1:8" ht="12.75">
      <c r="A118" s="220" t="s">
        <v>301</v>
      </c>
      <c r="B118" s="161" t="s">
        <v>302</v>
      </c>
      <c r="C118" s="210"/>
      <c r="D118" s="130">
        <v>41218.47655999999</v>
      </c>
      <c r="E118" s="130">
        <v>29263.897299999982</v>
      </c>
      <c r="F118" s="164">
        <v>40.85094728650518</v>
      </c>
      <c r="G118" s="164">
        <v>0.15465788831622165</v>
      </c>
      <c r="H118" s="164">
        <v>0.4326517459698544</v>
      </c>
    </row>
    <row r="119" spans="1:8" s="259" customFormat="1" ht="12.75">
      <c r="A119" s="183">
        <v>441</v>
      </c>
      <c r="B119" s="184"/>
      <c r="C119" s="185" t="s">
        <v>303</v>
      </c>
      <c r="D119" s="24">
        <v>1922.5418099999997</v>
      </c>
      <c r="E119" s="24">
        <v>2303.54136</v>
      </c>
      <c r="F119" s="61">
        <v>-16.53973124233378</v>
      </c>
      <c r="G119" s="61">
        <v>-0.004929038870451285</v>
      </c>
      <c r="H119" s="61">
        <v>0.020180053709305364</v>
      </c>
    </row>
    <row r="120" spans="1:8" ht="12.75">
      <c r="A120" s="172">
        <v>442</v>
      </c>
      <c r="B120" s="173"/>
      <c r="C120" s="208" t="s">
        <v>304</v>
      </c>
      <c r="D120" s="69">
        <v>1078.6879299999998</v>
      </c>
      <c r="E120" s="69">
        <v>501.70772999999986</v>
      </c>
      <c r="F120" s="174">
        <v>115.00325099635202</v>
      </c>
      <c r="G120" s="174">
        <v>0.007464465071627388</v>
      </c>
      <c r="H120" s="174">
        <v>0.011322500374116402</v>
      </c>
    </row>
    <row r="121" spans="1:8" s="504" customFormat="1" ht="12.75">
      <c r="A121" s="183">
        <v>443</v>
      </c>
      <c r="B121" s="184"/>
      <c r="C121" s="185" t="s">
        <v>305</v>
      </c>
      <c r="D121" s="24">
        <v>87.85896</v>
      </c>
      <c r="E121" s="24">
        <v>17.80158</v>
      </c>
      <c r="F121" s="61">
        <v>393.54585379500014</v>
      </c>
      <c r="G121" s="61">
        <v>0.0009063410945812821</v>
      </c>
      <c r="H121" s="61">
        <v>0.0009222158511308067</v>
      </c>
    </row>
    <row r="122" spans="1:8" s="504" customFormat="1" ht="24">
      <c r="A122" s="172">
        <v>444</v>
      </c>
      <c r="B122" s="173"/>
      <c r="C122" s="208" t="s">
        <v>306</v>
      </c>
      <c r="D122" s="191">
        <v>4330.9121</v>
      </c>
      <c r="E122" s="191">
        <v>4052.3092300000008</v>
      </c>
      <c r="F122" s="192">
        <v>6.875163127666808</v>
      </c>
      <c r="G122" s="192">
        <v>0.0036043202036571396</v>
      </c>
      <c r="H122" s="192">
        <v>0.045459629711917936</v>
      </c>
    </row>
    <row r="123" spans="1:8" s="504" customFormat="1" ht="24">
      <c r="A123" s="183">
        <v>445</v>
      </c>
      <c r="B123" s="184"/>
      <c r="C123" s="185" t="s">
        <v>307</v>
      </c>
      <c r="D123" s="186">
        <v>4859.4202399999995</v>
      </c>
      <c r="E123" s="186">
        <v>2873.7864</v>
      </c>
      <c r="F123" s="187">
        <v>69.09469124079645</v>
      </c>
      <c r="G123" s="187">
        <v>0.025688393542311092</v>
      </c>
      <c r="H123" s="187">
        <v>0.051007141134311956</v>
      </c>
    </row>
    <row r="124" spans="1:8" s="504" customFormat="1" ht="24">
      <c r="A124" s="172">
        <v>446</v>
      </c>
      <c r="B124" s="173"/>
      <c r="C124" s="208" t="s">
        <v>308</v>
      </c>
      <c r="D124" s="191">
        <v>287.96374</v>
      </c>
      <c r="E124" s="191">
        <v>158.18220999999997</v>
      </c>
      <c r="F124" s="192">
        <v>82.04559159971278</v>
      </c>
      <c r="G124" s="192">
        <v>0.0016789998991774105</v>
      </c>
      <c r="H124" s="192">
        <v>0.003022625416678166</v>
      </c>
    </row>
    <row r="125" spans="1:8" s="504" customFormat="1" ht="12.75">
      <c r="A125" s="183">
        <v>447</v>
      </c>
      <c r="B125" s="184"/>
      <c r="C125" s="185" t="s">
        <v>309</v>
      </c>
      <c r="D125" s="24">
        <v>2347.9875199999997</v>
      </c>
      <c r="E125" s="24">
        <v>644.92947</v>
      </c>
      <c r="F125" s="61">
        <v>264.0688833772784</v>
      </c>
      <c r="G125" s="61">
        <v>0.02203267517529865</v>
      </c>
      <c r="H125" s="61">
        <v>0.02464576531751926</v>
      </c>
    </row>
    <row r="126" spans="1:8" s="504" customFormat="1" ht="12.75">
      <c r="A126" s="172">
        <v>448</v>
      </c>
      <c r="B126" s="173"/>
      <c r="C126" s="208" t="s">
        <v>310</v>
      </c>
      <c r="D126" s="69">
        <v>19373.95735999999</v>
      </c>
      <c r="E126" s="69">
        <v>10212.907779999998</v>
      </c>
      <c r="F126" s="174">
        <v>89.70069814925905</v>
      </c>
      <c r="G126" s="174">
        <v>0.11851764516244526</v>
      </c>
      <c r="H126" s="174">
        <v>0.20335968666740817</v>
      </c>
    </row>
    <row r="127" spans="1:8" s="504" customFormat="1" ht="12.75">
      <c r="A127" s="183">
        <v>449</v>
      </c>
      <c r="B127" s="184"/>
      <c r="C127" s="185" t="s">
        <v>311</v>
      </c>
      <c r="D127" s="24">
        <v>6929.146899999999</v>
      </c>
      <c r="E127" s="24">
        <v>8498.73154</v>
      </c>
      <c r="F127" s="61">
        <v>-18.46845770586609</v>
      </c>
      <c r="G127" s="61">
        <v>-0.020305912962425506</v>
      </c>
      <c r="H127" s="61">
        <v>0.07273212778746631</v>
      </c>
    </row>
    <row r="128" spans="1:8" s="504" customFormat="1" ht="12.75">
      <c r="A128" s="220" t="s">
        <v>312</v>
      </c>
      <c r="B128" s="161" t="s">
        <v>313</v>
      </c>
      <c r="C128" s="210"/>
      <c r="D128" s="130">
        <v>974.2165100000001</v>
      </c>
      <c r="E128" s="130">
        <v>746.1426299999997</v>
      </c>
      <c r="F128" s="164">
        <v>30.56706195704171</v>
      </c>
      <c r="G128" s="164">
        <v>0.002950620334996832</v>
      </c>
      <c r="H128" s="164">
        <v>0.01022591102780336</v>
      </c>
    </row>
    <row r="129" spans="1:8" s="504" customFormat="1" ht="12.75">
      <c r="A129" s="183">
        <v>451</v>
      </c>
      <c r="B129" s="184"/>
      <c r="C129" s="185" t="s">
        <v>314</v>
      </c>
      <c r="D129" s="24">
        <v>18.026690000000002</v>
      </c>
      <c r="E129" s="24">
        <v>41.87338</v>
      </c>
      <c r="F129" s="61">
        <v>-56.9495225845155</v>
      </c>
      <c r="G129" s="61">
        <v>-0.000308507613569627</v>
      </c>
      <c r="H129" s="61">
        <v>0.00018921802923027093</v>
      </c>
    </row>
    <row r="130" spans="1:8" s="259" customFormat="1" ht="12.75">
      <c r="A130" s="172">
        <v>452</v>
      </c>
      <c r="B130" s="173"/>
      <c r="C130" s="208" t="s">
        <v>315</v>
      </c>
      <c r="D130" s="69">
        <v>956.18982</v>
      </c>
      <c r="E130" s="69">
        <v>704.2692499999998</v>
      </c>
      <c r="F130" s="174">
        <v>35.77049118643193</v>
      </c>
      <c r="G130" s="174">
        <v>0.003259127948566457</v>
      </c>
      <c r="H130" s="174">
        <v>0.010036692998573089</v>
      </c>
    </row>
    <row r="131" spans="1:8" s="504" customFormat="1" ht="12.75">
      <c r="A131" s="298" t="s">
        <v>316</v>
      </c>
      <c r="B131" s="237" t="s">
        <v>317</v>
      </c>
      <c r="C131" s="324"/>
      <c r="D131" s="56">
        <v>43378.69068000002</v>
      </c>
      <c r="E131" s="56">
        <v>37503.181559999975</v>
      </c>
      <c r="F131" s="62">
        <v>15.666695132518377</v>
      </c>
      <c r="G131" s="62">
        <v>0.07601219695973711</v>
      </c>
      <c r="H131" s="62">
        <v>0.4553265386523607</v>
      </c>
    </row>
    <row r="132" spans="1:8" ht="12.75">
      <c r="A132" s="172">
        <v>461</v>
      </c>
      <c r="B132" s="173"/>
      <c r="C132" s="208" t="s">
        <v>318</v>
      </c>
      <c r="D132" s="69">
        <v>7930.093470000002</v>
      </c>
      <c r="E132" s="69">
        <v>5028.2214</v>
      </c>
      <c r="F132" s="174">
        <v>57.71170040364573</v>
      </c>
      <c r="G132" s="174">
        <v>0.037541882215102136</v>
      </c>
      <c r="H132" s="174">
        <v>0.08323861219143619</v>
      </c>
    </row>
    <row r="133" spans="1:8" s="259" customFormat="1" ht="24">
      <c r="A133" s="183">
        <v>462</v>
      </c>
      <c r="B133" s="184"/>
      <c r="C133" s="185" t="s">
        <v>319</v>
      </c>
      <c r="D133" s="82">
        <v>11565.3272</v>
      </c>
      <c r="E133" s="82">
        <v>6877.450159999996</v>
      </c>
      <c r="F133" s="26">
        <v>68.16300999555345</v>
      </c>
      <c r="G133" s="26">
        <v>0.0606476520774266</v>
      </c>
      <c r="H133" s="26">
        <v>0.12139602002293529</v>
      </c>
    </row>
    <row r="134" spans="1:8" ht="12.75">
      <c r="A134" s="172">
        <v>463</v>
      </c>
      <c r="B134" s="173"/>
      <c r="C134" s="208" t="s">
        <v>320</v>
      </c>
      <c r="D134" s="69">
        <v>7093.176110000001</v>
      </c>
      <c r="E134" s="69">
        <v>8766.456920000002</v>
      </c>
      <c r="F134" s="174">
        <v>-19.08731001897173</v>
      </c>
      <c r="G134" s="174">
        <v>-0.021647443294014926</v>
      </c>
      <c r="H134" s="174">
        <v>0.07445386837613781</v>
      </c>
    </row>
    <row r="135" spans="1:8" s="504" customFormat="1" ht="12.75">
      <c r="A135" s="183">
        <v>464</v>
      </c>
      <c r="B135" s="184"/>
      <c r="C135" s="185" t="s">
        <v>321</v>
      </c>
      <c r="D135" s="24">
        <v>13943.0021</v>
      </c>
      <c r="E135" s="24">
        <v>13182.568760000002</v>
      </c>
      <c r="F135" s="61">
        <v>5.768476188854695</v>
      </c>
      <c r="G135" s="61">
        <v>0.009837821307786538</v>
      </c>
      <c r="H135" s="61">
        <v>0.1463534003699808</v>
      </c>
    </row>
    <row r="136" spans="1:8" s="504" customFormat="1" ht="24">
      <c r="A136" s="172">
        <v>465</v>
      </c>
      <c r="B136" s="173"/>
      <c r="C136" s="208" t="s">
        <v>322</v>
      </c>
      <c r="D136" s="191">
        <v>1631.3217800000002</v>
      </c>
      <c r="E136" s="191">
        <v>2428.55002</v>
      </c>
      <c r="F136" s="192">
        <v>-32.827334559079816</v>
      </c>
      <c r="G136" s="192">
        <v>-0.010313841534934778</v>
      </c>
      <c r="H136" s="192">
        <v>0.01712324848610686</v>
      </c>
    </row>
    <row r="137" spans="1:8" s="504" customFormat="1" ht="12.75">
      <c r="A137" s="183">
        <v>469</v>
      </c>
      <c r="B137" s="184"/>
      <c r="C137" s="185" t="s">
        <v>323</v>
      </c>
      <c r="D137" s="24">
        <v>1215.7700200000008</v>
      </c>
      <c r="E137" s="24">
        <v>1219.9342999999997</v>
      </c>
      <c r="F137" s="61">
        <v>-0.34135280891756437</v>
      </c>
      <c r="G137" s="61">
        <v>-5.387381162900864E-05</v>
      </c>
      <c r="H137" s="61">
        <v>0.012761389205763633</v>
      </c>
    </row>
    <row r="138" spans="1:8" s="504" customFormat="1" ht="12.75">
      <c r="A138" s="220" t="s">
        <v>324</v>
      </c>
      <c r="B138" s="161" t="s">
        <v>325</v>
      </c>
      <c r="C138" s="210"/>
      <c r="D138" s="130">
        <v>15822.390460000015</v>
      </c>
      <c r="E138" s="130">
        <v>6298.813740000003</v>
      </c>
      <c r="F138" s="164">
        <v>151.19635399791974</v>
      </c>
      <c r="G138" s="164">
        <v>0.1232077041524195</v>
      </c>
      <c r="H138" s="164">
        <v>0.1660804917903976</v>
      </c>
    </row>
    <row r="139" spans="1:8" s="504" customFormat="1" ht="12.75">
      <c r="A139" s="183">
        <v>471</v>
      </c>
      <c r="B139" s="184"/>
      <c r="C139" s="185" t="s">
        <v>326</v>
      </c>
      <c r="D139" s="24">
        <v>699.4145399999999</v>
      </c>
      <c r="E139" s="24">
        <v>539.9772900000002</v>
      </c>
      <c r="F139" s="61">
        <v>29.52665842669044</v>
      </c>
      <c r="G139" s="61">
        <v>0.002062659661009722</v>
      </c>
      <c r="H139" s="61">
        <v>0.00734143877072255</v>
      </c>
    </row>
    <row r="140" spans="1:8" ht="24">
      <c r="A140" s="172">
        <v>472</v>
      </c>
      <c r="B140" s="173"/>
      <c r="C140" s="208" t="s">
        <v>327</v>
      </c>
      <c r="D140" s="191">
        <v>9412.150389999995</v>
      </c>
      <c r="E140" s="191">
        <v>3342.731660000001</v>
      </c>
      <c r="F140" s="192">
        <v>181.57062388908574</v>
      </c>
      <c r="G140" s="192">
        <v>0.0785208298571875</v>
      </c>
      <c r="H140" s="192">
        <v>0.09879509480746189</v>
      </c>
    </row>
    <row r="141" spans="1:8" ht="36">
      <c r="A141" s="183">
        <v>473</v>
      </c>
      <c r="B141" s="184"/>
      <c r="C141" s="185" t="s">
        <v>328</v>
      </c>
      <c r="D141" s="186">
        <v>423.54229000000004</v>
      </c>
      <c r="E141" s="186">
        <v>441.08429</v>
      </c>
      <c r="F141" s="187">
        <v>-3.977017635336768</v>
      </c>
      <c r="G141" s="187">
        <v>-0.00022694304984206988</v>
      </c>
      <c r="H141" s="187">
        <v>0.004445732267514218</v>
      </c>
    </row>
    <row r="142" spans="1:8" s="504" customFormat="1" ht="12.75">
      <c r="A142" s="172">
        <v>474</v>
      </c>
      <c r="B142" s="173"/>
      <c r="C142" s="208" t="s">
        <v>329</v>
      </c>
      <c r="D142" s="69">
        <v>3795.38209</v>
      </c>
      <c r="E142" s="69">
        <v>408.02892</v>
      </c>
      <c r="F142" s="174" t="s">
        <v>939</v>
      </c>
      <c r="G142" s="174">
        <v>0.04382261197651377</v>
      </c>
      <c r="H142" s="174">
        <v>0.039838412889203</v>
      </c>
    </row>
    <row r="143" spans="1:8" ht="12.75">
      <c r="A143" s="183">
        <v>475</v>
      </c>
      <c r="B143" s="184"/>
      <c r="C143" s="185" t="s">
        <v>330</v>
      </c>
      <c r="D143" s="24">
        <v>21.69809</v>
      </c>
      <c r="E143" s="24">
        <v>199.95848999999995</v>
      </c>
      <c r="F143" s="61">
        <v>-89.14870281326888</v>
      </c>
      <c r="G143" s="61">
        <v>-0.0023061771087713695</v>
      </c>
      <c r="H143" s="61">
        <v>0.00022775505807561173</v>
      </c>
    </row>
    <row r="144" spans="1:8" ht="12.75">
      <c r="A144" s="172">
        <v>476</v>
      </c>
      <c r="B144" s="173"/>
      <c r="C144" s="208" t="s">
        <v>331</v>
      </c>
      <c r="D144" s="69">
        <v>1470.2030599999998</v>
      </c>
      <c r="E144" s="69">
        <v>1367.0330900000004</v>
      </c>
      <c r="F144" s="174">
        <v>7.546998734317356</v>
      </c>
      <c r="G144" s="174">
        <v>0.001334722816321672</v>
      </c>
      <c r="H144" s="174">
        <v>0.015432057997420142</v>
      </c>
    </row>
    <row r="145" spans="1:8" ht="12.75">
      <c r="A145" s="298" t="s">
        <v>332</v>
      </c>
      <c r="B145" s="237" t="s">
        <v>333</v>
      </c>
      <c r="C145" s="324"/>
      <c r="D145" s="56">
        <v>13295.41288999999</v>
      </c>
      <c r="E145" s="56">
        <v>11135.416560000007</v>
      </c>
      <c r="F145" s="62">
        <v>19.397535048298025</v>
      </c>
      <c r="G145" s="62">
        <v>0.027944142901486432</v>
      </c>
      <c r="H145" s="62">
        <v>0.13955594869876495</v>
      </c>
    </row>
    <row r="146" spans="1:8" ht="12.75">
      <c r="A146" s="172">
        <v>481</v>
      </c>
      <c r="B146" s="173"/>
      <c r="C146" s="208" t="s">
        <v>334</v>
      </c>
      <c r="D146" s="69">
        <v>7453.708540000007</v>
      </c>
      <c r="E146" s="69">
        <v>6823.884749999999</v>
      </c>
      <c r="F146" s="174">
        <v>9.229695592382443</v>
      </c>
      <c r="G146" s="174">
        <v>0.008148109210220801</v>
      </c>
      <c r="H146" s="174">
        <v>0.07823821458047159</v>
      </c>
    </row>
    <row r="147" spans="1:8" s="325" customFormat="1" ht="36">
      <c r="A147" s="169">
        <v>482</v>
      </c>
      <c r="B147" s="51"/>
      <c r="C147" s="209" t="s">
        <v>335</v>
      </c>
      <c r="D147" s="186">
        <v>4663.680229999997</v>
      </c>
      <c r="E147" s="186">
        <v>3480.196879999998</v>
      </c>
      <c r="F147" s="187">
        <v>34.00621834934809</v>
      </c>
      <c r="G147" s="187">
        <v>0.015310872242977428</v>
      </c>
      <c r="H147" s="187">
        <v>0.04895254658957225</v>
      </c>
    </row>
    <row r="148" spans="1:8" ht="24">
      <c r="A148" s="172">
        <v>483</v>
      </c>
      <c r="B148" s="173"/>
      <c r="C148" s="208" t="s">
        <v>336</v>
      </c>
      <c r="D148" s="191">
        <v>542.76696</v>
      </c>
      <c r="E148" s="191">
        <v>529.5353500000001</v>
      </c>
      <c r="F148" s="192">
        <v>2.498720812500984</v>
      </c>
      <c r="G148" s="192">
        <v>0.00017117899485354117</v>
      </c>
      <c r="H148" s="192">
        <v>0.005697179820727228</v>
      </c>
    </row>
    <row r="149" spans="1:8" ht="12.75">
      <c r="A149" s="169">
        <v>484</v>
      </c>
      <c r="B149" s="51"/>
      <c r="C149" s="209" t="s">
        <v>337</v>
      </c>
      <c r="D149" s="24">
        <v>635.25716</v>
      </c>
      <c r="E149" s="24">
        <v>301.79958</v>
      </c>
      <c r="F149" s="61">
        <v>110.4897428949371</v>
      </c>
      <c r="G149" s="61">
        <v>0.004313982453434962</v>
      </c>
      <c r="H149" s="61">
        <v>0.00666800770799403</v>
      </c>
    </row>
    <row r="150" spans="1:8" ht="12.75">
      <c r="A150" s="220" t="s">
        <v>338</v>
      </c>
      <c r="B150" s="161" t="s">
        <v>339</v>
      </c>
      <c r="C150" s="210"/>
      <c r="D150" s="130">
        <v>74926.74377000013</v>
      </c>
      <c r="E150" s="130">
        <v>80995.09707999999</v>
      </c>
      <c r="F150" s="164">
        <v>-7.492247714705575</v>
      </c>
      <c r="G150" s="164">
        <v>-0.07850704638528049</v>
      </c>
      <c r="H150" s="164">
        <v>0.7864722138562822</v>
      </c>
    </row>
    <row r="151" spans="1:8" ht="24">
      <c r="A151" s="169">
        <v>491</v>
      </c>
      <c r="B151" s="51"/>
      <c r="C151" s="209" t="s">
        <v>340</v>
      </c>
      <c r="D151" s="186">
        <v>59524.666260000085</v>
      </c>
      <c r="E151" s="186">
        <v>51404.47391</v>
      </c>
      <c r="F151" s="187">
        <v>15.796664633154467</v>
      </c>
      <c r="G151" s="187">
        <v>0.10505194488731426</v>
      </c>
      <c r="H151" s="187">
        <v>0.6248035574088653</v>
      </c>
    </row>
    <row r="152" spans="1:8" ht="24">
      <c r="A152" s="172">
        <v>492</v>
      </c>
      <c r="B152" s="173"/>
      <c r="C152" s="208" t="s">
        <v>341</v>
      </c>
      <c r="D152" s="317">
        <v>1670.7921699999997</v>
      </c>
      <c r="E152" s="317">
        <v>2140.916630000001</v>
      </c>
      <c r="F152" s="318">
        <v>-21.95902696126944</v>
      </c>
      <c r="G152" s="318">
        <v>-0.006082058987444799</v>
      </c>
      <c r="H152" s="318">
        <v>0.017537551356392535</v>
      </c>
    </row>
    <row r="153" spans="1:8" ht="12.75">
      <c r="A153" s="169">
        <v>493</v>
      </c>
      <c r="B153" s="51"/>
      <c r="C153" s="209" t="s">
        <v>342</v>
      </c>
      <c r="D153" s="24">
        <v>4730.69</v>
      </c>
      <c r="E153" s="24">
        <v>165.122</v>
      </c>
      <c r="F153" s="61" t="s">
        <v>939</v>
      </c>
      <c r="G153" s="61">
        <v>0.05906532471675754</v>
      </c>
      <c r="H153" s="61">
        <v>0.04965591790280691</v>
      </c>
    </row>
    <row r="154" spans="1:8" ht="12.75">
      <c r="A154" s="169">
        <v>495</v>
      </c>
      <c r="B154" s="51"/>
      <c r="C154" s="209" t="s">
        <v>343</v>
      </c>
      <c r="D154" s="24">
        <v>341.17514</v>
      </c>
      <c r="E154" s="24">
        <v>17.19736</v>
      </c>
      <c r="F154" s="61" t="s">
        <v>939</v>
      </c>
      <c r="G154" s="61">
        <v>0.00419134109418899</v>
      </c>
      <c r="H154" s="61">
        <v>0.0035811614674220154</v>
      </c>
    </row>
    <row r="155" spans="1:8" ht="12.75">
      <c r="A155" s="172">
        <v>496</v>
      </c>
      <c r="B155" s="173"/>
      <c r="C155" s="208" t="s">
        <v>344</v>
      </c>
      <c r="D155" s="310">
        <v>6656.3647900000005</v>
      </c>
      <c r="E155" s="310">
        <v>24980.994160000002</v>
      </c>
      <c r="F155" s="71">
        <v>-73.35428387130291</v>
      </c>
      <c r="G155" s="71">
        <v>-0.23706802396838303</v>
      </c>
      <c r="H155" s="71">
        <v>0.06986885708921417</v>
      </c>
    </row>
    <row r="156" spans="1:8" ht="12.75">
      <c r="A156" s="169">
        <v>499</v>
      </c>
      <c r="B156" s="51"/>
      <c r="C156" s="209" t="s">
        <v>345</v>
      </c>
      <c r="D156" s="24">
        <v>2003.0554100000002</v>
      </c>
      <c r="E156" s="24">
        <v>2286.39302</v>
      </c>
      <c r="F156" s="61">
        <v>-12.392340578436501</v>
      </c>
      <c r="G156" s="61">
        <v>-0.003665574127714229</v>
      </c>
      <c r="H156" s="61">
        <v>0.021025168631580857</v>
      </c>
    </row>
    <row r="157" spans="1:8" ht="13.5" thickBot="1">
      <c r="A157" s="326" t="s">
        <v>769</v>
      </c>
      <c r="B157" s="327"/>
      <c r="C157" s="328" t="s">
        <v>770</v>
      </c>
      <c r="D157" s="329">
        <v>67510.87860999999</v>
      </c>
      <c r="E157" s="329">
        <v>72.74677999999999</v>
      </c>
      <c r="F157" s="330" t="s">
        <v>939</v>
      </c>
      <c r="G157" s="330">
        <v>0.8724555531382846</v>
      </c>
      <c r="H157" s="330">
        <v>0.7086312241564174</v>
      </c>
    </row>
    <row r="158" spans="1:3" s="37" customFormat="1" ht="12.75" customHeight="1">
      <c r="A158" s="243" t="s">
        <v>346</v>
      </c>
      <c r="B158" s="22"/>
      <c r="C158" s="51"/>
    </row>
    <row r="159" spans="1:8" s="37" customFormat="1" ht="15" customHeight="1">
      <c r="A159" s="331" t="s">
        <v>522</v>
      </c>
      <c r="B159" s="22"/>
      <c r="C159" s="51"/>
      <c r="D159" s="259"/>
      <c r="E159" s="259"/>
      <c r="F159" s="259"/>
      <c r="G159" s="259"/>
      <c r="H159" s="259"/>
    </row>
    <row r="160" spans="1:8" s="259" customFormat="1" ht="12.75">
      <c r="A160" s="243" t="s">
        <v>773</v>
      </c>
      <c r="B160" s="22"/>
      <c r="C160" s="51"/>
      <c r="D160" s="383"/>
      <c r="E160" s="383"/>
      <c r="F160" s="383"/>
      <c r="G160" s="383"/>
      <c r="H160" s="383"/>
    </row>
    <row r="161" spans="1:3" ht="14.25" customHeight="1">
      <c r="A161" s="243" t="s">
        <v>772</v>
      </c>
      <c r="B161" s="22"/>
      <c r="C161" s="51"/>
    </row>
    <row r="162" ht="14.25" customHeight="1">
      <c r="A162" s="73" t="s">
        <v>941</v>
      </c>
    </row>
    <row r="163" ht="14.25" customHeight="1"/>
  </sheetData>
  <sheetProtection/>
  <mergeCells count="15">
    <mergeCell ref="A9:C9"/>
    <mergeCell ref="D11:H11"/>
    <mergeCell ref="D12:H12"/>
    <mergeCell ref="H13:H14"/>
    <mergeCell ref="B37:C37"/>
    <mergeCell ref="B48:C48"/>
    <mergeCell ref="B102:C102"/>
    <mergeCell ref="C11:C14"/>
    <mergeCell ref="A11:B14"/>
    <mergeCell ref="B61:C61"/>
    <mergeCell ref="B62:C62"/>
    <mergeCell ref="B63:C63"/>
    <mergeCell ref="B65:C65"/>
    <mergeCell ref="B72:C72"/>
    <mergeCell ref="B100:C10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119"/>
  <sheetViews>
    <sheetView zoomScalePageLayoutView="0" workbookViewId="0" topLeftCell="A76">
      <selection activeCell="A1" sqref="A1"/>
    </sheetView>
  </sheetViews>
  <sheetFormatPr defaultColWidth="11.421875" defaultRowHeight="12.75"/>
  <cols>
    <col min="1" max="1" width="9.140625" style="1" customWidth="1"/>
    <col min="2" max="2" width="49.8515625" style="2" customWidth="1"/>
    <col min="3" max="3" width="17.28125" style="3" customWidth="1"/>
    <col min="4" max="4" width="14.8515625" style="3" customWidth="1"/>
    <col min="5" max="5" width="11.57421875" style="615" customWidth="1"/>
    <col min="6" max="6" width="13.57421875" style="615" customWidth="1"/>
    <col min="7" max="7" width="15.00390625" style="615" customWidth="1"/>
    <col min="8" max="8" width="1.421875" style="615" customWidth="1"/>
    <col min="9" max="10" width="12.8515625" style="3" bestFit="1" customWidth="1"/>
    <col min="11" max="11" width="10.140625" style="615" customWidth="1"/>
    <col min="12" max="12" width="1.7109375" style="4" customWidth="1"/>
    <col min="13" max="13" width="13.28125" style="4" customWidth="1"/>
    <col min="14" max="14" width="13.57421875" style="4" customWidth="1"/>
    <col min="15" max="15" width="12.00390625" style="1" customWidth="1"/>
    <col min="16" max="16" width="13.8515625" style="1" customWidth="1"/>
    <col min="17" max="17" width="14.28125" style="1" customWidth="1"/>
    <col min="18" max="16384" width="11.421875" style="1" customWidth="1"/>
  </cols>
  <sheetData>
    <row r="1" ht="6.75" customHeight="1"/>
    <row r="2" ht="12.75"/>
    <row r="3" ht="12.75"/>
    <row r="4" spans="9:10" ht="12.75">
      <c r="I4" s="420"/>
      <c r="J4" s="420"/>
    </row>
    <row r="5" spans="9:10" ht="12.75">
      <c r="I5" s="420"/>
      <c r="J5" s="420"/>
    </row>
    <row r="6" spans="9:10" ht="18">
      <c r="I6" s="421"/>
      <c r="J6" s="420"/>
    </row>
    <row r="7" spans="1:11" ht="17.25" customHeight="1">
      <c r="A7" s="5" t="s">
        <v>895</v>
      </c>
      <c r="B7" s="5"/>
      <c r="C7" s="5"/>
      <c r="D7" s="5"/>
      <c r="E7" s="5"/>
      <c r="F7" s="5"/>
      <c r="G7" s="5"/>
      <c r="H7" s="5"/>
      <c r="I7" s="501"/>
      <c r="J7" s="501"/>
      <c r="K7" s="5"/>
    </row>
    <row r="8" spans="1:14" s="7" customFormat="1" ht="15">
      <c r="A8" s="5" t="s">
        <v>348</v>
      </c>
      <c r="B8" s="5"/>
      <c r="C8" s="5"/>
      <c r="D8" s="5"/>
      <c r="E8" s="5"/>
      <c r="F8" s="5"/>
      <c r="G8" s="5"/>
      <c r="H8" s="5"/>
      <c r="I8" s="501"/>
      <c r="J8" s="501"/>
      <c r="K8" s="5"/>
      <c r="L8" s="6"/>
      <c r="M8" s="6"/>
      <c r="N8" s="6"/>
    </row>
    <row r="9" spans="1:14" s="7" customFormat="1" ht="15">
      <c r="A9" s="783" t="s">
        <v>349</v>
      </c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6"/>
      <c r="N9" s="6"/>
    </row>
    <row r="10" spans="1:17" s="7" customFormat="1" ht="13.5" customHeight="1">
      <c r="A10" s="8"/>
      <c r="B10" s="8"/>
      <c r="C10" s="493"/>
      <c r="D10" s="493"/>
      <c r="E10" s="8"/>
      <c r="F10" s="8"/>
      <c r="G10" s="8"/>
      <c r="H10" s="8"/>
      <c r="I10" s="8"/>
      <c r="J10" s="8"/>
      <c r="K10" s="8"/>
      <c r="L10" s="9"/>
      <c r="M10" s="625"/>
      <c r="N10" s="625"/>
      <c r="O10" s="377" t="s">
        <v>1203</v>
      </c>
      <c r="P10" s="626"/>
      <c r="Q10" s="626"/>
    </row>
    <row r="11" spans="1:17" s="7" customFormat="1" ht="14.25">
      <c r="A11" s="10"/>
      <c r="B11" s="11"/>
      <c r="C11" s="784" t="s">
        <v>1204</v>
      </c>
      <c r="D11" s="785"/>
      <c r="E11" s="785"/>
      <c r="F11" s="785"/>
      <c r="G11" s="785"/>
      <c r="H11" s="785"/>
      <c r="I11" s="785"/>
      <c r="J11" s="785"/>
      <c r="K11" s="785"/>
      <c r="L11" s="616"/>
      <c r="M11" s="785" t="s">
        <v>1205</v>
      </c>
      <c r="N11" s="785"/>
      <c r="O11" s="785"/>
      <c r="P11" s="785"/>
      <c r="Q11" s="785"/>
    </row>
    <row r="12" spans="1:17" ht="12.75">
      <c r="A12" s="10"/>
      <c r="B12" s="12"/>
      <c r="C12" s="13" t="s">
        <v>350</v>
      </c>
      <c r="D12" s="14"/>
      <c r="E12" s="15"/>
      <c r="F12" s="15"/>
      <c r="G12" s="15"/>
      <c r="H12" s="617"/>
      <c r="I12" s="13" t="s">
        <v>1210</v>
      </c>
      <c r="J12" s="14"/>
      <c r="K12" s="15"/>
      <c r="L12" s="618"/>
      <c r="M12" s="13" t="s">
        <v>350</v>
      </c>
      <c r="N12" s="14"/>
      <c r="O12" s="15"/>
      <c r="P12" s="15"/>
      <c r="Q12" s="16"/>
    </row>
    <row r="13" spans="1:17" ht="12.75" customHeight="1">
      <c r="A13" s="10" t="s">
        <v>351</v>
      </c>
      <c r="B13" s="17" t="s">
        <v>352</v>
      </c>
      <c r="C13" s="752" t="s">
        <v>937</v>
      </c>
      <c r="D13" s="752" t="s">
        <v>353</v>
      </c>
      <c r="E13" s="786" t="s">
        <v>354</v>
      </c>
      <c r="F13" s="786" t="s">
        <v>355</v>
      </c>
      <c r="G13" s="786" t="s">
        <v>938</v>
      </c>
      <c r="H13" s="619"/>
      <c r="I13" s="752" t="s">
        <v>937</v>
      </c>
      <c r="J13" s="752" t="s">
        <v>353</v>
      </c>
      <c r="K13" s="786" t="s">
        <v>354</v>
      </c>
      <c r="L13" s="618"/>
      <c r="M13" s="752" t="s">
        <v>937</v>
      </c>
      <c r="N13" s="752" t="s">
        <v>353</v>
      </c>
      <c r="O13" s="786" t="s">
        <v>354</v>
      </c>
      <c r="P13" s="786" t="s">
        <v>355</v>
      </c>
      <c r="Q13" s="786" t="s">
        <v>938</v>
      </c>
    </row>
    <row r="14" spans="1:17" ht="12.75">
      <c r="A14" s="16"/>
      <c r="B14" s="18"/>
      <c r="C14" s="753"/>
      <c r="D14" s="753"/>
      <c r="E14" s="787"/>
      <c r="F14" s="787" t="s">
        <v>356</v>
      </c>
      <c r="G14" s="787">
        <v>2004</v>
      </c>
      <c r="H14" s="620"/>
      <c r="I14" s="753"/>
      <c r="J14" s="753"/>
      <c r="K14" s="787"/>
      <c r="L14" s="621"/>
      <c r="M14" s="753"/>
      <c r="N14" s="753"/>
      <c r="O14" s="787"/>
      <c r="P14" s="787" t="s">
        <v>356</v>
      </c>
      <c r="Q14" s="787">
        <v>2004</v>
      </c>
    </row>
    <row r="15" spans="1:17" s="22" customFormat="1" ht="12">
      <c r="A15" s="10"/>
      <c r="B15" s="17" t="s">
        <v>357</v>
      </c>
      <c r="C15" s="19">
        <v>9526940.996759994</v>
      </c>
      <c r="D15" s="19">
        <v>7729692.5427800035</v>
      </c>
      <c r="E15" s="20">
        <v>23.251228221990907</v>
      </c>
      <c r="F15" s="20">
        <v>23.251228221990907</v>
      </c>
      <c r="G15" s="20">
        <v>100</v>
      </c>
      <c r="H15" s="20">
        <v>0</v>
      </c>
      <c r="I15" s="19">
        <v>20684657.977750003</v>
      </c>
      <c r="J15" s="19">
        <v>20820096.272510003</v>
      </c>
      <c r="K15" s="20">
        <v>-0.6505171397253706</v>
      </c>
      <c r="L15" s="20"/>
      <c r="M15" s="19">
        <v>4835988.872389999</v>
      </c>
      <c r="N15" s="19">
        <v>3947644.928880001</v>
      </c>
      <c r="O15" s="20">
        <v>22.503136921233512</v>
      </c>
      <c r="P15" s="20">
        <v>22.503136921233512</v>
      </c>
      <c r="Q15" s="20">
        <v>100</v>
      </c>
    </row>
    <row r="16" spans="1:17" s="22" customFormat="1" ht="12">
      <c r="A16" s="67">
        <v>1</v>
      </c>
      <c r="B16" s="68" t="s">
        <v>358</v>
      </c>
      <c r="C16" s="69">
        <v>13418.71763</v>
      </c>
      <c r="D16" s="69">
        <v>381.27894</v>
      </c>
      <c r="E16" s="70" t="s">
        <v>939</v>
      </c>
      <c r="F16" s="70">
        <v>0.16866697631043231</v>
      </c>
      <c r="G16" s="70">
        <v>0.14085022290537494</v>
      </c>
      <c r="H16" s="70">
        <v>0</v>
      </c>
      <c r="I16" s="69">
        <v>6446.986359999999</v>
      </c>
      <c r="J16" s="69">
        <v>9.748779999999998</v>
      </c>
      <c r="K16" s="70">
        <v>66031.21190548972</v>
      </c>
      <c r="L16" s="70"/>
      <c r="M16" s="69">
        <v>9881.61894</v>
      </c>
      <c r="N16" s="69">
        <v>125.01258</v>
      </c>
      <c r="O16" s="70" t="s">
        <v>939</v>
      </c>
      <c r="P16" s="70">
        <v>0.24715004859284742</v>
      </c>
      <c r="Q16" s="70">
        <v>0.2043350222829689</v>
      </c>
    </row>
    <row r="17" spans="1:17" s="22" customFormat="1" ht="12">
      <c r="A17" s="23">
        <v>2</v>
      </c>
      <c r="B17" s="72" t="s">
        <v>359</v>
      </c>
      <c r="C17" s="24">
        <v>8614.269620000001</v>
      </c>
      <c r="D17" s="24">
        <v>2244.25622</v>
      </c>
      <c r="E17" s="25">
        <v>283.8362814028427</v>
      </c>
      <c r="F17" s="25">
        <v>0.08240966073029614</v>
      </c>
      <c r="G17" s="25">
        <v>0.09042010045962937</v>
      </c>
      <c r="H17" s="25">
        <v>0</v>
      </c>
      <c r="I17" s="24">
        <v>2019.39333</v>
      </c>
      <c r="J17" s="24">
        <v>1163.1902900000002</v>
      </c>
      <c r="K17" s="25">
        <v>73.60816603790595</v>
      </c>
      <c r="L17" s="25"/>
      <c r="M17" s="24">
        <v>6484.024300000001</v>
      </c>
      <c r="N17" s="24">
        <v>1229.92596</v>
      </c>
      <c r="O17" s="25">
        <v>427.1881813113369</v>
      </c>
      <c r="P17" s="25">
        <v>0.13309450152323243</v>
      </c>
      <c r="Q17" s="25">
        <v>0.13407856120222056</v>
      </c>
    </row>
    <row r="18" spans="1:17" s="22" customFormat="1" ht="12">
      <c r="A18" s="67">
        <v>3</v>
      </c>
      <c r="B18" s="68" t="s">
        <v>360</v>
      </c>
      <c r="C18" s="69">
        <v>24920.374479999984</v>
      </c>
      <c r="D18" s="69">
        <v>19242.228069999997</v>
      </c>
      <c r="E18" s="70">
        <v>29.508778242019808</v>
      </c>
      <c r="F18" s="70">
        <v>0.0734588908753391</v>
      </c>
      <c r="G18" s="70">
        <v>0.2615779239996881</v>
      </c>
      <c r="H18" s="70">
        <v>0</v>
      </c>
      <c r="I18" s="69">
        <v>8551.52127</v>
      </c>
      <c r="J18" s="69">
        <v>8616.206579999998</v>
      </c>
      <c r="K18" s="70">
        <v>-0.7507400083715088</v>
      </c>
      <c r="L18" s="70"/>
      <c r="M18" s="69">
        <v>6636.23064</v>
      </c>
      <c r="N18" s="69">
        <v>9661.120029999998</v>
      </c>
      <c r="O18" s="70">
        <v>-31.309924528491738</v>
      </c>
      <c r="P18" s="70">
        <v>-0.07662516372408901</v>
      </c>
      <c r="Q18" s="70">
        <v>0.1372259286593499</v>
      </c>
    </row>
    <row r="19" spans="1:17" s="22" customFormat="1" ht="12">
      <c r="A19" s="23">
        <v>4</v>
      </c>
      <c r="B19" s="72" t="s">
        <v>361</v>
      </c>
      <c r="C19" s="24">
        <v>836.4810000000001</v>
      </c>
      <c r="D19" s="24">
        <v>1217.02646</v>
      </c>
      <c r="E19" s="25">
        <v>-31.2684623142869</v>
      </c>
      <c r="F19" s="25">
        <v>-0.0049231642512799845</v>
      </c>
      <c r="G19" s="25">
        <v>0.008780163541313817</v>
      </c>
      <c r="H19" s="25">
        <v>0</v>
      </c>
      <c r="I19" s="24">
        <v>395.67157</v>
      </c>
      <c r="J19" s="24">
        <v>315.30102</v>
      </c>
      <c r="K19" s="25">
        <v>25.49010149094981</v>
      </c>
      <c r="L19" s="25"/>
      <c r="M19" s="24">
        <v>321.8479599999999</v>
      </c>
      <c r="N19" s="24">
        <v>1164.35732</v>
      </c>
      <c r="O19" s="25">
        <v>-72.35831694689739</v>
      </c>
      <c r="P19" s="25">
        <v>-0.02134207546976702</v>
      </c>
      <c r="Q19" s="25">
        <v>0.00665526676121029</v>
      </c>
    </row>
    <row r="20" spans="1:17" s="22" customFormat="1" ht="12">
      <c r="A20" s="67">
        <v>5</v>
      </c>
      <c r="B20" s="68" t="s">
        <v>362</v>
      </c>
      <c r="C20" s="69">
        <v>2420.7751899999994</v>
      </c>
      <c r="D20" s="69">
        <v>1215.3576699999999</v>
      </c>
      <c r="E20" s="70">
        <v>99.18212142438692</v>
      </c>
      <c r="F20" s="70">
        <v>0.01559463734590494</v>
      </c>
      <c r="G20" s="70">
        <v>0.025409784639406057</v>
      </c>
      <c r="H20" s="70">
        <v>0</v>
      </c>
      <c r="I20" s="69">
        <v>162.45469</v>
      </c>
      <c r="J20" s="69">
        <v>19.401049999999998</v>
      </c>
      <c r="K20" s="70">
        <v>737.3499887892667</v>
      </c>
      <c r="L20" s="70"/>
      <c r="M20" s="69">
        <v>1228.9654300000002</v>
      </c>
      <c r="N20" s="69">
        <v>596.52816</v>
      </c>
      <c r="O20" s="70">
        <v>106.01968396596737</v>
      </c>
      <c r="P20" s="70">
        <v>0.016020621950399955</v>
      </c>
      <c r="Q20" s="70">
        <v>0.025412908557678953</v>
      </c>
    </row>
    <row r="21" spans="1:17" s="22" customFormat="1" ht="12">
      <c r="A21" s="23">
        <v>6</v>
      </c>
      <c r="B21" s="72" t="s">
        <v>363</v>
      </c>
      <c r="C21" s="24">
        <v>230916.10097000015</v>
      </c>
      <c r="D21" s="24">
        <v>234416.59955999977</v>
      </c>
      <c r="E21" s="25">
        <v>-1.4932810204439722</v>
      </c>
      <c r="F21" s="25">
        <v>-0.04528638843817016</v>
      </c>
      <c r="G21" s="25">
        <v>2.4238220961852512</v>
      </c>
      <c r="H21" s="25">
        <v>0</v>
      </c>
      <c r="I21" s="24">
        <v>36422.900210000094</v>
      </c>
      <c r="J21" s="24">
        <v>39965.218229999795</v>
      </c>
      <c r="K21" s="25">
        <v>-8.863502257422095</v>
      </c>
      <c r="L21" s="25"/>
      <c r="M21" s="24">
        <v>102203.84589999985</v>
      </c>
      <c r="N21" s="24">
        <v>123516.30701999961</v>
      </c>
      <c r="O21" s="25">
        <v>-17.254775206765917</v>
      </c>
      <c r="P21" s="25">
        <v>-0.5398778639913391</v>
      </c>
      <c r="Q21" s="25">
        <v>2.1134011801290513</v>
      </c>
    </row>
    <row r="22" spans="1:17" s="22" customFormat="1" ht="12">
      <c r="A22" s="67">
        <v>7</v>
      </c>
      <c r="B22" s="68" t="s">
        <v>364</v>
      </c>
      <c r="C22" s="69">
        <v>2169.747290000003</v>
      </c>
      <c r="D22" s="69">
        <v>1647.4184800000012</v>
      </c>
      <c r="E22" s="70">
        <v>31.705897216838398</v>
      </c>
      <c r="F22" s="70">
        <v>0.006757433198140439</v>
      </c>
      <c r="G22" s="70">
        <v>0.02277485806554181</v>
      </c>
      <c r="H22" s="70">
        <v>0</v>
      </c>
      <c r="I22" s="69">
        <v>1453.9625600000002</v>
      </c>
      <c r="J22" s="69">
        <v>927.2929699999997</v>
      </c>
      <c r="K22" s="70">
        <v>56.796460993336396</v>
      </c>
      <c r="L22" s="70"/>
      <c r="M22" s="69">
        <v>1311.2452500000013</v>
      </c>
      <c r="N22" s="69">
        <v>619.4087999999997</v>
      </c>
      <c r="O22" s="70">
        <v>111.69302890110728</v>
      </c>
      <c r="P22" s="70">
        <v>0.017525295776697036</v>
      </c>
      <c r="Q22" s="70">
        <v>0.027114314871282352</v>
      </c>
    </row>
    <row r="23" spans="1:17" s="22" customFormat="1" ht="12">
      <c r="A23" s="23">
        <v>8</v>
      </c>
      <c r="B23" s="72" t="s">
        <v>365</v>
      </c>
      <c r="C23" s="24">
        <v>119626.81147999997</v>
      </c>
      <c r="D23" s="24">
        <v>135626.70260000008</v>
      </c>
      <c r="E23" s="25">
        <v>-11.79700664638889</v>
      </c>
      <c r="F23" s="25">
        <v>-0.20699259422607905</v>
      </c>
      <c r="G23" s="25">
        <v>1.2556686508364407</v>
      </c>
      <c r="H23" s="25">
        <v>0</v>
      </c>
      <c r="I23" s="24">
        <v>251422.98005000004</v>
      </c>
      <c r="J23" s="24">
        <v>296796.7537799996</v>
      </c>
      <c r="K23" s="25">
        <v>-15.287826821594164</v>
      </c>
      <c r="L23" s="25"/>
      <c r="M23" s="24">
        <v>53396.96586999999</v>
      </c>
      <c r="N23" s="24">
        <v>55820.170170000085</v>
      </c>
      <c r="O23" s="25">
        <v>-4.341090850529894</v>
      </c>
      <c r="P23" s="25">
        <v>-0.0613835424324139</v>
      </c>
      <c r="Q23" s="25">
        <v>1.1041581624568673</v>
      </c>
    </row>
    <row r="24" spans="1:17" s="22" customFormat="1" ht="12">
      <c r="A24" s="67">
        <v>9</v>
      </c>
      <c r="B24" s="68" t="s">
        <v>366</v>
      </c>
      <c r="C24" s="69">
        <v>383989.0068299997</v>
      </c>
      <c r="D24" s="69">
        <v>545550.97805</v>
      </c>
      <c r="E24" s="70">
        <v>-29.61445909188584</v>
      </c>
      <c r="F24" s="70">
        <v>-2.0901474453975393</v>
      </c>
      <c r="G24" s="70">
        <v>4.030559305033904</v>
      </c>
      <c r="H24" s="70">
        <v>0</v>
      </c>
      <c r="I24" s="69">
        <v>66507.39602</v>
      </c>
      <c r="J24" s="69">
        <v>99040.87113</v>
      </c>
      <c r="K24" s="70">
        <v>-32.84853489151656</v>
      </c>
      <c r="L24" s="70"/>
      <c r="M24" s="69">
        <v>186693.25586000012</v>
      </c>
      <c r="N24" s="69">
        <v>258927.45791000006</v>
      </c>
      <c r="O24" s="70">
        <v>-27.89746697127333</v>
      </c>
      <c r="P24" s="70">
        <v>-1.8298049432346926</v>
      </c>
      <c r="Q24" s="70">
        <v>3.860498044689136</v>
      </c>
    </row>
    <row r="25" spans="1:17" s="22" customFormat="1" ht="12">
      <c r="A25" s="23">
        <v>10</v>
      </c>
      <c r="B25" s="72" t="s">
        <v>367</v>
      </c>
      <c r="C25" s="24">
        <v>691.5657000000001</v>
      </c>
      <c r="D25" s="24">
        <v>247.00676</v>
      </c>
      <c r="E25" s="25">
        <v>179.97845079219698</v>
      </c>
      <c r="F25" s="25">
        <v>0.00575131465500843</v>
      </c>
      <c r="G25" s="25">
        <v>0.007259053039534872</v>
      </c>
      <c r="H25" s="25">
        <v>0</v>
      </c>
      <c r="I25" s="24">
        <v>219.54662999999996</v>
      </c>
      <c r="J25" s="24">
        <v>164.623</v>
      </c>
      <c r="K25" s="25">
        <v>33.36327852122727</v>
      </c>
      <c r="L25" s="25"/>
      <c r="M25" s="24">
        <v>362.86856</v>
      </c>
      <c r="N25" s="24">
        <v>245.188</v>
      </c>
      <c r="O25" s="25">
        <v>47.9960520090706</v>
      </c>
      <c r="P25" s="25">
        <v>0.002981032036064793</v>
      </c>
      <c r="Q25" s="25">
        <v>0.007503502790747042</v>
      </c>
    </row>
    <row r="26" spans="1:17" s="22" customFormat="1" ht="12">
      <c r="A26" s="67">
        <v>11</v>
      </c>
      <c r="B26" s="68" t="s">
        <v>368</v>
      </c>
      <c r="C26" s="69">
        <v>12063.784960000003</v>
      </c>
      <c r="D26" s="69">
        <v>6731.133020000003</v>
      </c>
      <c r="E26" s="70">
        <v>79.22368974369188</v>
      </c>
      <c r="F26" s="70">
        <v>0.06898918566924135</v>
      </c>
      <c r="G26" s="70">
        <v>0.1266281061686302</v>
      </c>
      <c r="H26" s="70">
        <v>0</v>
      </c>
      <c r="I26" s="69">
        <v>19921.391440000003</v>
      </c>
      <c r="J26" s="69">
        <v>12161.34216</v>
      </c>
      <c r="K26" s="70">
        <v>63.809151801712005</v>
      </c>
      <c r="L26" s="70"/>
      <c r="M26" s="69">
        <v>7533.41249</v>
      </c>
      <c r="N26" s="69">
        <v>1763.25496</v>
      </c>
      <c r="O26" s="70">
        <v>327.24465042763865</v>
      </c>
      <c r="P26" s="70">
        <v>0.146167085286393</v>
      </c>
      <c r="Q26" s="70">
        <v>0.15577811878373707</v>
      </c>
    </row>
    <row r="27" spans="1:17" s="22" customFormat="1" ht="12">
      <c r="A27" s="23">
        <v>12</v>
      </c>
      <c r="B27" s="72" t="s">
        <v>369</v>
      </c>
      <c r="C27" s="24">
        <v>3208.9439499999985</v>
      </c>
      <c r="D27" s="24">
        <v>2763.9932299999996</v>
      </c>
      <c r="E27" s="25">
        <v>16.098111788790415</v>
      </c>
      <c r="F27" s="25">
        <v>0.005756383161909973</v>
      </c>
      <c r="G27" s="25">
        <v>0.03368283640143593</v>
      </c>
      <c r="H27" s="25">
        <v>0</v>
      </c>
      <c r="I27" s="24">
        <v>816.03799</v>
      </c>
      <c r="J27" s="24">
        <v>613.6579799999997</v>
      </c>
      <c r="K27" s="25">
        <v>32.97928432381836</v>
      </c>
      <c r="L27" s="25"/>
      <c r="M27" s="24">
        <v>1733.6126499999998</v>
      </c>
      <c r="N27" s="24">
        <v>1563.91543</v>
      </c>
      <c r="O27" s="25">
        <v>10.850792616068738</v>
      </c>
      <c r="P27" s="25">
        <v>0.0042986951222116375</v>
      </c>
      <c r="Q27" s="25">
        <v>0.035848152172096075</v>
      </c>
    </row>
    <row r="28" spans="1:17" s="22" customFormat="1" ht="12">
      <c r="A28" s="67">
        <v>13</v>
      </c>
      <c r="B28" s="68" t="s">
        <v>370</v>
      </c>
      <c r="C28" s="69">
        <v>185.68828000000002</v>
      </c>
      <c r="D28" s="69">
        <v>85.36472</v>
      </c>
      <c r="E28" s="70">
        <v>117.52344528278194</v>
      </c>
      <c r="F28" s="70">
        <v>0.001297898453848701</v>
      </c>
      <c r="G28" s="70">
        <v>0.0019490860714173682</v>
      </c>
      <c r="H28" s="70">
        <v>0</v>
      </c>
      <c r="I28" s="69">
        <v>15.754019999999999</v>
      </c>
      <c r="J28" s="69">
        <v>4.23893</v>
      </c>
      <c r="K28" s="70">
        <v>271.6508647229372</v>
      </c>
      <c r="L28" s="70"/>
      <c r="M28" s="69">
        <v>95.51422</v>
      </c>
      <c r="N28" s="69">
        <v>27.15467</v>
      </c>
      <c r="O28" s="70">
        <v>251.74141317128877</v>
      </c>
      <c r="P28" s="70">
        <v>0.0017316539666447283</v>
      </c>
      <c r="Q28" s="70">
        <v>0.001975071128581729</v>
      </c>
    </row>
    <row r="29" spans="1:17" s="22" customFormat="1" ht="12">
      <c r="A29" s="23">
        <v>14</v>
      </c>
      <c r="B29" s="72" t="s">
        <v>371</v>
      </c>
      <c r="C29" s="24">
        <v>194.53597</v>
      </c>
      <c r="D29" s="24">
        <v>128.845</v>
      </c>
      <c r="E29" s="25">
        <v>50.984492995459654</v>
      </c>
      <c r="F29" s="25">
        <v>0.000849852301840379</v>
      </c>
      <c r="G29" s="25">
        <v>0.002041956280259944</v>
      </c>
      <c r="H29" s="25">
        <v>0</v>
      </c>
      <c r="I29" s="24">
        <v>45.455040000000004</v>
      </c>
      <c r="J29" s="24">
        <v>117.6143</v>
      </c>
      <c r="K29" s="25">
        <v>-61.352454590980855</v>
      </c>
      <c r="L29" s="25"/>
      <c r="M29" s="24">
        <v>181.30228</v>
      </c>
      <c r="N29" s="24">
        <v>125.59</v>
      </c>
      <c r="O29" s="25">
        <v>44.360442710406865</v>
      </c>
      <c r="P29" s="25">
        <v>0.001411278901818718</v>
      </c>
      <c r="Q29" s="25">
        <v>0.0037490218605568957</v>
      </c>
    </row>
    <row r="30" spans="1:17" s="22" customFormat="1" ht="12">
      <c r="A30" s="67">
        <v>15</v>
      </c>
      <c r="B30" s="68" t="s">
        <v>372</v>
      </c>
      <c r="C30" s="69">
        <v>24928.528400000014</v>
      </c>
      <c r="D30" s="69">
        <v>18708.10793999999</v>
      </c>
      <c r="E30" s="70">
        <v>33.24986406936471</v>
      </c>
      <c r="F30" s="70">
        <v>0.08047435814003066</v>
      </c>
      <c r="G30" s="70">
        <v>0.2616635120179492</v>
      </c>
      <c r="H30" s="70">
        <v>0</v>
      </c>
      <c r="I30" s="69">
        <v>19967.1378</v>
      </c>
      <c r="J30" s="69">
        <v>13361.895950000004</v>
      </c>
      <c r="K30" s="70">
        <v>49.433417792779586</v>
      </c>
      <c r="L30" s="70"/>
      <c r="M30" s="69">
        <v>15955.853980000007</v>
      </c>
      <c r="N30" s="69">
        <v>12524.009410000002</v>
      </c>
      <c r="O30" s="70">
        <v>27.402123853881744</v>
      </c>
      <c r="P30" s="70">
        <v>0.08693397283259882</v>
      </c>
      <c r="Q30" s="70">
        <v>0.32993984066209087</v>
      </c>
    </row>
    <row r="31" spans="1:17" s="22" customFormat="1" ht="12">
      <c r="A31" s="23">
        <v>16</v>
      </c>
      <c r="B31" s="72" t="s">
        <v>373</v>
      </c>
      <c r="C31" s="24">
        <v>7045.091680000001</v>
      </c>
      <c r="D31" s="24">
        <v>2590.3204299999993</v>
      </c>
      <c r="E31" s="25">
        <v>171.97761320980675</v>
      </c>
      <c r="F31" s="25">
        <v>0.05763193329288401</v>
      </c>
      <c r="G31" s="25">
        <v>0.07394914781561006</v>
      </c>
      <c r="H31" s="25">
        <v>0</v>
      </c>
      <c r="I31" s="24">
        <v>942.6525299999997</v>
      </c>
      <c r="J31" s="24">
        <v>488.89148999999986</v>
      </c>
      <c r="K31" s="25">
        <v>92.81426436774345</v>
      </c>
      <c r="L31" s="25"/>
      <c r="M31" s="24">
        <v>2700.31076</v>
      </c>
      <c r="N31" s="24">
        <v>1837.97438</v>
      </c>
      <c r="O31" s="25">
        <v>46.91775845101822</v>
      </c>
      <c r="P31" s="25">
        <v>0.021844324794546708</v>
      </c>
      <c r="Q31" s="25">
        <v>0.05583781996308599</v>
      </c>
    </row>
    <row r="32" spans="1:17" s="22" customFormat="1" ht="12">
      <c r="A32" s="67">
        <v>17</v>
      </c>
      <c r="B32" s="68" t="s">
        <v>374</v>
      </c>
      <c r="C32" s="69">
        <v>126404.76700999949</v>
      </c>
      <c r="D32" s="69">
        <v>88267.46780999977</v>
      </c>
      <c r="E32" s="70">
        <v>43.20651781026754</v>
      </c>
      <c r="F32" s="70">
        <v>0.4933870136351315</v>
      </c>
      <c r="G32" s="70">
        <v>1.3268137910478122</v>
      </c>
      <c r="H32" s="70">
        <v>0</v>
      </c>
      <c r="I32" s="69">
        <v>142243.78941999955</v>
      </c>
      <c r="J32" s="69">
        <v>102127.59799999978</v>
      </c>
      <c r="K32" s="70">
        <v>39.28046111492787</v>
      </c>
      <c r="L32" s="70"/>
      <c r="M32" s="69">
        <v>63131.03770999994</v>
      </c>
      <c r="N32" s="69">
        <v>51680.90841000001</v>
      </c>
      <c r="O32" s="70">
        <v>22.155433509725974</v>
      </c>
      <c r="P32" s="70">
        <v>0.2900496246821389</v>
      </c>
      <c r="Q32" s="70">
        <v>1.3054421624175467</v>
      </c>
    </row>
    <row r="33" spans="1:17" s="22" customFormat="1" ht="12">
      <c r="A33" s="23">
        <v>18</v>
      </c>
      <c r="B33" s="72" t="s">
        <v>375</v>
      </c>
      <c r="C33" s="24">
        <v>11479.751639999995</v>
      </c>
      <c r="D33" s="24">
        <v>10203.697640000013</v>
      </c>
      <c r="E33" s="25">
        <v>12.505799809254054</v>
      </c>
      <c r="F33" s="25">
        <v>0.01650847032967557</v>
      </c>
      <c r="G33" s="25">
        <v>0.12049777199107384</v>
      </c>
      <c r="H33" s="25">
        <v>0</v>
      </c>
      <c r="I33" s="24">
        <v>5004.858570000005</v>
      </c>
      <c r="J33" s="24">
        <v>2955.325069999998</v>
      </c>
      <c r="K33" s="25">
        <v>69.35052664105098</v>
      </c>
      <c r="L33" s="25"/>
      <c r="M33" s="24">
        <v>6340.92354</v>
      </c>
      <c r="N33" s="24">
        <v>6163.17524</v>
      </c>
      <c r="O33" s="25">
        <v>2.884037741558698</v>
      </c>
      <c r="P33" s="25">
        <v>0.004502641529374588</v>
      </c>
      <c r="Q33" s="25">
        <v>0.13111948160596665</v>
      </c>
    </row>
    <row r="34" spans="1:17" s="22" customFormat="1" ht="12">
      <c r="A34" s="67">
        <v>19</v>
      </c>
      <c r="B34" s="68" t="s">
        <v>376</v>
      </c>
      <c r="C34" s="69">
        <v>13364.163529999985</v>
      </c>
      <c r="D34" s="69">
        <v>13773.639509999994</v>
      </c>
      <c r="E34" s="70">
        <v>-2.972896014177799</v>
      </c>
      <c r="F34" s="70">
        <v>-0.0052974420099345795</v>
      </c>
      <c r="G34" s="70">
        <v>0.14027759313871038</v>
      </c>
      <c r="H34" s="70">
        <v>0</v>
      </c>
      <c r="I34" s="69">
        <v>4316.318280000003</v>
      </c>
      <c r="J34" s="69">
        <v>5455.273779999995</v>
      </c>
      <c r="K34" s="70">
        <v>-20.878063062125417</v>
      </c>
      <c r="L34" s="70"/>
      <c r="M34" s="69">
        <v>5878.403240000004</v>
      </c>
      <c r="N34" s="69">
        <v>6721.90936</v>
      </c>
      <c r="O34" s="70">
        <v>-12.548608956547957</v>
      </c>
      <c r="P34" s="70">
        <v>-0.021367324954407924</v>
      </c>
      <c r="Q34" s="70">
        <v>0.12155535083137675</v>
      </c>
    </row>
    <row r="35" spans="1:17" s="22" customFormat="1" ht="12">
      <c r="A35" s="23">
        <v>20</v>
      </c>
      <c r="B35" s="72" t="s">
        <v>377</v>
      </c>
      <c r="C35" s="24">
        <v>6489.958879999994</v>
      </c>
      <c r="D35" s="24">
        <v>9227.732320000012</v>
      </c>
      <c r="E35" s="25">
        <v>-29.668973319330256</v>
      </c>
      <c r="F35" s="25">
        <v>-0.03541891769753847</v>
      </c>
      <c r="G35" s="25">
        <v>0.06812216935328094</v>
      </c>
      <c r="H35" s="25">
        <v>0</v>
      </c>
      <c r="I35" s="24">
        <v>3382.5248800000004</v>
      </c>
      <c r="J35" s="24">
        <v>4674.572090000005</v>
      </c>
      <c r="K35" s="25">
        <v>-27.63990339915805</v>
      </c>
      <c r="L35" s="25"/>
      <c r="M35" s="24">
        <v>3138.5741800000005</v>
      </c>
      <c r="N35" s="24">
        <v>4838.75705</v>
      </c>
      <c r="O35" s="25">
        <v>-35.136768645989356</v>
      </c>
      <c r="P35" s="25">
        <v>-0.04306828249830372</v>
      </c>
      <c r="Q35" s="25">
        <v>0.0649003598399283</v>
      </c>
    </row>
    <row r="36" spans="1:17" s="22" customFormat="1" ht="12">
      <c r="A36" s="67">
        <v>21</v>
      </c>
      <c r="B36" s="68" t="s">
        <v>378</v>
      </c>
      <c r="C36" s="69">
        <v>58411.436910000004</v>
      </c>
      <c r="D36" s="69">
        <v>49174.58819</v>
      </c>
      <c r="E36" s="70">
        <v>18.78378459278766</v>
      </c>
      <c r="F36" s="70">
        <v>0.11949826812487868</v>
      </c>
      <c r="G36" s="70">
        <v>0.6131184913380389</v>
      </c>
      <c r="H36" s="70">
        <v>0</v>
      </c>
      <c r="I36" s="69">
        <v>9220.305339999988</v>
      </c>
      <c r="J36" s="69">
        <v>7237.561120000005</v>
      </c>
      <c r="K36" s="70">
        <v>27.39519828745822</v>
      </c>
      <c r="L36" s="70"/>
      <c r="M36" s="69">
        <v>30393.01100000001</v>
      </c>
      <c r="N36" s="69">
        <v>23852.59451999996</v>
      </c>
      <c r="O36" s="70">
        <v>27.42014699707418</v>
      </c>
      <c r="P36" s="70">
        <v>0.16567894524028665</v>
      </c>
      <c r="Q36" s="70">
        <v>0.6284756189891613</v>
      </c>
    </row>
    <row r="37" spans="1:17" s="22" customFormat="1" ht="12">
      <c r="A37" s="23">
        <v>22</v>
      </c>
      <c r="B37" s="72" t="s">
        <v>379</v>
      </c>
      <c r="C37" s="24">
        <v>4313.794150000002</v>
      </c>
      <c r="D37" s="24">
        <v>5080.782900000005</v>
      </c>
      <c r="E37" s="25">
        <v>-15.095877251515738</v>
      </c>
      <c r="F37" s="25">
        <v>-0.009922629467538342</v>
      </c>
      <c r="G37" s="25">
        <v>0.04527995031634053</v>
      </c>
      <c r="H37" s="25">
        <v>0</v>
      </c>
      <c r="I37" s="24">
        <v>4338.421750000002</v>
      </c>
      <c r="J37" s="24">
        <v>6107.386599999999</v>
      </c>
      <c r="K37" s="25">
        <v>-28.96435031638569</v>
      </c>
      <c r="L37" s="25"/>
      <c r="M37" s="24">
        <v>1888.4218200000007</v>
      </c>
      <c r="N37" s="24">
        <v>2046.681169999999</v>
      </c>
      <c r="O37" s="25">
        <v>-7.732486736075184</v>
      </c>
      <c r="P37" s="25">
        <v>-0.004008956044709385</v>
      </c>
      <c r="Q37" s="25">
        <v>0.03904934171336754</v>
      </c>
    </row>
    <row r="38" spans="1:17" s="22" customFormat="1" ht="12">
      <c r="A38" s="67">
        <v>23</v>
      </c>
      <c r="B38" s="68" t="s">
        <v>380</v>
      </c>
      <c r="C38" s="69">
        <v>4411.1481</v>
      </c>
      <c r="D38" s="69">
        <v>3354.2090600000006</v>
      </c>
      <c r="E38" s="70">
        <v>31.510827771719143</v>
      </c>
      <c r="F38" s="70">
        <v>0.013673752664163133</v>
      </c>
      <c r="G38" s="70">
        <v>0.04630183079227826</v>
      </c>
      <c r="H38" s="70">
        <v>0</v>
      </c>
      <c r="I38" s="69">
        <v>25526.36686</v>
      </c>
      <c r="J38" s="69">
        <v>2859.75393</v>
      </c>
      <c r="K38" s="70">
        <v>792.6071083325689</v>
      </c>
      <c r="L38" s="70"/>
      <c r="M38" s="69">
        <v>2518.5486</v>
      </c>
      <c r="N38" s="69">
        <v>1935.9012000000002</v>
      </c>
      <c r="O38" s="70">
        <v>30.09695949359399</v>
      </c>
      <c r="P38" s="70">
        <v>0.014759366926277861</v>
      </c>
      <c r="Q38" s="70">
        <v>0.052079288568654326</v>
      </c>
    </row>
    <row r="39" spans="1:17" s="22" customFormat="1" ht="12">
      <c r="A39" s="23">
        <v>24</v>
      </c>
      <c r="B39" s="72" t="s">
        <v>381</v>
      </c>
      <c r="C39" s="24">
        <v>6061.638780000001</v>
      </c>
      <c r="D39" s="24">
        <v>4195.74664</v>
      </c>
      <c r="E39" s="25">
        <v>44.47103936666682</v>
      </c>
      <c r="F39" s="25">
        <v>0.024139280180592124</v>
      </c>
      <c r="G39" s="25">
        <v>0.0636262865704899</v>
      </c>
      <c r="H39" s="25">
        <v>0</v>
      </c>
      <c r="I39" s="24">
        <v>1161.3911199999998</v>
      </c>
      <c r="J39" s="24">
        <v>636.0343499999999</v>
      </c>
      <c r="K39" s="25">
        <v>82.59880460858757</v>
      </c>
      <c r="L39" s="25"/>
      <c r="M39" s="24">
        <v>1345.51154</v>
      </c>
      <c r="N39" s="24">
        <v>1400.68082</v>
      </c>
      <c r="O39" s="25">
        <v>-3.938747444260715</v>
      </c>
      <c r="P39" s="25">
        <v>-0.0013975238653404496</v>
      </c>
      <c r="Q39" s="25">
        <v>0.027822883292430597</v>
      </c>
    </row>
    <row r="40" spans="1:17" s="22" customFormat="1" ht="12">
      <c r="A40" s="67">
        <v>25</v>
      </c>
      <c r="B40" s="68" t="s">
        <v>382</v>
      </c>
      <c r="C40" s="69">
        <v>3607.3659300000018</v>
      </c>
      <c r="D40" s="69">
        <v>6723.03645</v>
      </c>
      <c r="E40" s="70">
        <v>-46.34320434184167</v>
      </c>
      <c r="F40" s="70">
        <v>-0.04030781952524388</v>
      </c>
      <c r="G40" s="70">
        <v>0.037864892112030785</v>
      </c>
      <c r="H40" s="70">
        <v>0</v>
      </c>
      <c r="I40" s="69">
        <v>37259.58294</v>
      </c>
      <c r="J40" s="69">
        <v>66019.96074</v>
      </c>
      <c r="K40" s="70">
        <v>-43.563154957429006</v>
      </c>
      <c r="L40" s="70"/>
      <c r="M40" s="69">
        <v>1205.8361200000002</v>
      </c>
      <c r="N40" s="69">
        <v>4118.074439999999</v>
      </c>
      <c r="O40" s="70">
        <v>-70.71844772189206</v>
      </c>
      <c r="P40" s="70">
        <v>-0.07377153651015517</v>
      </c>
      <c r="Q40" s="70">
        <v>0.024934633883970513</v>
      </c>
    </row>
    <row r="41" spans="1:17" s="22" customFormat="1" ht="12">
      <c r="A41" s="23">
        <v>26</v>
      </c>
      <c r="B41" s="72" t="s">
        <v>383</v>
      </c>
      <c r="C41" s="24">
        <v>4272.186130000001</v>
      </c>
      <c r="D41" s="24">
        <v>9438.933439999999</v>
      </c>
      <c r="E41" s="25">
        <v>-54.73867723343114</v>
      </c>
      <c r="F41" s="25">
        <v>-0.06684285670360912</v>
      </c>
      <c r="G41" s="25">
        <v>0.04484320970868743</v>
      </c>
      <c r="H41" s="25">
        <v>0</v>
      </c>
      <c r="I41" s="24">
        <v>66.28408999999999</v>
      </c>
      <c r="J41" s="24">
        <v>2011.9458</v>
      </c>
      <c r="K41" s="25">
        <v>-96.70547337806018</v>
      </c>
      <c r="L41" s="25"/>
      <c r="M41" s="24">
        <v>1690.92112</v>
      </c>
      <c r="N41" s="24">
        <v>3875.5346299999987</v>
      </c>
      <c r="O41" s="25">
        <v>-56.36934561464619</v>
      </c>
      <c r="P41" s="25">
        <v>-0.05533966578447577</v>
      </c>
      <c r="Q41" s="25">
        <v>0.03496536416065672</v>
      </c>
    </row>
    <row r="42" spans="1:17" s="22" customFormat="1" ht="12">
      <c r="A42" s="67">
        <v>27</v>
      </c>
      <c r="B42" s="68" t="s">
        <v>384</v>
      </c>
      <c r="C42" s="69">
        <v>6368565.958519987</v>
      </c>
      <c r="D42" s="69">
        <v>4769477.290629996</v>
      </c>
      <c r="E42" s="70">
        <v>33.52754548242683</v>
      </c>
      <c r="F42" s="70">
        <v>20.68761026444235</v>
      </c>
      <c r="G42" s="70">
        <v>66.8479626428448</v>
      </c>
      <c r="H42" s="70">
        <v>0</v>
      </c>
      <c r="I42" s="69">
        <v>19483942.311650004</v>
      </c>
      <c r="J42" s="69">
        <v>19637815.874040026</v>
      </c>
      <c r="K42" s="70">
        <v>-0.7835574148214342</v>
      </c>
      <c r="L42" s="70"/>
      <c r="M42" s="69">
        <v>3156051.7080400023</v>
      </c>
      <c r="N42" s="69">
        <v>2414128.811140003</v>
      </c>
      <c r="O42" s="70">
        <v>30.732531482015133</v>
      </c>
      <c r="P42" s="70">
        <v>18.79406355602738</v>
      </c>
      <c r="Q42" s="70">
        <v>65.2617653042747</v>
      </c>
    </row>
    <row r="43" spans="1:17" s="22" customFormat="1" ht="12">
      <c r="A43" s="23">
        <v>28</v>
      </c>
      <c r="B43" s="72" t="s">
        <v>385</v>
      </c>
      <c r="C43" s="24">
        <v>22343.542670000013</v>
      </c>
      <c r="D43" s="24">
        <v>18040.009030000005</v>
      </c>
      <c r="E43" s="25">
        <v>23.855496041289996</v>
      </c>
      <c r="F43" s="25">
        <v>0.055675353400954704</v>
      </c>
      <c r="G43" s="25">
        <v>0.23453008345069842</v>
      </c>
      <c r="H43" s="25">
        <v>0</v>
      </c>
      <c r="I43" s="24">
        <v>17723.245</v>
      </c>
      <c r="J43" s="24">
        <v>26072.57739</v>
      </c>
      <c r="K43" s="25">
        <v>-32.02342547538988</v>
      </c>
      <c r="L43" s="25"/>
      <c r="M43" s="24">
        <v>11611.22531</v>
      </c>
      <c r="N43" s="24">
        <v>10351.99655000002</v>
      </c>
      <c r="O43" s="25">
        <v>12.164114950366534</v>
      </c>
      <c r="P43" s="25">
        <v>0.03189822749223903</v>
      </c>
      <c r="Q43" s="25">
        <v>0.24010033141911685</v>
      </c>
    </row>
    <row r="44" spans="1:17" s="22" customFormat="1" ht="12">
      <c r="A44" s="67">
        <v>29</v>
      </c>
      <c r="B44" s="68" t="s">
        <v>386</v>
      </c>
      <c r="C44" s="69">
        <v>29093.853839999996</v>
      </c>
      <c r="D44" s="69">
        <v>26643.549099999967</v>
      </c>
      <c r="E44" s="70">
        <v>9.196615401361944</v>
      </c>
      <c r="F44" s="70">
        <v>0.03169989914137995</v>
      </c>
      <c r="G44" s="70">
        <v>0.30538505329144466</v>
      </c>
      <c r="H44" s="70">
        <v>0</v>
      </c>
      <c r="I44" s="69">
        <v>16220.542049999996</v>
      </c>
      <c r="J44" s="69">
        <v>13983.450040000003</v>
      </c>
      <c r="K44" s="70">
        <v>15.99814068488632</v>
      </c>
      <c r="L44" s="70"/>
      <c r="M44" s="69">
        <v>14223.052089999994</v>
      </c>
      <c r="N44" s="69">
        <v>15948.415220000006</v>
      </c>
      <c r="O44" s="70">
        <v>-10.818398607005996</v>
      </c>
      <c r="P44" s="70">
        <v>-0.04370613773740591</v>
      </c>
      <c r="Q44" s="70">
        <v>0.2941084536236909</v>
      </c>
    </row>
    <row r="45" spans="1:17" s="22" customFormat="1" ht="12">
      <c r="A45" s="23">
        <v>30</v>
      </c>
      <c r="B45" s="72" t="s">
        <v>387</v>
      </c>
      <c r="C45" s="24">
        <v>62067.899249999835</v>
      </c>
      <c r="D45" s="24">
        <v>54205.98279999995</v>
      </c>
      <c r="E45" s="25">
        <v>14.503779922241158</v>
      </c>
      <c r="F45" s="25">
        <v>0.10171059723899871</v>
      </c>
      <c r="G45" s="25">
        <v>0.6514987263079349</v>
      </c>
      <c r="H45" s="25">
        <v>0</v>
      </c>
      <c r="I45" s="24">
        <v>5657.612339999997</v>
      </c>
      <c r="J45" s="24">
        <v>3705.889609999995</v>
      </c>
      <c r="K45" s="25">
        <v>52.665430851838146</v>
      </c>
      <c r="L45" s="25"/>
      <c r="M45" s="24">
        <v>31201.814960000058</v>
      </c>
      <c r="N45" s="24">
        <v>31251.08106999999</v>
      </c>
      <c r="O45" s="25">
        <v>-0.15764609835281496</v>
      </c>
      <c r="P45" s="25">
        <v>-0.0012479873668351314</v>
      </c>
      <c r="Q45" s="25">
        <v>0.6452003051152551</v>
      </c>
    </row>
    <row r="46" spans="1:17" s="22" customFormat="1" ht="12">
      <c r="A46" s="67">
        <v>31</v>
      </c>
      <c r="B46" s="68" t="s">
        <v>388</v>
      </c>
      <c r="C46" s="69">
        <v>11536.595440000003</v>
      </c>
      <c r="D46" s="69">
        <v>11828.279849999999</v>
      </c>
      <c r="E46" s="70">
        <v>-2.4659917900065262</v>
      </c>
      <c r="F46" s="70">
        <v>-0.0037735577241354437</v>
      </c>
      <c r="G46" s="70">
        <v>0.12109443570526436</v>
      </c>
      <c r="H46" s="70">
        <v>0</v>
      </c>
      <c r="I46" s="69">
        <v>17742.35515</v>
      </c>
      <c r="J46" s="69">
        <v>29423.4182</v>
      </c>
      <c r="K46" s="70">
        <v>-39.699884529391625</v>
      </c>
      <c r="L46" s="70"/>
      <c r="M46" s="69">
        <v>6534.398570000001</v>
      </c>
      <c r="N46" s="69">
        <v>6038.60492</v>
      </c>
      <c r="O46" s="70">
        <v>8.210400524099892</v>
      </c>
      <c r="P46" s="70">
        <v>0.012559226043175699</v>
      </c>
      <c r="Q46" s="70">
        <v>0.13512021517060746</v>
      </c>
    </row>
    <row r="47" spans="1:17" s="22" customFormat="1" ht="12">
      <c r="A47" s="23">
        <v>32</v>
      </c>
      <c r="B47" s="72" t="s">
        <v>389</v>
      </c>
      <c r="C47" s="24">
        <v>24782.791869999975</v>
      </c>
      <c r="D47" s="24">
        <v>24791.491089999985</v>
      </c>
      <c r="E47" s="25">
        <v>-0.035089539263406695</v>
      </c>
      <c r="F47" s="25">
        <v>-0.00011254289807600575</v>
      </c>
      <c r="G47" s="25">
        <v>0.2601337814354925</v>
      </c>
      <c r="H47" s="25">
        <v>0</v>
      </c>
      <c r="I47" s="24">
        <v>4101.791429999999</v>
      </c>
      <c r="J47" s="24">
        <v>3743.220949999998</v>
      </c>
      <c r="K47" s="25">
        <v>9.579196226714902</v>
      </c>
      <c r="L47" s="25"/>
      <c r="M47" s="24">
        <v>16139.92753</v>
      </c>
      <c r="N47" s="24">
        <v>14734.78166</v>
      </c>
      <c r="O47" s="25">
        <v>9.536251723461241</v>
      </c>
      <c r="P47" s="25">
        <v>0.03559453535753175</v>
      </c>
      <c r="Q47" s="25">
        <v>0.33374616765864207</v>
      </c>
    </row>
    <row r="48" spans="1:17" s="22" customFormat="1" ht="12">
      <c r="A48" s="67">
        <v>33</v>
      </c>
      <c r="B48" s="68" t="s">
        <v>390</v>
      </c>
      <c r="C48" s="69">
        <v>77463.24220999994</v>
      </c>
      <c r="D48" s="69">
        <v>70705.07187999996</v>
      </c>
      <c r="E48" s="70">
        <v>9.558253955911237</v>
      </c>
      <c r="F48" s="70">
        <v>0.08743129552174124</v>
      </c>
      <c r="G48" s="70">
        <v>0.8130966932234</v>
      </c>
      <c r="H48" s="70">
        <v>0</v>
      </c>
      <c r="I48" s="69">
        <v>10907.391660000018</v>
      </c>
      <c r="J48" s="69">
        <v>10838.997660000012</v>
      </c>
      <c r="K48" s="70">
        <v>0.6309993058897456</v>
      </c>
      <c r="L48" s="70"/>
      <c r="M48" s="69">
        <v>43320.096770000106</v>
      </c>
      <c r="N48" s="69">
        <v>38803.32523999991</v>
      </c>
      <c r="O48" s="70">
        <v>11.640166150874464</v>
      </c>
      <c r="P48" s="70">
        <v>0.11441686401318936</v>
      </c>
      <c r="Q48" s="70">
        <v>0.8957856999491158</v>
      </c>
    </row>
    <row r="49" spans="1:17" s="22" customFormat="1" ht="12">
      <c r="A49" s="23">
        <v>34</v>
      </c>
      <c r="B49" s="72" t="s">
        <v>391</v>
      </c>
      <c r="C49" s="24">
        <v>22960.789119999976</v>
      </c>
      <c r="D49" s="24">
        <v>19635.90321000002</v>
      </c>
      <c r="E49" s="25">
        <v>16.93268638799709</v>
      </c>
      <c r="F49" s="25">
        <v>0.043014465214474794</v>
      </c>
      <c r="G49" s="25">
        <v>0.24100904086430977</v>
      </c>
      <c r="H49" s="25">
        <v>0</v>
      </c>
      <c r="I49" s="24">
        <v>10691.712269999998</v>
      </c>
      <c r="J49" s="24">
        <v>9497.062469999995</v>
      </c>
      <c r="K49" s="25">
        <v>12.579150698163243</v>
      </c>
      <c r="L49" s="25"/>
      <c r="M49" s="24">
        <v>12093.750609999994</v>
      </c>
      <c r="N49" s="24">
        <v>10558.066969999987</v>
      </c>
      <c r="O49" s="25">
        <v>14.5451212268642</v>
      </c>
      <c r="P49" s="25">
        <v>0.03890126056589643</v>
      </c>
      <c r="Q49" s="25">
        <v>0.2500781314664839</v>
      </c>
    </row>
    <row r="50" spans="1:17" s="22" customFormat="1" ht="12">
      <c r="A50" s="67">
        <v>35</v>
      </c>
      <c r="B50" s="68" t="s">
        <v>392</v>
      </c>
      <c r="C50" s="69">
        <v>8806.952480000002</v>
      </c>
      <c r="D50" s="69">
        <v>8757.66617</v>
      </c>
      <c r="E50" s="70">
        <v>0.5627790445910696</v>
      </c>
      <c r="F50" s="70">
        <v>0.0006376231619463013</v>
      </c>
      <c r="G50" s="70">
        <v>0.09244260548055402</v>
      </c>
      <c r="H50" s="70">
        <v>0</v>
      </c>
      <c r="I50" s="69">
        <v>1911.2567</v>
      </c>
      <c r="J50" s="69">
        <v>2206.12752</v>
      </c>
      <c r="K50" s="70">
        <v>-13.365991644943541</v>
      </c>
      <c r="L50" s="70"/>
      <c r="M50" s="69">
        <v>4865.585840000002</v>
      </c>
      <c r="N50" s="69">
        <v>3906.9733200000005</v>
      </c>
      <c r="O50" s="70">
        <v>24.535937194472602</v>
      </c>
      <c r="P50" s="70">
        <v>0.024283149504835844</v>
      </c>
      <c r="Q50" s="70">
        <v>0.10061201479968201</v>
      </c>
    </row>
    <row r="51" spans="1:17" s="22" customFormat="1" ht="12">
      <c r="A51" s="23">
        <v>36</v>
      </c>
      <c r="B51" s="72" t="s">
        <v>393</v>
      </c>
      <c r="C51" s="24">
        <v>443.452</v>
      </c>
      <c r="D51" s="24">
        <v>108.248</v>
      </c>
      <c r="E51" s="25">
        <v>309.6629960830685</v>
      </c>
      <c r="F51" s="25">
        <v>0.0043365761075852965</v>
      </c>
      <c r="G51" s="25">
        <v>0.004654715507850978</v>
      </c>
      <c r="H51" s="25">
        <v>0</v>
      </c>
      <c r="I51" s="24">
        <v>80.4032</v>
      </c>
      <c r="J51" s="24">
        <v>27.3244</v>
      </c>
      <c r="K51" s="25">
        <v>194.25421967179517</v>
      </c>
      <c r="L51" s="25"/>
      <c r="M51" s="24">
        <v>102.892</v>
      </c>
      <c r="N51" s="24">
        <v>107.6</v>
      </c>
      <c r="O51" s="25">
        <v>-4.375464684014874</v>
      </c>
      <c r="P51" s="25">
        <v>-0.00011926097926278607</v>
      </c>
      <c r="Q51" s="25">
        <v>0.002127631032971125</v>
      </c>
    </row>
    <row r="52" spans="1:17" s="22" customFormat="1" ht="12">
      <c r="A52" s="67">
        <v>37</v>
      </c>
      <c r="B52" s="68" t="s">
        <v>394</v>
      </c>
      <c r="C52" s="69">
        <v>95.03696</v>
      </c>
      <c r="D52" s="69">
        <v>256.08458</v>
      </c>
      <c r="E52" s="70">
        <v>-62.888448808592855</v>
      </c>
      <c r="F52" s="70">
        <v>-0.00208349321927983</v>
      </c>
      <c r="G52" s="70">
        <v>0.000997560077598056</v>
      </c>
      <c r="H52" s="70">
        <v>0</v>
      </c>
      <c r="I52" s="69">
        <v>34.94305999999999</v>
      </c>
      <c r="J52" s="69">
        <v>12.229629999999998</v>
      </c>
      <c r="K52" s="70">
        <v>185.72458856073317</v>
      </c>
      <c r="L52" s="70"/>
      <c r="M52" s="69">
        <v>60.72643000000001</v>
      </c>
      <c r="N52" s="69">
        <v>88.47779</v>
      </c>
      <c r="O52" s="70">
        <v>-31.3653403865535</v>
      </c>
      <c r="P52" s="70">
        <v>-0.0007029852101686719</v>
      </c>
      <c r="Q52" s="70">
        <v>0.0012557189770783805</v>
      </c>
    </row>
    <row r="53" spans="1:17" s="22" customFormat="1" ht="12">
      <c r="A53" s="23">
        <v>38</v>
      </c>
      <c r="B53" s="72" t="s">
        <v>395</v>
      </c>
      <c r="C53" s="24">
        <v>53217.516210000074</v>
      </c>
      <c r="D53" s="24">
        <v>51282.22838999995</v>
      </c>
      <c r="E53" s="25">
        <v>3.773798215791853</v>
      </c>
      <c r="F53" s="25">
        <v>0.02503706077944583</v>
      </c>
      <c r="G53" s="25">
        <v>0.5586002498398883</v>
      </c>
      <c r="H53" s="25">
        <v>0</v>
      </c>
      <c r="I53" s="24">
        <v>21294.065449999984</v>
      </c>
      <c r="J53" s="24">
        <v>18849.175149999992</v>
      </c>
      <c r="K53" s="25">
        <v>12.970807902965408</v>
      </c>
      <c r="L53" s="25"/>
      <c r="M53" s="24">
        <v>27501.565009999948</v>
      </c>
      <c r="N53" s="24">
        <v>26165.194710000003</v>
      </c>
      <c r="O53" s="25">
        <v>5.10743495246837</v>
      </c>
      <c r="P53" s="25">
        <v>0.03385234295575543</v>
      </c>
      <c r="Q53" s="25">
        <v>0.5686854485338874</v>
      </c>
    </row>
    <row r="54" spans="1:17" s="22" customFormat="1" ht="12">
      <c r="A54" s="67">
        <v>39</v>
      </c>
      <c r="B54" s="68" t="s">
        <v>396</v>
      </c>
      <c r="C54" s="69">
        <v>243201.81095999925</v>
      </c>
      <c r="D54" s="69">
        <v>187623.93419999987</v>
      </c>
      <c r="E54" s="70">
        <v>29.621954681301748</v>
      </c>
      <c r="F54" s="70">
        <v>0.7190179486752347</v>
      </c>
      <c r="G54" s="70">
        <v>2.552779649235882</v>
      </c>
      <c r="H54" s="70">
        <v>0</v>
      </c>
      <c r="I54" s="69">
        <v>129242.71964000016</v>
      </c>
      <c r="J54" s="69">
        <v>91561.71696000002</v>
      </c>
      <c r="K54" s="70">
        <v>41.15366545219068</v>
      </c>
      <c r="L54" s="70"/>
      <c r="M54" s="69">
        <v>124967.75142000047</v>
      </c>
      <c r="N54" s="69">
        <v>97735.55098999936</v>
      </c>
      <c r="O54" s="70">
        <v>27.863147190716298</v>
      </c>
      <c r="P54" s="70">
        <v>0.6898340889469823</v>
      </c>
      <c r="Q54" s="70">
        <v>2.5841199125472762</v>
      </c>
    </row>
    <row r="55" spans="1:17" s="22" customFormat="1" ht="12">
      <c r="A55" s="23">
        <v>40</v>
      </c>
      <c r="B55" s="72" t="s">
        <v>397</v>
      </c>
      <c r="C55" s="24">
        <v>27013.242220000015</v>
      </c>
      <c r="D55" s="24">
        <v>23768.183110000013</v>
      </c>
      <c r="E55" s="25">
        <v>13.652954014119425</v>
      </c>
      <c r="F55" s="25">
        <v>0.04198173591045457</v>
      </c>
      <c r="G55" s="25">
        <v>0.2835458121257066</v>
      </c>
      <c r="H55" s="25">
        <v>0</v>
      </c>
      <c r="I55" s="24">
        <v>4226.895879999993</v>
      </c>
      <c r="J55" s="24">
        <v>3901.658979999999</v>
      </c>
      <c r="K55" s="25">
        <v>8.335861787695098</v>
      </c>
      <c r="L55" s="25"/>
      <c r="M55" s="24">
        <v>14076.400429999998</v>
      </c>
      <c r="N55" s="24">
        <v>17029.43061000001</v>
      </c>
      <c r="O55" s="25">
        <v>-17.340745252315926</v>
      </c>
      <c r="P55" s="25">
        <v>-0.07480485791405322</v>
      </c>
      <c r="Q55" s="25">
        <v>0.2910759474730405</v>
      </c>
    </row>
    <row r="56" spans="1:17" s="22" customFormat="1" ht="12">
      <c r="A56" s="67">
        <v>41</v>
      </c>
      <c r="B56" s="68" t="s">
        <v>398</v>
      </c>
      <c r="C56" s="69">
        <v>21195.04560000001</v>
      </c>
      <c r="D56" s="69">
        <v>21670.669429999994</v>
      </c>
      <c r="E56" s="70">
        <v>-2.1947814373539916</v>
      </c>
      <c r="F56" s="70">
        <v>-0.006153205025525202</v>
      </c>
      <c r="G56" s="70">
        <v>0.2224748280398525</v>
      </c>
      <c r="H56" s="70">
        <v>0</v>
      </c>
      <c r="I56" s="69">
        <v>6854.03595</v>
      </c>
      <c r="J56" s="69">
        <v>7869.41393</v>
      </c>
      <c r="K56" s="70">
        <v>-12.902841164945544</v>
      </c>
      <c r="L56" s="70"/>
      <c r="M56" s="69">
        <v>9613.977829999998</v>
      </c>
      <c r="N56" s="69">
        <v>10208.486169999996</v>
      </c>
      <c r="O56" s="70">
        <v>-5.823667976816182</v>
      </c>
      <c r="P56" s="70">
        <v>-0.015059823026400411</v>
      </c>
      <c r="Q56" s="70">
        <v>0.1988006607064144</v>
      </c>
    </row>
    <row r="57" spans="1:17" s="22" customFormat="1" ht="12">
      <c r="A57" s="23">
        <v>42</v>
      </c>
      <c r="B57" s="72" t="s">
        <v>399</v>
      </c>
      <c r="C57" s="24">
        <v>9181.354040000007</v>
      </c>
      <c r="D57" s="24">
        <v>11800.73195999999</v>
      </c>
      <c r="E57" s="25">
        <v>-22.196741090965215</v>
      </c>
      <c r="F57" s="25">
        <v>-0.03388722003498883</v>
      </c>
      <c r="G57" s="25">
        <v>0.0963725296831636</v>
      </c>
      <c r="H57" s="25">
        <v>0</v>
      </c>
      <c r="I57" s="24">
        <v>678.9045799999997</v>
      </c>
      <c r="J57" s="24">
        <v>991.5117599999991</v>
      </c>
      <c r="K57" s="25">
        <v>-31.528338100598997</v>
      </c>
      <c r="L57" s="25"/>
      <c r="M57" s="24">
        <v>4922.626980000005</v>
      </c>
      <c r="N57" s="24">
        <v>6989.4717299999975</v>
      </c>
      <c r="O57" s="25">
        <v>-29.57082923919335</v>
      </c>
      <c r="P57" s="25">
        <v>-0.052356399504916565</v>
      </c>
      <c r="Q57" s="25">
        <v>0.10179152826642439</v>
      </c>
    </row>
    <row r="58" spans="1:17" s="22" customFormat="1" ht="12">
      <c r="A58" s="67">
        <v>43</v>
      </c>
      <c r="B58" s="68" t="s">
        <v>400</v>
      </c>
      <c r="C58" s="69">
        <v>451.38037999999995</v>
      </c>
      <c r="D58" s="69">
        <v>390.75227</v>
      </c>
      <c r="E58" s="70">
        <v>15.515740957819627</v>
      </c>
      <c r="F58" s="70">
        <v>0.0007843534482704649</v>
      </c>
      <c r="G58" s="70">
        <v>0.004737936134521137</v>
      </c>
      <c r="H58" s="70">
        <v>0</v>
      </c>
      <c r="I58" s="69">
        <v>38.466989999999996</v>
      </c>
      <c r="J58" s="69">
        <v>18.064490000000003</v>
      </c>
      <c r="K58" s="70">
        <v>112.94257407765174</v>
      </c>
      <c r="L58" s="70"/>
      <c r="M58" s="69">
        <v>234.10291999999998</v>
      </c>
      <c r="N58" s="69">
        <v>231.73027</v>
      </c>
      <c r="O58" s="70">
        <v>1.0238843634886363</v>
      </c>
      <c r="P58" s="70">
        <v>6.010292320472577E-05</v>
      </c>
      <c r="Q58" s="70">
        <v>0.004840849021315132</v>
      </c>
    </row>
    <row r="59" spans="1:17" s="22" customFormat="1" ht="12">
      <c r="A59" s="23">
        <v>44</v>
      </c>
      <c r="B59" s="72" t="s">
        <v>401</v>
      </c>
      <c r="C59" s="24">
        <v>4849.568489999999</v>
      </c>
      <c r="D59" s="24">
        <v>3808.7728500000007</v>
      </c>
      <c r="E59" s="25">
        <v>27.326272292662395</v>
      </c>
      <c r="F59" s="25">
        <v>0.013464903477592568</v>
      </c>
      <c r="G59" s="25">
        <v>0.050903731760795864</v>
      </c>
      <c r="H59" s="25">
        <v>0</v>
      </c>
      <c r="I59" s="24">
        <v>9928.820860000003</v>
      </c>
      <c r="J59" s="24">
        <v>6693.823419999998</v>
      </c>
      <c r="K59" s="25">
        <v>48.328096470761196</v>
      </c>
      <c r="L59" s="25"/>
      <c r="M59" s="24">
        <v>2506.38122</v>
      </c>
      <c r="N59" s="24">
        <v>2406.927190000001</v>
      </c>
      <c r="O59" s="25">
        <v>4.131991628712273</v>
      </c>
      <c r="P59" s="25">
        <v>0.0025193256179758803</v>
      </c>
      <c r="Q59" s="25">
        <v>0.05182768790700957</v>
      </c>
    </row>
    <row r="60" spans="1:17" s="22" customFormat="1" ht="12">
      <c r="A60" s="67">
        <v>45</v>
      </c>
      <c r="B60" s="68" t="s">
        <v>402</v>
      </c>
      <c r="C60" s="69">
        <v>9.54461</v>
      </c>
      <c r="D60" s="69">
        <v>17.94347</v>
      </c>
      <c r="E60" s="70">
        <v>-46.807334367321374</v>
      </c>
      <c r="F60" s="70">
        <v>-0.0001086571031579392</v>
      </c>
      <c r="G60" s="70">
        <v>0.0001001854635527397</v>
      </c>
      <c r="H60" s="70">
        <v>0</v>
      </c>
      <c r="I60" s="69">
        <v>1.1921</v>
      </c>
      <c r="J60" s="69">
        <v>1.9698900000000001</v>
      </c>
      <c r="K60" s="70">
        <v>-39.48393057480367</v>
      </c>
      <c r="L60" s="70"/>
      <c r="M60" s="69">
        <v>6.73461</v>
      </c>
      <c r="N60" s="69">
        <v>1.0054</v>
      </c>
      <c r="O60" s="70">
        <v>569.843843246469</v>
      </c>
      <c r="P60" s="70">
        <v>0.0001451298205187226</v>
      </c>
      <c r="Q60" s="70">
        <v>0.00013926024599539</v>
      </c>
    </row>
    <row r="61" spans="1:17" s="22" customFormat="1" ht="12">
      <c r="A61" s="23">
        <v>46</v>
      </c>
      <c r="B61" s="72" t="s">
        <v>403</v>
      </c>
      <c r="C61" s="24">
        <v>24.05961</v>
      </c>
      <c r="D61" s="24">
        <v>32.30667999999999</v>
      </c>
      <c r="E61" s="25">
        <v>-25.52744509804163</v>
      </c>
      <c r="F61" s="25">
        <v>-0.00010669337692743356</v>
      </c>
      <c r="G61" s="25">
        <v>0.00025254286772829186</v>
      </c>
      <c r="H61" s="25">
        <v>0</v>
      </c>
      <c r="I61" s="24">
        <v>0.5375200000000001</v>
      </c>
      <c r="J61" s="24">
        <v>0.6178800000000001</v>
      </c>
      <c r="K61" s="25">
        <v>-13.00576163656373</v>
      </c>
      <c r="L61" s="25"/>
      <c r="M61" s="24">
        <v>7.0563199999999995</v>
      </c>
      <c r="N61" s="24">
        <v>9.07427</v>
      </c>
      <c r="O61" s="25">
        <v>-22.23815249050337</v>
      </c>
      <c r="P61" s="25">
        <v>-5.111781926578993E-05</v>
      </c>
      <c r="Q61" s="25">
        <v>0.00014591265997915102</v>
      </c>
    </row>
    <row r="62" spans="1:17" s="22" customFormat="1" ht="12">
      <c r="A62" s="67">
        <v>47</v>
      </c>
      <c r="B62" s="68" t="s">
        <v>404</v>
      </c>
      <c r="C62" s="69">
        <v>131.28904999999997</v>
      </c>
      <c r="D62" s="69">
        <v>206.7264</v>
      </c>
      <c r="E62" s="70">
        <v>-36.49139635769792</v>
      </c>
      <c r="F62" s="70">
        <v>-0.0009759424399158419</v>
      </c>
      <c r="G62" s="70">
        <v>0.001378081905247969</v>
      </c>
      <c r="H62" s="70">
        <v>0</v>
      </c>
      <c r="I62" s="69">
        <v>135.412</v>
      </c>
      <c r="J62" s="69">
        <v>422.91827</v>
      </c>
      <c r="K62" s="70">
        <v>-67.98152040109309</v>
      </c>
      <c r="L62" s="70"/>
      <c r="M62" s="69">
        <v>131.28904999999997</v>
      </c>
      <c r="N62" s="69">
        <v>38.94758</v>
      </c>
      <c r="O62" s="70">
        <v>237.09167552900584</v>
      </c>
      <c r="P62" s="70">
        <v>0.00233915338546414</v>
      </c>
      <c r="Q62" s="70">
        <v>0.0027148335834593323</v>
      </c>
    </row>
    <row r="63" spans="1:17" s="22" customFormat="1" ht="12">
      <c r="A63" s="23">
        <v>48</v>
      </c>
      <c r="B63" s="72" t="s">
        <v>405</v>
      </c>
      <c r="C63" s="24">
        <v>71287.73419000002</v>
      </c>
      <c r="D63" s="24">
        <v>70176.10095999998</v>
      </c>
      <c r="E63" s="25">
        <v>1.5840624012919458</v>
      </c>
      <c r="F63" s="25">
        <v>0.014381338246608115</v>
      </c>
      <c r="G63" s="25">
        <v>0.7482751726314267</v>
      </c>
      <c r="H63" s="25">
        <v>0</v>
      </c>
      <c r="I63" s="24">
        <v>42324.46241000009</v>
      </c>
      <c r="J63" s="24">
        <v>40460.885329999954</v>
      </c>
      <c r="K63" s="25">
        <v>4.605873215083545</v>
      </c>
      <c r="L63" s="25"/>
      <c r="M63" s="24">
        <v>32519.624520000027</v>
      </c>
      <c r="N63" s="24">
        <v>30501.694120000044</v>
      </c>
      <c r="O63" s="25">
        <v>6.6157977719566</v>
      </c>
      <c r="P63" s="25">
        <v>0.051117322767235136</v>
      </c>
      <c r="Q63" s="25">
        <v>0.6724503587190528</v>
      </c>
    </row>
    <row r="64" spans="1:17" s="22" customFormat="1" ht="12">
      <c r="A64" s="67">
        <v>49</v>
      </c>
      <c r="B64" s="68" t="s">
        <v>406</v>
      </c>
      <c r="C64" s="69">
        <v>18608.54546000003</v>
      </c>
      <c r="D64" s="69">
        <v>20416.561199999986</v>
      </c>
      <c r="E64" s="70">
        <v>-8.855633043629094</v>
      </c>
      <c r="F64" s="70">
        <v>-0.023390525949039856</v>
      </c>
      <c r="G64" s="70">
        <v>0.19532550339430663</v>
      </c>
      <c r="H64" s="70">
        <v>0</v>
      </c>
      <c r="I64" s="69">
        <v>2640.757109999998</v>
      </c>
      <c r="J64" s="69">
        <v>3553.547320000002</v>
      </c>
      <c r="K64" s="70">
        <v>-25.68673294042425</v>
      </c>
      <c r="L64" s="70"/>
      <c r="M64" s="69">
        <v>9849.57003</v>
      </c>
      <c r="N64" s="69">
        <v>9309.214859999991</v>
      </c>
      <c r="O64" s="70">
        <v>5.8045192653337185</v>
      </c>
      <c r="P64" s="70">
        <v>0.013688038811365811</v>
      </c>
      <c r="Q64" s="70">
        <v>0.20367230549751522</v>
      </c>
    </row>
    <row r="65" spans="1:17" s="22" customFormat="1" ht="12">
      <c r="A65" s="23">
        <v>50</v>
      </c>
      <c r="B65" s="72" t="s">
        <v>407</v>
      </c>
      <c r="C65" s="24">
        <v>10.070649999999999</v>
      </c>
      <c r="D65" s="24">
        <v>0.4114</v>
      </c>
      <c r="E65" s="461" t="s">
        <v>939</v>
      </c>
      <c r="F65" s="25">
        <v>0.00012496292635885394</v>
      </c>
      <c r="G65" s="25">
        <v>0.00010570706802346014</v>
      </c>
      <c r="H65" s="25">
        <v>0</v>
      </c>
      <c r="I65" s="24">
        <v>0.29061000000000003</v>
      </c>
      <c r="J65" s="24">
        <v>0.10742</v>
      </c>
      <c r="K65" s="25">
        <v>170.53621299571776</v>
      </c>
      <c r="L65" s="25"/>
      <c r="M65" s="24">
        <v>9.999999999999999E-34</v>
      </c>
      <c r="N65" s="24">
        <v>0.4114</v>
      </c>
      <c r="O65" s="25" t="s">
        <v>940</v>
      </c>
      <c r="P65" s="25">
        <v>-1.042140332810326E-05</v>
      </c>
      <c r="Q65" s="25">
        <v>2.0678294065341567E-38</v>
      </c>
    </row>
    <row r="66" spans="1:17" s="22" customFormat="1" ht="12">
      <c r="A66" s="67">
        <v>51</v>
      </c>
      <c r="B66" s="68" t="s">
        <v>408</v>
      </c>
      <c r="C66" s="69">
        <v>113.16699</v>
      </c>
      <c r="D66" s="69">
        <v>160.07597</v>
      </c>
      <c r="E66" s="70">
        <v>-29.304198500249605</v>
      </c>
      <c r="F66" s="70">
        <v>-0.0006068673461509903</v>
      </c>
      <c r="G66" s="70">
        <v>0.0011878628201695259</v>
      </c>
      <c r="H66" s="70">
        <v>0</v>
      </c>
      <c r="I66" s="69">
        <v>4.26775</v>
      </c>
      <c r="J66" s="69">
        <v>10.62741</v>
      </c>
      <c r="K66" s="70">
        <v>-59.84204994443613</v>
      </c>
      <c r="L66" s="70"/>
      <c r="M66" s="69">
        <v>17.468989999999994</v>
      </c>
      <c r="N66" s="69">
        <v>149.07703000000004</v>
      </c>
      <c r="O66" s="70">
        <v>-88.28190365745817</v>
      </c>
      <c r="P66" s="70">
        <v>-0.003333836815899727</v>
      </c>
      <c r="Q66" s="70">
        <v>0.00036122891224451116</v>
      </c>
    </row>
    <row r="67" spans="1:17" s="22" customFormat="1" ht="12">
      <c r="A67" s="23">
        <v>52</v>
      </c>
      <c r="B67" s="72" t="s">
        <v>409</v>
      </c>
      <c r="C67" s="24">
        <v>13709.35228999998</v>
      </c>
      <c r="D67" s="24">
        <v>16648.37422999999</v>
      </c>
      <c r="E67" s="25">
        <v>-17.653507179721846</v>
      </c>
      <c r="F67" s="25">
        <v>-0.03802249473357427</v>
      </c>
      <c r="G67" s="25">
        <v>0.14390088376386898</v>
      </c>
      <c r="H67" s="25">
        <v>0</v>
      </c>
      <c r="I67" s="24">
        <v>1912.788349999998</v>
      </c>
      <c r="J67" s="24">
        <v>2506.0410099999995</v>
      </c>
      <c r="K67" s="25">
        <v>-23.672903102252175</v>
      </c>
      <c r="L67" s="25"/>
      <c r="M67" s="24">
        <v>9484.157360000001</v>
      </c>
      <c r="N67" s="24">
        <v>9097.255439999999</v>
      </c>
      <c r="O67" s="25">
        <v>4.252952140915167</v>
      </c>
      <c r="P67" s="25">
        <v>0.009800828771846274</v>
      </c>
      <c r="Q67" s="25">
        <v>0.19611619485205364</v>
      </c>
    </row>
    <row r="68" spans="1:17" s="22" customFormat="1" ht="12">
      <c r="A68" s="67">
        <v>53</v>
      </c>
      <c r="B68" s="68" t="s">
        <v>410</v>
      </c>
      <c r="C68" s="69">
        <v>155.44691999999998</v>
      </c>
      <c r="D68" s="69">
        <v>19.35</v>
      </c>
      <c r="E68" s="70" t="s">
        <v>939</v>
      </c>
      <c r="F68" s="70">
        <v>0.0017607028901443522</v>
      </c>
      <c r="G68" s="70">
        <v>0.0016316561638501357</v>
      </c>
      <c r="H68" s="70">
        <v>0</v>
      </c>
      <c r="I68" s="69">
        <v>78.92910999999998</v>
      </c>
      <c r="J68" s="69">
        <v>9.858</v>
      </c>
      <c r="K68" s="70">
        <v>700.6604787989447</v>
      </c>
      <c r="L68" s="70"/>
      <c r="M68" s="69">
        <v>97.46732999999999</v>
      </c>
      <c r="N68" s="69">
        <v>18.975</v>
      </c>
      <c r="O68" s="70" t="s">
        <v>939</v>
      </c>
      <c r="P68" s="70">
        <v>0.0019883330799527936</v>
      </c>
      <c r="Q68" s="70">
        <v>0.002015458111503688</v>
      </c>
    </row>
    <row r="69" spans="1:17" s="22" customFormat="1" ht="12">
      <c r="A69" s="23">
        <v>54</v>
      </c>
      <c r="B69" s="72" t="s">
        <v>411</v>
      </c>
      <c r="C69" s="24">
        <v>8110.17252000001</v>
      </c>
      <c r="D69" s="24">
        <v>9070.22383999999</v>
      </c>
      <c r="E69" s="25">
        <v>-10.584648592310602</v>
      </c>
      <c r="F69" s="25">
        <v>-0.012420304102479794</v>
      </c>
      <c r="G69" s="25">
        <v>0.0851288207070684</v>
      </c>
      <c r="H69" s="25">
        <v>0</v>
      </c>
      <c r="I69" s="24">
        <v>1302.33133</v>
      </c>
      <c r="J69" s="24">
        <v>1716.6576199999995</v>
      </c>
      <c r="K69" s="25">
        <v>-24.135639231310414</v>
      </c>
      <c r="L69" s="25"/>
      <c r="M69" s="24">
        <v>5227.989760000005</v>
      </c>
      <c r="N69" s="24">
        <v>4767.765219999995</v>
      </c>
      <c r="O69" s="25">
        <v>9.65283563186885</v>
      </c>
      <c r="P69" s="25">
        <v>0.01165820503848054</v>
      </c>
      <c r="Q69" s="25">
        <v>0.10810590962787461</v>
      </c>
    </row>
    <row r="70" spans="1:17" s="28" customFormat="1" ht="12">
      <c r="A70" s="67">
        <v>55</v>
      </c>
      <c r="B70" s="68" t="s">
        <v>412</v>
      </c>
      <c r="C70" s="69">
        <v>3582.471499999998</v>
      </c>
      <c r="D70" s="69">
        <v>8137.98941</v>
      </c>
      <c r="E70" s="70">
        <v>-55.978420227509275</v>
      </c>
      <c r="F70" s="70">
        <v>-0.0589353054443948</v>
      </c>
      <c r="G70" s="70">
        <v>0.0376035865155285</v>
      </c>
      <c r="H70" s="70">
        <v>0</v>
      </c>
      <c r="I70" s="69">
        <v>773.2378000000003</v>
      </c>
      <c r="J70" s="69">
        <v>1719.5223600000015</v>
      </c>
      <c r="K70" s="70">
        <v>-55.03182639625578</v>
      </c>
      <c r="L70" s="70"/>
      <c r="M70" s="69">
        <v>1953.1335399999994</v>
      </c>
      <c r="N70" s="69">
        <v>3950.174420000001</v>
      </c>
      <c r="O70" s="70">
        <v>-50.55576457304893</v>
      </c>
      <c r="P70" s="70">
        <v>-0.050588158661133406</v>
      </c>
      <c r="Q70" s="70">
        <v>0.04038746968900156</v>
      </c>
    </row>
    <row r="71" spans="1:17" s="28" customFormat="1" ht="12">
      <c r="A71" s="23">
        <v>56</v>
      </c>
      <c r="B71" s="72" t="s">
        <v>413</v>
      </c>
      <c r="C71" s="24">
        <v>4689.801809999999</v>
      </c>
      <c r="D71" s="24">
        <v>3852.6202399999997</v>
      </c>
      <c r="E71" s="25">
        <v>21.73018667419967</v>
      </c>
      <c r="F71" s="25">
        <v>0.010830722766353456</v>
      </c>
      <c r="G71" s="25">
        <v>0.0492267330257944</v>
      </c>
      <c r="H71" s="25">
        <v>0</v>
      </c>
      <c r="I71" s="24">
        <v>651.7418199999998</v>
      </c>
      <c r="J71" s="24">
        <v>592.5802600000002</v>
      </c>
      <c r="K71" s="25">
        <v>9.983721023714098</v>
      </c>
      <c r="L71" s="25"/>
      <c r="M71" s="24">
        <v>2302.7986599999995</v>
      </c>
      <c r="N71" s="24">
        <v>1789.1278300000004</v>
      </c>
      <c r="O71" s="25">
        <v>28.710683573682893</v>
      </c>
      <c r="P71" s="25">
        <v>0.013012082881165671</v>
      </c>
      <c r="Q71" s="25">
        <v>0.04761794786475451</v>
      </c>
    </row>
    <row r="72" spans="1:17" s="28" customFormat="1" ht="12">
      <c r="A72" s="67">
        <v>57</v>
      </c>
      <c r="B72" s="68" t="s">
        <v>414</v>
      </c>
      <c r="C72" s="69">
        <v>256.24078</v>
      </c>
      <c r="D72" s="69">
        <v>769.7681299999999</v>
      </c>
      <c r="E72" s="70">
        <v>-66.71195259798559</v>
      </c>
      <c r="F72" s="70">
        <v>-0.006643567608386512</v>
      </c>
      <c r="G72" s="70">
        <v>0.0026896438225779357</v>
      </c>
      <c r="H72" s="70">
        <v>0</v>
      </c>
      <c r="I72" s="69">
        <v>34.33032000000001</v>
      </c>
      <c r="J72" s="69">
        <v>83.96239000000001</v>
      </c>
      <c r="K72" s="70">
        <v>-59.112264431729486</v>
      </c>
      <c r="L72" s="70"/>
      <c r="M72" s="69">
        <v>227.35142000000002</v>
      </c>
      <c r="N72" s="69">
        <v>458.82001</v>
      </c>
      <c r="O72" s="70">
        <v>-50.44866940306287</v>
      </c>
      <c r="P72" s="70">
        <v>-0.005863460219196328</v>
      </c>
      <c r="Q72" s="70">
        <v>0.004701239518932979</v>
      </c>
    </row>
    <row r="73" spans="1:17" s="28" customFormat="1" ht="12">
      <c r="A73" s="23">
        <v>58</v>
      </c>
      <c r="B73" s="72" t="s">
        <v>415</v>
      </c>
      <c r="C73" s="24">
        <v>3588.0785299999993</v>
      </c>
      <c r="D73" s="24">
        <v>3976.176670000001</v>
      </c>
      <c r="E73" s="25">
        <v>-9.760585914810514</v>
      </c>
      <c r="F73" s="25">
        <v>-0.0050208742178562945</v>
      </c>
      <c r="G73" s="25">
        <v>0.03766244097890671</v>
      </c>
      <c r="H73" s="25">
        <v>0</v>
      </c>
      <c r="I73" s="24">
        <v>128.89781000000002</v>
      </c>
      <c r="J73" s="24">
        <v>183.83568999999991</v>
      </c>
      <c r="K73" s="25">
        <v>-29.8842297706174</v>
      </c>
      <c r="L73" s="25"/>
      <c r="M73" s="24">
        <v>1980.955969999998</v>
      </c>
      <c r="N73" s="24">
        <v>2118.6626100000008</v>
      </c>
      <c r="O73" s="25">
        <v>-6.499696523176135</v>
      </c>
      <c r="P73" s="25">
        <v>-0.003488323860957576</v>
      </c>
      <c r="Q73" s="25">
        <v>0.04096279007815391</v>
      </c>
    </row>
    <row r="74" spans="1:17" s="28" customFormat="1" ht="12">
      <c r="A74" s="67">
        <v>59</v>
      </c>
      <c r="B74" s="68" t="s">
        <v>416</v>
      </c>
      <c r="C74" s="69">
        <v>7551.471519999998</v>
      </c>
      <c r="D74" s="69">
        <v>9928.936910000006</v>
      </c>
      <c r="E74" s="70">
        <v>-23.94481314112818</v>
      </c>
      <c r="F74" s="70">
        <v>-0.030757567352671777</v>
      </c>
      <c r="G74" s="70">
        <v>0.07926438845971828</v>
      </c>
      <c r="H74" s="70">
        <v>0</v>
      </c>
      <c r="I74" s="69">
        <v>1402.0351999999998</v>
      </c>
      <c r="J74" s="69">
        <v>1991.801610000001</v>
      </c>
      <c r="K74" s="70">
        <v>-29.60969641951443</v>
      </c>
      <c r="L74" s="70"/>
      <c r="M74" s="69">
        <v>3937.4990100000005</v>
      </c>
      <c r="N74" s="69">
        <v>4914.17218</v>
      </c>
      <c r="O74" s="70">
        <v>-19.874622504578166</v>
      </c>
      <c r="P74" s="70">
        <v>-0.024740653923935717</v>
      </c>
      <c r="Q74" s="70">
        <v>0.08142076241077133</v>
      </c>
    </row>
    <row r="75" spans="1:17" s="28" customFormat="1" ht="12">
      <c r="A75" s="23">
        <v>60</v>
      </c>
      <c r="B75" s="72" t="s">
        <v>417</v>
      </c>
      <c r="C75" s="24">
        <v>10390.254799999993</v>
      </c>
      <c r="D75" s="24">
        <v>9376.148370000012</v>
      </c>
      <c r="E75" s="25">
        <v>10.81581039443364</v>
      </c>
      <c r="F75" s="25">
        <v>0.013119621826966686</v>
      </c>
      <c r="G75" s="25">
        <v>0.10906181536690111</v>
      </c>
      <c r="H75" s="25">
        <v>0</v>
      </c>
      <c r="I75" s="24">
        <v>896.9484300000018</v>
      </c>
      <c r="J75" s="24">
        <v>812.4830799999995</v>
      </c>
      <c r="K75" s="25">
        <v>10.395951876315056</v>
      </c>
      <c r="L75" s="25"/>
      <c r="M75" s="24">
        <v>6665.419380000007</v>
      </c>
      <c r="N75" s="24">
        <v>4520.439749999996</v>
      </c>
      <c r="O75" s="25">
        <v>47.450685079919765</v>
      </c>
      <c r="P75" s="25">
        <v>0.05433567781914392</v>
      </c>
      <c r="Q75" s="25">
        <v>0.13782950200846683</v>
      </c>
    </row>
    <row r="76" spans="1:17" s="28" customFormat="1" ht="12">
      <c r="A76" s="67">
        <v>61</v>
      </c>
      <c r="B76" s="68" t="s">
        <v>418</v>
      </c>
      <c r="C76" s="69">
        <v>40022.553160000076</v>
      </c>
      <c r="D76" s="69">
        <v>35590.25724999994</v>
      </c>
      <c r="E76" s="70">
        <v>12.453677642355752</v>
      </c>
      <c r="F76" s="70">
        <v>0.05734116700592663</v>
      </c>
      <c r="G76" s="70">
        <v>0.42009867777717214</v>
      </c>
      <c r="H76" s="70">
        <v>0</v>
      </c>
      <c r="I76" s="69">
        <v>972.6996100000002</v>
      </c>
      <c r="J76" s="69">
        <v>1242.2193200000022</v>
      </c>
      <c r="K76" s="70">
        <v>-21.696628418241115</v>
      </c>
      <c r="L76" s="70"/>
      <c r="M76" s="69">
        <v>21057.991959999985</v>
      </c>
      <c r="N76" s="69">
        <v>18525.83965999999</v>
      </c>
      <c r="O76" s="70">
        <v>13.66821880396214</v>
      </c>
      <c r="P76" s="70">
        <v>0.06414336511055972</v>
      </c>
      <c r="Q76" s="70">
        <v>0.4354433501744782</v>
      </c>
    </row>
    <row r="77" spans="1:17" s="28" customFormat="1" ht="12">
      <c r="A77" s="23">
        <v>62</v>
      </c>
      <c r="B77" s="72" t="s">
        <v>419</v>
      </c>
      <c r="C77" s="24">
        <v>50547.98911000001</v>
      </c>
      <c r="D77" s="24">
        <v>45166.171859999944</v>
      </c>
      <c r="E77" s="25">
        <v>11.91559308298676</v>
      </c>
      <c r="F77" s="25">
        <v>0.06962524343904217</v>
      </c>
      <c r="G77" s="25">
        <v>0.5305794286664609</v>
      </c>
      <c r="H77" s="25">
        <v>0</v>
      </c>
      <c r="I77" s="24">
        <v>1222.1025500000042</v>
      </c>
      <c r="J77" s="24">
        <v>1324.344549999994</v>
      </c>
      <c r="K77" s="25">
        <v>-7.720196379408229</v>
      </c>
      <c r="L77" s="25"/>
      <c r="M77" s="24">
        <v>27667.65964000007</v>
      </c>
      <c r="N77" s="24">
        <v>23996.09149999998</v>
      </c>
      <c r="O77" s="25">
        <v>15.30069236483822</v>
      </c>
      <c r="P77" s="25">
        <v>0.09300654456381827</v>
      </c>
      <c r="Q77" s="25">
        <v>0.5721200021357039</v>
      </c>
    </row>
    <row r="78" spans="1:17" s="28" customFormat="1" ht="12">
      <c r="A78" s="67">
        <v>63</v>
      </c>
      <c r="B78" s="68" t="s">
        <v>420</v>
      </c>
      <c r="C78" s="69">
        <v>12719.245089999995</v>
      </c>
      <c r="D78" s="69">
        <v>16700.315790000008</v>
      </c>
      <c r="E78" s="70">
        <v>-23.838295934402872</v>
      </c>
      <c r="F78" s="70">
        <v>-0.05150360998146778</v>
      </c>
      <c r="G78" s="70">
        <v>0.13350817533482853</v>
      </c>
      <c r="H78" s="70">
        <v>0</v>
      </c>
      <c r="I78" s="69">
        <v>1614.7368700000009</v>
      </c>
      <c r="J78" s="69">
        <v>2119.635089999999</v>
      </c>
      <c r="K78" s="70">
        <v>-23.82005385653425</v>
      </c>
      <c r="L78" s="70"/>
      <c r="M78" s="69">
        <v>7158.92187</v>
      </c>
      <c r="N78" s="69">
        <v>8577.35373</v>
      </c>
      <c r="O78" s="70">
        <v>-16.536940234129773</v>
      </c>
      <c r="P78" s="70">
        <v>-0.03593109019565315</v>
      </c>
      <c r="Q78" s="70">
        <v>0.148034291618665</v>
      </c>
    </row>
    <row r="79" spans="1:17" s="28" customFormat="1" ht="12">
      <c r="A79" s="23">
        <v>64</v>
      </c>
      <c r="B79" s="72" t="s">
        <v>421</v>
      </c>
      <c r="C79" s="24">
        <v>4927.228109999994</v>
      </c>
      <c r="D79" s="24">
        <v>3406.3433199999995</v>
      </c>
      <c r="E79" s="25">
        <v>44.64860547292086</v>
      </c>
      <c r="F79" s="25">
        <v>0.019675876906909986</v>
      </c>
      <c r="G79" s="25">
        <v>0.05171888974305277</v>
      </c>
      <c r="H79" s="25">
        <v>0</v>
      </c>
      <c r="I79" s="24">
        <v>281.20779000000016</v>
      </c>
      <c r="J79" s="24">
        <v>203.64815000000002</v>
      </c>
      <c r="K79" s="25">
        <v>38.08511886800845</v>
      </c>
      <c r="L79" s="25"/>
      <c r="M79" s="24">
        <v>2914.4366199999977</v>
      </c>
      <c r="N79" s="24">
        <v>1842.4457999999997</v>
      </c>
      <c r="O79" s="25">
        <v>58.18303148999</v>
      </c>
      <c r="P79" s="25">
        <v>0.027155198588342543</v>
      </c>
      <c r="Q79" s="25">
        <v>0.06026557746316011</v>
      </c>
    </row>
    <row r="80" spans="1:17" s="28" customFormat="1" ht="12">
      <c r="A80" s="67">
        <v>65</v>
      </c>
      <c r="B80" s="68" t="s">
        <v>422</v>
      </c>
      <c r="C80" s="69">
        <v>495.9006499999997</v>
      </c>
      <c r="D80" s="69">
        <v>226.92176999999998</v>
      </c>
      <c r="E80" s="70">
        <v>118.5337484367409</v>
      </c>
      <c r="F80" s="70">
        <v>0.0034798134403320113</v>
      </c>
      <c r="G80" s="70">
        <v>0.0052052453160846696</v>
      </c>
      <c r="H80" s="70">
        <v>0</v>
      </c>
      <c r="I80" s="69">
        <v>12.410689999999994</v>
      </c>
      <c r="J80" s="69">
        <v>7.14673</v>
      </c>
      <c r="K80" s="70">
        <v>73.65550398573886</v>
      </c>
      <c r="L80" s="70"/>
      <c r="M80" s="69">
        <v>183.5469</v>
      </c>
      <c r="N80" s="69">
        <v>139.06936</v>
      </c>
      <c r="O80" s="70">
        <v>31.982271292540652</v>
      </c>
      <c r="P80" s="70">
        <v>0.0011266854238742002</v>
      </c>
      <c r="Q80" s="70">
        <v>0.0037954367729818427</v>
      </c>
    </row>
    <row r="81" spans="1:17" s="28" customFormat="1" ht="12">
      <c r="A81" s="23">
        <v>66</v>
      </c>
      <c r="B81" s="72" t="s">
        <v>423</v>
      </c>
      <c r="C81" s="24">
        <v>8.106649999999998</v>
      </c>
      <c r="D81" s="24">
        <v>1.6123999999999998</v>
      </c>
      <c r="E81" s="25">
        <v>402.7691639791614</v>
      </c>
      <c r="F81" s="25">
        <v>8.401692517596987E-05</v>
      </c>
      <c r="G81" s="25">
        <v>8.509184640439129E-05</v>
      </c>
      <c r="H81" s="25">
        <v>0</v>
      </c>
      <c r="I81" s="24">
        <v>1.19969</v>
      </c>
      <c r="J81" s="24">
        <v>0.28945</v>
      </c>
      <c r="K81" s="25">
        <v>314.47227500431853</v>
      </c>
      <c r="L81" s="25"/>
      <c r="M81" s="24">
        <v>0.6911799999999998</v>
      </c>
      <c r="N81" s="24">
        <v>1.6123999999999998</v>
      </c>
      <c r="O81" s="25">
        <v>-57.13346564128009</v>
      </c>
      <c r="P81" s="25">
        <v>-2.3335938682341484E-05</v>
      </c>
      <c r="Q81" s="25">
        <v>1.4292423292082785E-05</v>
      </c>
    </row>
    <row r="82" spans="1:17" s="28" customFormat="1" ht="12">
      <c r="A82" s="67">
        <v>67</v>
      </c>
      <c r="B82" s="68" t="s">
        <v>424</v>
      </c>
      <c r="C82" s="69">
        <v>17.36561</v>
      </c>
      <c r="D82" s="69">
        <v>0.8654700000000001</v>
      </c>
      <c r="E82" s="70" t="s">
        <v>939</v>
      </c>
      <c r="F82" s="70">
        <v>0.0002134643766059249</v>
      </c>
      <c r="G82" s="70">
        <v>0.00018227897082500932</v>
      </c>
      <c r="H82" s="70">
        <v>0</v>
      </c>
      <c r="I82" s="69">
        <v>1.78007</v>
      </c>
      <c r="J82" s="69">
        <v>0.08990000000000001</v>
      </c>
      <c r="K82" s="70">
        <v>1880.055617352614</v>
      </c>
      <c r="L82" s="70"/>
      <c r="M82" s="69">
        <v>17.26397</v>
      </c>
      <c r="N82" s="69">
        <v>0.6074700000000001</v>
      </c>
      <c r="O82" s="70" t="s">
        <v>939</v>
      </c>
      <c r="P82" s="70">
        <v>0.0004219351106819445</v>
      </c>
      <c r="Q82" s="70">
        <v>0.00035698944839523494</v>
      </c>
    </row>
    <row r="83" spans="1:17" s="28" customFormat="1" ht="12">
      <c r="A83" s="23">
        <v>68</v>
      </c>
      <c r="B83" s="72" t="s">
        <v>425</v>
      </c>
      <c r="C83" s="24">
        <v>9138.334959999996</v>
      </c>
      <c r="D83" s="24">
        <v>7150.744750000004</v>
      </c>
      <c r="E83" s="25">
        <v>27.79556926570468</v>
      </c>
      <c r="F83" s="25">
        <v>0.025713703345892076</v>
      </c>
      <c r="G83" s="25">
        <v>0.09592097781552171</v>
      </c>
      <c r="H83" s="25">
        <v>0</v>
      </c>
      <c r="I83" s="24">
        <v>11284.706720000002</v>
      </c>
      <c r="J83" s="24">
        <v>8984.120540000002</v>
      </c>
      <c r="K83" s="25">
        <v>25.60724969970183</v>
      </c>
      <c r="L83" s="25"/>
      <c r="M83" s="24">
        <v>4771.215090000006</v>
      </c>
      <c r="N83" s="24">
        <v>2894.390939999999</v>
      </c>
      <c r="O83" s="25">
        <v>64.84349173646902</v>
      </c>
      <c r="P83" s="25">
        <v>0.04754288148535403</v>
      </c>
      <c r="Q83" s="25">
        <v>0.09866058868001529</v>
      </c>
    </row>
    <row r="84" spans="1:17" s="28" customFormat="1" ht="12">
      <c r="A84" s="67">
        <v>69</v>
      </c>
      <c r="B84" s="68" t="s">
        <v>426</v>
      </c>
      <c r="C84" s="69">
        <v>26559.905840000047</v>
      </c>
      <c r="D84" s="69">
        <v>25088.12894999997</v>
      </c>
      <c r="E84" s="70">
        <v>5.8664274762509905</v>
      </c>
      <c r="F84" s="70">
        <v>0.01904056185746748</v>
      </c>
      <c r="G84" s="70">
        <v>0.27878734474195627</v>
      </c>
      <c r="H84" s="70">
        <v>0</v>
      </c>
      <c r="I84" s="69">
        <v>53636.77758999997</v>
      </c>
      <c r="J84" s="69">
        <v>50503.01415</v>
      </c>
      <c r="K84" s="70">
        <v>6.205101799849633</v>
      </c>
      <c r="L84" s="70"/>
      <c r="M84" s="69">
        <v>15168.11060999998</v>
      </c>
      <c r="N84" s="69">
        <v>13373.93601000002</v>
      </c>
      <c r="O84" s="70">
        <v>13.415456741070187</v>
      </c>
      <c r="P84" s="70">
        <v>0.04544923954214372</v>
      </c>
      <c r="Q84" s="70">
        <v>0.31365065160920713</v>
      </c>
    </row>
    <row r="85" spans="1:17" s="28" customFormat="1" ht="12">
      <c r="A85" s="23">
        <v>70</v>
      </c>
      <c r="B85" s="72" t="s">
        <v>427</v>
      </c>
      <c r="C85" s="24">
        <v>43751.14994999998</v>
      </c>
      <c r="D85" s="24">
        <v>34697.68954000002</v>
      </c>
      <c r="E85" s="25">
        <v>26.092401338604954</v>
      </c>
      <c r="F85" s="25">
        <v>0.1171257506025441</v>
      </c>
      <c r="G85" s="25">
        <v>0.45923607551342294</v>
      </c>
      <c r="H85" s="25">
        <v>0</v>
      </c>
      <c r="I85" s="24">
        <v>49247.77138000003</v>
      </c>
      <c r="J85" s="24">
        <v>37115.85632</v>
      </c>
      <c r="K85" s="25">
        <v>32.68660961343011</v>
      </c>
      <c r="L85" s="25"/>
      <c r="M85" s="24">
        <v>27059.219290000026</v>
      </c>
      <c r="N85" s="24">
        <v>20778.991580000024</v>
      </c>
      <c r="O85" s="25">
        <v>30.223929230736978</v>
      </c>
      <c r="P85" s="25">
        <v>0.15908795809003487</v>
      </c>
      <c r="Q85" s="25">
        <v>0.5595384936571838</v>
      </c>
    </row>
    <row r="86" spans="1:17" s="28" customFormat="1" ht="12">
      <c r="A86" s="67">
        <v>71</v>
      </c>
      <c r="B86" s="68" t="s">
        <v>428</v>
      </c>
      <c r="C86" s="69">
        <v>541616.9476299994</v>
      </c>
      <c r="D86" s="69">
        <v>364214.4770899997</v>
      </c>
      <c r="E86" s="70">
        <v>48.70824245027536</v>
      </c>
      <c r="F86" s="70">
        <v>2.2950779679549376</v>
      </c>
      <c r="G86" s="70">
        <v>5.685108659896153</v>
      </c>
      <c r="H86" s="70">
        <v>0</v>
      </c>
      <c r="I86" s="69">
        <v>87.61841999999984</v>
      </c>
      <c r="J86" s="69">
        <v>74.43524999999998</v>
      </c>
      <c r="K86" s="70">
        <v>17.71092325208805</v>
      </c>
      <c r="L86" s="70"/>
      <c r="M86" s="69">
        <v>326152.2961600001</v>
      </c>
      <c r="N86" s="69">
        <v>205600.79450000002</v>
      </c>
      <c r="O86" s="70">
        <v>58.63377228340432</v>
      </c>
      <c r="P86" s="70">
        <v>3.053757463800123</v>
      </c>
      <c r="Q86" s="70">
        <v>6.744273090082857</v>
      </c>
    </row>
    <row r="87" spans="1:17" s="28" customFormat="1" ht="12">
      <c r="A87" s="23">
        <v>72</v>
      </c>
      <c r="B87" s="72" t="s">
        <v>429</v>
      </c>
      <c r="C87" s="24">
        <v>193769.12840999992</v>
      </c>
      <c r="D87" s="24">
        <v>205178.92641000004</v>
      </c>
      <c r="E87" s="25">
        <v>-5.560901501746055</v>
      </c>
      <c r="F87" s="25">
        <v>-0.14760998496191885</v>
      </c>
      <c r="G87" s="25">
        <v>2.0339070901761502</v>
      </c>
      <c r="H87" s="25">
        <v>0</v>
      </c>
      <c r="I87" s="24">
        <v>51767.51025000001</v>
      </c>
      <c r="J87" s="24">
        <v>64534.05422</v>
      </c>
      <c r="K87" s="25">
        <v>-19.782646734820297</v>
      </c>
      <c r="L87" s="25"/>
      <c r="M87" s="24">
        <v>114351.76693999999</v>
      </c>
      <c r="N87" s="24">
        <v>101830.6301100001</v>
      </c>
      <c r="O87" s="25">
        <v>12.296041786714106</v>
      </c>
      <c r="P87" s="25">
        <v>0.31717991500193765</v>
      </c>
      <c r="Q87" s="25">
        <v>2.3645994636767242</v>
      </c>
    </row>
    <row r="88" spans="1:17" s="28" customFormat="1" ht="12">
      <c r="A88" s="67">
        <v>73</v>
      </c>
      <c r="B88" s="68" t="s">
        <v>430</v>
      </c>
      <c r="C88" s="69">
        <v>32105.77976</v>
      </c>
      <c r="D88" s="69">
        <v>23599.45022000004</v>
      </c>
      <c r="E88" s="70">
        <v>36.04460892394445</v>
      </c>
      <c r="F88" s="70">
        <v>0.11004745004955449</v>
      </c>
      <c r="G88" s="70">
        <v>0.3369998803489894</v>
      </c>
      <c r="H88" s="70">
        <v>0</v>
      </c>
      <c r="I88" s="69">
        <v>14858.237159999957</v>
      </c>
      <c r="J88" s="69">
        <v>12310.506369999997</v>
      </c>
      <c r="K88" s="70">
        <v>20.695580778128143</v>
      </c>
      <c r="L88" s="70"/>
      <c r="M88" s="69">
        <v>20725.108760000003</v>
      </c>
      <c r="N88" s="69">
        <v>10880.949929999999</v>
      </c>
      <c r="O88" s="70">
        <v>90.47150196747577</v>
      </c>
      <c r="P88" s="70">
        <v>0.2493678891427786</v>
      </c>
      <c r="Q88" s="70">
        <v>0.4285598934754667</v>
      </c>
    </row>
    <row r="89" spans="1:17" s="28" customFormat="1" ht="12">
      <c r="A89" s="23">
        <v>74</v>
      </c>
      <c r="B89" s="72" t="s">
        <v>431</v>
      </c>
      <c r="C89" s="24">
        <v>60528.368220000026</v>
      </c>
      <c r="D89" s="24">
        <v>61981.92206000006</v>
      </c>
      <c r="E89" s="25">
        <v>-2.3451254683469807</v>
      </c>
      <c r="F89" s="25">
        <v>-0.01880480797852359</v>
      </c>
      <c r="G89" s="25">
        <v>0.6353389638981185</v>
      </c>
      <c r="H89" s="25">
        <v>0</v>
      </c>
      <c r="I89" s="24">
        <v>9429.714040000003</v>
      </c>
      <c r="J89" s="24">
        <v>8961.86196</v>
      </c>
      <c r="K89" s="25">
        <v>5.220478535467232</v>
      </c>
      <c r="L89" s="25"/>
      <c r="M89" s="24">
        <v>31787.345629999993</v>
      </c>
      <c r="N89" s="24">
        <v>44217.07835000004</v>
      </c>
      <c r="O89" s="25">
        <v>-28.11070560024922</v>
      </c>
      <c r="P89" s="25">
        <v>-0.3148645064065203</v>
      </c>
      <c r="Q89" s="25">
        <v>0.6573080804937902</v>
      </c>
    </row>
    <row r="90" spans="1:17" s="28" customFormat="1" ht="12">
      <c r="A90" s="67">
        <v>75</v>
      </c>
      <c r="B90" s="68" t="s">
        <v>432</v>
      </c>
      <c r="C90" s="69">
        <v>35.012</v>
      </c>
      <c r="D90" s="69">
        <v>19.27911</v>
      </c>
      <c r="E90" s="70">
        <v>81.60589363305672</v>
      </c>
      <c r="F90" s="70">
        <v>0.0002035383673144343</v>
      </c>
      <c r="G90" s="70">
        <v>0.0003675051625900401</v>
      </c>
      <c r="H90" s="70">
        <v>0</v>
      </c>
      <c r="I90" s="69">
        <v>1.3</v>
      </c>
      <c r="J90" s="69">
        <v>0.894</v>
      </c>
      <c r="K90" s="70">
        <v>45.41387024608501</v>
      </c>
      <c r="L90" s="70"/>
      <c r="M90" s="69">
        <v>33.3</v>
      </c>
      <c r="N90" s="69">
        <v>9.999999999999999E-34</v>
      </c>
      <c r="O90" s="70">
        <v>3.3300000000000004E+36</v>
      </c>
      <c r="P90" s="70">
        <v>0.000843540911098295</v>
      </c>
      <c r="Q90" s="70">
        <v>0.0006885871923758743</v>
      </c>
    </row>
    <row r="91" spans="1:17" s="28" customFormat="1" ht="12">
      <c r="A91" s="23">
        <v>76</v>
      </c>
      <c r="B91" s="72" t="s">
        <v>433</v>
      </c>
      <c r="C91" s="24">
        <v>24214.65756000001</v>
      </c>
      <c r="D91" s="24">
        <v>23037.070839999997</v>
      </c>
      <c r="E91" s="25">
        <v>5.111703341882045</v>
      </c>
      <c r="F91" s="25">
        <v>0.015234586802549481</v>
      </c>
      <c r="G91" s="25">
        <v>0.2541703319904589</v>
      </c>
      <c r="H91" s="25">
        <v>0</v>
      </c>
      <c r="I91" s="24">
        <v>7727.715500000008</v>
      </c>
      <c r="J91" s="24">
        <v>6806.2146000000075</v>
      </c>
      <c r="K91" s="25">
        <v>13.53911027136876</v>
      </c>
      <c r="L91" s="25"/>
      <c r="M91" s="24">
        <v>14865.25952</v>
      </c>
      <c r="N91" s="24">
        <v>12620.958469999987</v>
      </c>
      <c r="O91" s="25">
        <v>17.782334482240113</v>
      </c>
      <c r="P91" s="25">
        <v>0.0568516442190952</v>
      </c>
      <c r="Q91" s="25">
        <v>0.3073882077121783</v>
      </c>
    </row>
    <row r="92" spans="1:17" s="28" customFormat="1" ht="12">
      <c r="A92" s="67">
        <v>78</v>
      </c>
      <c r="B92" s="68" t="s">
        <v>434</v>
      </c>
      <c r="C92" s="69">
        <v>82.19585000000001</v>
      </c>
      <c r="D92" s="69">
        <v>1928.3504699999996</v>
      </c>
      <c r="E92" s="70">
        <v>-95.73750460412936</v>
      </c>
      <c r="F92" s="70">
        <v>-0.023883933413683042</v>
      </c>
      <c r="G92" s="70">
        <v>0.000862772741302312</v>
      </c>
      <c r="H92" s="70">
        <v>0</v>
      </c>
      <c r="I92" s="69">
        <v>43.8609</v>
      </c>
      <c r="J92" s="69">
        <v>880.76</v>
      </c>
      <c r="K92" s="70">
        <v>-95.02010763431582</v>
      </c>
      <c r="L92" s="70"/>
      <c r="M92" s="69">
        <v>43.307739999999995</v>
      </c>
      <c r="N92" s="69">
        <v>839.1657999999999</v>
      </c>
      <c r="O92" s="70">
        <v>-94.83919149231296</v>
      </c>
      <c r="P92" s="70">
        <v>-0.02016032531643608</v>
      </c>
      <c r="Q92" s="70">
        <v>0.0008955301830253557</v>
      </c>
    </row>
    <row r="93" spans="1:17" s="28" customFormat="1" ht="12">
      <c r="A93" s="23">
        <v>79</v>
      </c>
      <c r="B93" s="72" t="s">
        <v>435</v>
      </c>
      <c r="C93" s="24">
        <v>13.098289999999999</v>
      </c>
      <c r="D93" s="24">
        <v>50.51064</v>
      </c>
      <c r="E93" s="25">
        <v>-74.06825571800319</v>
      </c>
      <c r="F93" s="25">
        <v>-0.0004840082550883008</v>
      </c>
      <c r="G93" s="25">
        <v>0.0001374868386867787</v>
      </c>
      <c r="H93" s="25">
        <v>0</v>
      </c>
      <c r="I93" s="24">
        <v>1.7616500000000002</v>
      </c>
      <c r="J93" s="24">
        <v>7.16719</v>
      </c>
      <c r="K93" s="25">
        <v>-75.42063207477408</v>
      </c>
      <c r="L93" s="25"/>
      <c r="M93" s="24">
        <v>12.74942</v>
      </c>
      <c r="N93" s="24">
        <v>47.97756</v>
      </c>
      <c r="O93" s="25">
        <v>-73.4262851216277</v>
      </c>
      <c r="P93" s="25">
        <v>-0.0008923837030600087</v>
      </c>
      <c r="Q93" s="25">
        <v>0.00026363625592254713</v>
      </c>
    </row>
    <row r="94" spans="1:17" s="28" customFormat="1" ht="12">
      <c r="A94" s="67">
        <v>80</v>
      </c>
      <c r="B94" s="68" t="s">
        <v>436</v>
      </c>
      <c r="C94" s="69">
        <v>11.14371</v>
      </c>
      <c r="D94" s="69">
        <v>2.1896</v>
      </c>
      <c r="E94" s="70">
        <v>408.93816222141027</v>
      </c>
      <c r="F94" s="70">
        <v>0.00011584044191206124</v>
      </c>
      <c r="G94" s="70">
        <v>0.00011697049455633085</v>
      </c>
      <c r="H94" s="70">
        <v>0</v>
      </c>
      <c r="I94" s="69">
        <v>0.26034</v>
      </c>
      <c r="J94" s="69">
        <v>0.21852</v>
      </c>
      <c r="K94" s="70">
        <v>19.13783635365185</v>
      </c>
      <c r="L94" s="70"/>
      <c r="M94" s="69">
        <v>0.69594</v>
      </c>
      <c r="N94" s="69">
        <v>0.1896</v>
      </c>
      <c r="O94" s="70">
        <v>267.05696202531647</v>
      </c>
      <c r="P94" s="70">
        <v>1.2826381529294617E-05</v>
      </c>
      <c r="Q94" s="70">
        <v>1.4390851971833815E-05</v>
      </c>
    </row>
    <row r="95" spans="1:17" s="28" customFormat="1" ht="12">
      <c r="A95" s="23">
        <v>81</v>
      </c>
      <c r="B95" s="72" t="s">
        <v>437</v>
      </c>
      <c r="C95" s="24">
        <v>149.54584</v>
      </c>
      <c r="D95" s="24">
        <v>189.57581000000002</v>
      </c>
      <c r="E95" s="25">
        <v>-21.11554738972236</v>
      </c>
      <c r="F95" s="25">
        <v>-0.0005178727326922003</v>
      </c>
      <c r="G95" s="25">
        <v>0.0015697151903308613</v>
      </c>
      <c r="H95" s="25">
        <v>0</v>
      </c>
      <c r="I95" s="24">
        <v>65.51849</v>
      </c>
      <c r="J95" s="24">
        <v>121.587</v>
      </c>
      <c r="K95" s="25">
        <v>-46.113901979652425</v>
      </c>
      <c r="L95" s="25"/>
      <c r="M95" s="24">
        <v>91.53948</v>
      </c>
      <c r="N95" s="24">
        <v>65.45974000000001</v>
      </c>
      <c r="O95" s="25">
        <v>39.84088540528879</v>
      </c>
      <c r="P95" s="25">
        <v>0.0006606404696938931</v>
      </c>
      <c r="Q95" s="25">
        <v>0.0018928802860284533</v>
      </c>
    </row>
    <row r="96" spans="1:17" s="28" customFormat="1" ht="12">
      <c r="A96" s="67">
        <v>82</v>
      </c>
      <c r="B96" s="68" t="s">
        <v>438</v>
      </c>
      <c r="C96" s="69">
        <v>9906.363179999995</v>
      </c>
      <c r="D96" s="69">
        <v>7501.26791</v>
      </c>
      <c r="E96" s="70">
        <v>32.06251661527438</v>
      </c>
      <c r="F96" s="70">
        <v>0.03111501856883685</v>
      </c>
      <c r="G96" s="70">
        <v>0.10398262341888165</v>
      </c>
      <c r="H96" s="70">
        <v>0</v>
      </c>
      <c r="I96" s="69">
        <v>2020.255960000001</v>
      </c>
      <c r="J96" s="69">
        <v>1786.584249999999</v>
      </c>
      <c r="K96" s="70">
        <v>13.079243813998831</v>
      </c>
      <c r="L96" s="70"/>
      <c r="M96" s="69">
        <v>6136.812380000001</v>
      </c>
      <c r="N96" s="69">
        <v>4576.373620000004</v>
      </c>
      <c r="O96" s="70">
        <v>34.09771337681988</v>
      </c>
      <c r="P96" s="70">
        <v>0.0395283463460508</v>
      </c>
      <c r="Q96" s="70">
        <v>0.1268988110174687</v>
      </c>
    </row>
    <row r="97" spans="1:17" s="28" customFormat="1" ht="12">
      <c r="A97" s="23">
        <v>83</v>
      </c>
      <c r="B97" s="72" t="s">
        <v>439</v>
      </c>
      <c r="C97" s="24">
        <v>4347.526429999998</v>
      </c>
      <c r="D97" s="24">
        <v>4903.856799999999</v>
      </c>
      <c r="E97" s="25">
        <v>-11.34475154331588</v>
      </c>
      <c r="F97" s="25">
        <v>-0.007197315636048765</v>
      </c>
      <c r="G97" s="25">
        <v>0.04563402283564623</v>
      </c>
      <c r="H97" s="25">
        <v>0</v>
      </c>
      <c r="I97" s="24">
        <v>898.9402899999999</v>
      </c>
      <c r="J97" s="24">
        <v>1304.1558200000004</v>
      </c>
      <c r="K97" s="25">
        <v>-31.07109777725796</v>
      </c>
      <c r="L97" s="25"/>
      <c r="M97" s="24">
        <v>2660.7234000000008</v>
      </c>
      <c r="N97" s="24">
        <v>2492.879009999999</v>
      </c>
      <c r="O97" s="25">
        <v>6.732953718439849</v>
      </c>
      <c r="P97" s="25">
        <v>0.004251760049950114</v>
      </c>
      <c r="Q97" s="25">
        <v>0.05501922089173547</v>
      </c>
    </row>
    <row r="98" spans="1:17" s="28" customFormat="1" ht="12">
      <c r="A98" s="67">
        <v>84</v>
      </c>
      <c r="B98" s="68" t="s">
        <v>440</v>
      </c>
      <c r="C98" s="69">
        <v>56373.62675999993</v>
      </c>
      <c r="D98" s="69">
        <v>52924.54745999998</v>
      </c>
      <c r="E98" s="70">
        <v>6.516974571406091</v>
      </c>
      <c r="F98" s="70">
        <v>0.04462117064696957</v>
      </c>
      <c r="G98" s="70">
        <v>0.5917285178859821</v>
      </c>
      <c r="H98" s="70">
        <v>0</v>
      </c>
      <c r="I98" s="69">
        <v>7043.394870000003</v>
      </c>
      <c r="J98" s="69">
        <v>5093.725270000002</v>
      </c>
      <c r="K98" s="70">
        <v>38.27590803694838</v>
      </c>
      <c r="L98" s="70"/>
      <c r="M98" s="69">
        <v>30980.76500999997</v>
      </c>
      <c r="N98" s="69">
        <v>29769.103280000083</v>
      </c>
      <c r="O98" s="70">
        <v>4.070198952932258</v>
      </c>
      <c r="P98" s="70">
        <v>0.03069328047048168</v>
      </c>
      <c r="Q98" s="70">
        <v>0.6406293692460242</v>
      </c>
    </row>
    <row r="99" spans="1:17" s="28" customFormat="1" ht="12">
      <c r="A99" s="23">
        <v>85</v>
      </c>
      <c r="B99" s="72" t="s">
        <v>441</v>
      </c>
      <c r="C99" s="24">
        <v>66872.70921999993</v>
      </c>
      <c r="D99" s="24">
        <v>47466.33253</v>
      </c>
      <c r="E99" s="25">
        <v>40.88450835702248</v>
      </c>
      <c r="F99" s="25">
        <v>0.251062724456313</v>
      </c>
      <c r="G99" s="25">
        <v>0.7019326480844438</v>
      </c>
      <c r="H99" s="25">
        <v>0</v>
      </c>
      <c r="I99" s="24">
        <v>9233.174239999997</v>
      </c>
      <c r="J99" s="24">
        <v>9432.424200000001</v>
      </c>
      <c r="K99" s="25">
        <v>-2.112393969728421</v>
      </c>
      <c r="L99" s="25"/>
      <c r="M99" s="24">
        <v>38177.812349999986</v>
      </c>
      <c r="N99" s="24">
        <v>21862.866890000012</v>
      </c>
      <c r="O99" s="25">
        <v>74.62399849976842</v>
      </c>
      <c r="P99" s="25">
        <v>0.41328300173715826</v>
      </c>
      <c r="Q99" s="25">
        <v>0.7894520305447289</v>
      </c>
    </row>
    <row r="100" spans="1:17" s="28" customFormat="1" ht="12">
      <c r="A100" s="67">
        <v>86</v>
      </c>
      <c r="B100" s="68" t="s">
        <v>442</v>
      </c>
      <c r="C100" s="69">
        <v>421.17514</v>
      </c>
      <c r="D100" s="69">
        <v>17.19936</v>
      </c>
      <c r="E100" s="70" t="s">
        <v>939</v>
      </c>
      <c r="F100" s="70">
        <v>0.00522628523403997</v>
      </c>
      <c r="G100" s="70">
        <v>0.004420885362292439</v>
      </c>
      <c r="H100" s="70">
        <v>0</v>
      </c>
      <c r="I100" s="69">
        <v>72.522</v>
      </c>
      <c r="J100" s="69">
        <v>5.086</v>
      </c>
      <c r="K100" s="70">
        <v>1325.914274478962</v>
      </c>
      <c r="L100" s="70"/>
      <c r="M100" s="69">
        <v>1.2841500000000001</v>
      </c>
      <c r="N100" s="69">
        <v>0.39442</v>
      </c>
      <c r="O100" s="70" t="s">
        <v>939</v>
      </c>
      <c r="P100" s="70">
        <v>2.2538247892837422E-05</v>
      </c>
      <c r="Q100" s="70">
        <v>2.6554031324008383E-05</v>
      </c>
    </row>
    <row r="101" spans="1:17" s="28" customFormat="1" ht="12">
      <c r="A101" s="23">
        <v>87</v>
      </c>
      <c r="B101" s="72" t="s">
        <v>443</v>
      </c>
      <c r="C101" s="24">
        <v>63678.88834000008</v>
      </c>
      <c r="D101" s="24">
        <v>55061.01044000001</v>
      </c>
      <c r="E101" s="25">
        <v>15.65150699402977</v>
      </c>
      <c r="F101" s="25">
        <v>0.11149056514608306</v>
      </c>
      <c r="G101" s="25">
        <v>0.6684085517235444</v>
      </c>
      <c r="H101" s="25">
        <v>0</v>
      </c>
      <c r="I101" s="24">
        <v>7633.451100000004</v>
      </c>
      <c r="J101" s="24">
        <v>6675.417050000001</v>
      </c>
      <c r="K101" s="25">
        <v>14.35167335350236</v>
      </c>
      <c r="L101" s="25"/>
      <c r="M101" s="24">
        <v>37946.94887999997</v>
      </c>
      <c r="N101" s="24">
        <v>27608.98527000002</v>
      </c>
      <c r="O101" s="25">
        <v>37.44419980995535</v>
      </c>
      <c r="P101" s="25">
        <v>0.26187673400841965</v>
      </c>
      <c r="Q101" s="25">
        <v>0.7846781678231234</v>
      </c>
    </row>
    <row r="102" spans="1:17" s="28" customFormat="1" ht="12">
      <c r="A102" s="67">
        <v>88</v>
      </c>
      <c r="B102" s="68" t="s">
        <v>444</v>
      </c>
      <c r="C102" s="69">
        <v>6656.36479</v>
      </c>
      <c r="D102" s="69">
        <v>24980.99416</v>
      </c>
      <c r="E102" s="70">
        <v>-73.35428387130291</v>
      </c>
      <c r="F102" s="70">
        <v>-0.23706802396838286</v>
      </c>
      <c r="G102" s="70">
        <v>0.06986885708921421</v>
      </c>
      <c r="H102" s="70">
        <v>0</v>
      </c>
      <c r="I102" s="69">
        <v>39.733470000000004</v>
      </c>
      <c r="J102" s="69">
        <v>38.939800000000005</v>
      </c>
      <c r="K102" s="70">
        <v>2.0381974226883592</v>
      </c>
      <c r="L102" s="70"/>
      <c r="M102" s="69">
        <v>39.339</v>
      </c>
      <c r="N102" s="69">
        <v>53.588</v>
      </c>
      <c r="O102" s="70">
        <v>-26.58990818840039</v>
      </c>
      <c r="P102" s="70">
        <v>-0.00036094938264983803</v>
      </c>
      <c r="Q102" s="70">
        <v>0.0008134634102364721</v>
      </c>
    </row>
    <row r="103" spans="1:17" s="28" customFormat="1" ht="12">
      <c r="A103" s="23">
        <v>89</v>
      </c>
      <c r="B103" s="72" t="s">
        <v>445</v>
      </c>
      <c r="C103" s="24">
        <v>4730.69</v>
      </c>
      <c r="D103" s="24">
        <v>165.122</v>
      </c>
      <c r="E103" s="461" t="s">
        <v>939</v>
      </c>
      <c r="F103" s="25">
        <v>0.05906532471675751</v>
      </c>
      <c r="G103" s="25">
        <v>0.04965591790280694</v>
      </c>
      <c r="H103" s="25">
        <v>0</v>
      </c>
      <c r="I103" s="24">
        <v>4346.476</v>
      </c>
      <c r="J103" s="24">
        <v>14.2925</v>
      </c>
      <c r="K103" s="25">
        <v>30310.88682875634</v>
      </c>
      <c r="L103" s="25"/>
      <c r="M103" s="24">
        <v>505</v>
      </c>
      <c r="N103" s="24">
        <v>79.01</v>
      </c>
      <c r="O103" s="25" t="s">
        <v>939</v>
      </c>
      <c r="P103" s="25">
        <v>0.010790990772335213</v>
      </c>
      <c r="Q103" s="25">
        <v>0.010442538502997494</v>
      </c>
    </row>
    <row r="104" spans="1:17" s="28" customFormat="1" ht="12">
      <c r="A104" s="67">
        <v>90</v>
      </c>
      <c r="B104" s="68" t="s">
        <v>446</v>
      </c>
      <c r="C104" s="69">
        <v>10280.149649999994</v>
      </c>
      <c r="D104" s="69">
        <v>9698.168679999997</v>
      </c>
      <c r="E104" s="70">
        <v>6.000936766548353</v>
      </c>
      <c r="F104" s="70">
        <v>0.007529160659095063</v>
      </c>
      <c r="G104" s="70">
        <v>0.10790609129935998</v>
      </c>
      <c r="H104" s="70">
        <v>0</v>
      </c>
      <c r="I104" s="69">
        <v>582.5704999999994</v>
      </c>
      <c r="J104" s="69">
        <v>517.9332700000001</v>
      </c>
      <c r="K104" s="70">
        <v>12.479837412259553</v>
      </c>
      <c r="L104" s="70"/>
      <c r="M104" s="69">
        <v>4334.581660000002</v>
      </c>
      <c r="N104" s="69">
        <v>5226.731710000004</v>
      </c>
      <c r="O104" s="70">
        <v>-17.068984969959388</v>
      </c>
      <c r="P104" s="70">
        <v>-0.022599551531933666</v>
      </c>
      <c r="Q104" s="70">
        <v>0.08963175421571645</v>
      </c>
    </row>
    <row r="105" spans="1:17" s="28" customFormat="1" ht="12">
      <c r="A105" s="23">
        <v>91</v>
      </c>
      <c r="B105" s="72" t="s">
        <v>447</v>
      </c>
      <c r="C105" s="24">
        <v>635.25716</v>
      </c>
      <c r="D105" s="24">
        <v>301.79957999999993</v>
      </c>
      <c r="E105" s="25">
        <v>110.48974289493714</v>
      </c>
      <c r="F105" s="25">
        <v>0.0043139824534349615</v>
      </c>
      <c r="G105" s="25">
        <v>0.006668007707994033</v>
      </c>
      <c r="H105" s="25">
        <v>0</v>
      </c>
      <c r="I105" s="24">
        <v>20.787599999999994</v>
      </c>
      <c r="J105" s="24">
        <v>16.10643</v>
      </c>
      <c r="K105" s="25">
        <v>29.06398252126632</v>
      </c>
      <c r="L105" s="25"/>
      <c r="M105" s="24">
        <v>452.3365499999999</v>
      </c>
      <c r="N105" s="24">
        <v>166.97813</v>
      </c>
      <c r="O105" s="25">
        <v>170.89568556073775</v>
      </c>
      <c r="P105" s="25">
        <v>0.007228573621512607</v>
      </c>
      <c r="Q105" s="25">
        <v>0.009353548197402079</v>
      </c>
    </row>
    <row r="106" spans="1:17" s="28" customFormat="1" ht="12">
      <c r="A106" s="67">
        <v>92</v>
      </c>
      <c r="B106" s="68" t="s">
        <v>448</v>
      </c>
      <c r="C106" s="69">
        <v>3.3590099999999996</v>
      </c>
      <c r="D106" s="69">
        <v>9.999999999999999E-34</v>
      </c>
      <c r="E106" s="70" t="s">
        <v>940</v>
      </c>
      <c r="F106" s="70">
        <v>4.345593283833154E-05</v>
      </c>
      <c r="G106" s="70">
        <v>3.525801200135869E-05</v>
      </c>
      <c r="H106" s="70">
        <v>0</v>
      </c>
      <c r="I106" s="69">
        <v>1.33304</v>
      </c>
      <c r="J106" s="69">
        <v>9.999999999999999E-34</v>
      </c>
      <c r="K106" s="70">
        <v>1.33304E+35</v>
      </c>
      <c r="L106" s="70"/>
      <c r="M106" s="69">
        <v>5.9999999999999995E-05</v>
      </c>
      <c r="N106" s="69">
        <v>9.999999999999999E-34</v>
      </c>
      <c r="O106" s="70" t="s">
        <v>940</v>
      </c>
      <c r="P106" s="70">
        <v>1.5198935335104414E-09</v>
      </c>
      <c r="Q106" s="70">
        <v>1.2406976439204942E-09</v>
      </c>
    </row>
    <row r="107" spans="1:17" s="28" customFormat="1" ht="12">
      <c r="A107" s="23">
        <v>93</v>
      </c>
      <c r="B107" s="72" t="s">
        <v>449</v>
      </c>
      <c r="C107" s="24">
        <v>2317.98752</v>
      </c>
      <c r="D107" s="24">
        <v>644.9294699999999</v>
      </c>
      <c r="E107" s="25">
        <v>259.41721193171713</v>
      </c>
      <c r="F107" s="25">
        <v>0.02164456142001064</v>
      </c>
      <c r="G107" s="25">
        <v>0.02433086885694287</v>
      </c>
      <c r="H107" s="25">
        <v>0</v>
      </c>
      <c r="I107" s="24">
        <v>12.3282</v>
      </c>
      <c r="J107" s="24">
        <v>2.7148499999999998</v>
      </c>
      <c r="K107" s="25">
        <v>354.1024365987072</v>
      </c>
      <c r="L107" s="25"/>
      <c r="M107" s="24">
        <v>1735.15162</v>
      </c>
      <c r="N107" s="24">
        <v>22.77752</v>
      </c>
      <c r="O107" s="25">
        <v>7517.825030995474</v>
      </c>
      <c r="P107" s="25">
        <v>0.04337710535901271</v>
      </c>
      <c r="Q107" s="25">
        <v>0.035879975446313814</v>
      </c>
    </row>
    <row r="108" spans="1:17" s="28" customFormat="1" ht="12">
      <c r="A108" s="67">
        <v>94</v>
      </c>
      <c r="B108" s="68" t="s">
        <v>450</v>
      </c>
      <c r="C108" s="69">
        <v>19689.49707</v>
      </c>
      <c r="D108" s="69">
        <v>32746.662689999983</v>
      </c>
      <c r="E108" s="70">
        <v>-39.873271189822084</v>
      </c>
      <c r="F108" s="70">
        <v>-0.1689221860731855</v>
      </c>
      <c r="G108" s="70">
        <v>0.20667176459575198</v>
      </c>
      <c r="H108" s="70">
        <v>0</v>
      </c>
      <c r="I108" s="69">
        <v>3028.1386999999995</v>
      </c>
      <c r="J108" s="69">
        <v>3273.5080099999996</v>
      </c>
      <c r="K108" s="70">
        <v>-7.4956074416326235</v>
      </c>
      <c r="L108" s="70"/>
      <c r="M108" s="69">
        <v>9592.677129999998</v>
      </c>
      <c r="N108" s="69">
        <v>26674.291949999988</v>
      </c>
      <c r="O108" s="70">
        <v>-64.03774410214476</v>
      </c>
      <c r="P108" s="70">
        <v>-0.4327039317805685</v>
      </c>
      <c r="Q108" s="70">
        <v>0.1983601985680168</v>
      </c>
    </row>
    <row r="109" spans="1:17" s="28" customFormat="1" ht="12">
      <c r="A109" s="23">
        <v>95</v>
      </c>
      <c r="B109" s="72" t="s">
        <v>451</v>
      </c>
      <c r="C109" s="24">
        <v>2554.885219999999</v>
      </c>
      <c r="D109" s="24">
        <v>3234.602489999999</v>
      </c>
      <c r="E109" s="25">
        <v>-21.01393516209158</v>
      </c>
      <c r="F109" s="25">
        <v>-0.008793587406460251</v>
      </c>
      <c r="G109" s="25">
        <v>0.02681747709856592</v>
      </c>
      <c r="H109" s="25">
        <v>0</v>
      </c>
      <c r="I109" s="24">
        <v>276.8032</v>
      </c>
      <c r="J109" s="24">
        <v>209.2294500000001</v>
      </c>
      <c r="K109" s="25">
        <v>32.296481207592855</v>
      </c>
      <c r="L109" s="25"/>
      <c r="M109" s="24">
        <v>1547.42867</v>
      </c>
      <c r="N109" s="24">
        <v>2138.07343</v>
      </c>
      <c r="O109" s="25">
        <v>-27.625092371125902</v>
      </c>
      <c r="P109" s="25">
        <v>-0.01496195252209711</v>
      </c>
      <c r="Q109" s="25">
        <v>0.0319981850834004</v>
      </c>
    </row>
    <row r="110" spans="1:17" s="28" customFormat="1" ht="12">
      <c r="A110" s="67">
        <v>96</v>
      </c>
      <c r="B110" s="68" t="s">
        <v>452</v>
      </c>
      <c r="C110" s="69">
        <v>32900.40972000002</v>
      </c>
      <c r="D110" s="69">
        <v>9799.882089999996</v>
      </c>
      <c r="E110" s="70">
        <v>235.722505820476</v>
      </c>
      <c r="F110" s="70">
        <v>0.29885441758711734</v>
      </c>
      <c r="G110" s="70">
        <v>0.34534075241138873</v>
      </c>
      <c r="H110" s="70">
        <v>0</v>
      </c>
      <c r="I110" s="69">
        <v>5365.920040000001</v>
      </c>
      <c r="J110" s="69">
        <v>845.3918900000015</v>
      </c>
      <c r="K110" s="70">
        <v>534.7257530469084</v>
      </c>
      <c r="L110" s="70"/>
      <c r="M110" s="69">
        <v>18508.91011999998</v>
      </c>
      <c r="N110" s="69">
        <v>5394.963969999999</v>
      </c>
      <c r="O110" s="70">
        <v>243.07754830103124</v>
      </c>
      <c r="P110" s="70">
        <v>0.332196699203152</v>
      </c>
      <c r="Q110" s="70">
        <v>0.3827326862903361</v>
      </c>
    </row>
    <row r="111" spans="1:17" s="22" customFormat="1" ht="13.5" customHeight="1">
      <c r="A111" s="23">
        <v>97</v>
      </c>
      <c r="B111" s="72" t="s">
        <v>453</v>
      </c>
      <c r="C111" s="24">
        <v>42.57299</v>
      </c>
      <c r="D111" s="24">
        <v>34.489599999999996</v>
      </c>
      <c r="E111" s="25">
        <v>23.437181063277052</v>
      </c>
      <c r="F111" s="25">
        <v>0.00010457582827858235</v>
      </c>
      <c r="G111" s="25">
        <v>0.0004468694622384939</v>
      </c>
      <c r="H111" s="25">
        <v>0</v>
      </c>
      <c r="I111" s="24">
        <v>0.21680000000000002</v>
      </c>
      <c r="J111" s="24">
        <v>27.754279999999998</v>
      </c>
      <c r="K111" s="25">
        <v>-99.21885921738918</v>
      </c>
      <c r="L111" s="25"/>
      <c r="M111" s="24">
        <v>31.05</v>
      </c>
      <c r="N111" s="24">
        <v>28.5596</v>
      </c>
      <c r="O111" s="25">
        <v>8.720010084174845</v>
      </c>
      <c r="P111" s="25">
        <v>6.308571426424004E-05</v>
      </c>
      <c r="Q111" s="25">
        <v>0.0006420610307288559</v>
      </c>
    </row>
    <row r="112" spans="1:17" s="22" customFormat="1" ht="13.5" customHeight="1" thickBot="1">
      <c r="A112" s="63">
        <v>98</v>
      </c>
      <c r="B112" s="64" t="s">
        <v>454</v>
      </c>
      <c r="C112" s="65">
        <v>1281.51018</v>
      </c>
      <c r="D112" s="65">
        <v>2159.8606299999997</v>
      </c>
      <c r="E112" s="66">
        <v>-40.66699664783462</v>
      </c>
      <c r="F112" s="66">
        <v>-0.011363329720280164</v>
      </c>
      <c r="G112" s="66">
        <v>0.013451433995821192</v>
      </c>
      <c r="H112" s="66">
        <v>0</v>
      </c>
      <c r="I112" s="65">
        <v>426.32374000000004</v>
      </c>
      <c r="J112" s="65">
        <v>524.33487</v>
      </c>
      <c r="K112" s="66">
        <v>-18.692468421945684</v>
      </c>
      <c r="L112" s="66"/>
      <c r="M112" s="65">
        <v>587.06082</v>
      </c>
      <c r="N112" s="65">
        <v>604.47526</v>
      </c>
      <c r="O112" s="66">
        <v>-2.8809185672876025</v>
      </c>
      <c r="P112" s="66">
        <v>-0.0004411349124284265</v>
      </c>
      <c r="Q112" s="66">
        <v>0.012139416270200558</v>
      </c>
    </row>
    <row r="113" spans="2:16" ht="13.5" customHeight="1">
      <c r="B113" s="29"/>
      <c r="C113" s="30"/>
      <c r="D113" s="30"/>
      <c r="E113" s="30"/>
      <c r="F113" s="30"/>
      <c r="G113" s="30"/>
      <c r="H113" s="30"/>
      <c r="I113" s="622"/>
      <c r="J113" s="623"/>
      <c r="K113" s="623"/>
      <c r="M113" s="1"/>
      <c r="N113" s="1"/>
      <c r="P113" s="31"/>
    </row>
    <row r="114" spans="1:16" ht="12.75">
      <c r="A114" s="32" t="s">
        <v>455</v>
      </c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M114" s="1"/>
      <c r="N114" s="1"/>
      <c r="P114" s="31"/>
    </row>
    <row r="115" spans="1:16" ht="13.5">
      <c r="A115" s="33" t="s">
        <v>456</v>
      </c>
      <c r="B115" s="29"/>
      <c r="C115" s="624"/>
      <c r="D115" s="624"/>
      <c r="E115" s="30"/>
      <c r="F115" s="30"/>
      <c r="G115" s="30"/>
      <c r="H115" s="30"/>
      <c r="I115" s="622"/>
      <c r="J115" s="623"/>
      <c r="K115" s="623"/>
      <c r="M115" s="1"/>
      <c r="N115" s="1"/>
      <c r="P115" s="31"/>
    </row>
    <row r="116" spans="1:17" ht="12.75">
      <c r="A116" s="32" t="s">
        <v>457</v>
      </c>
      <c r="B116" s="34"/>
      <c r="C116" s="30"/>
      <c r="D116" s="30"/>
      <c r="E116" s="35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9" ht="12.75">
      <c r="A117" s="73" t="s">
        <v>941</v>
      </c>
      <c r="E117" s="3"/>
      <c r="F117" s="3"/>
      <c r="G117" s="3"/>
      <c r="H117" s="3"/>
      <c r="K117" s="3"/>
      <c r="L117" s="3"/>
      <c r="M117" s="3"/>
      <c r="N117" s="3"/>
      <c r="O117" s="3"/>
      <c r="P117" s="3"/>
      <c r="Q117" s="3"/>
      <c r="R117" s="3"/>
      <c r="S117" s="3"/>
    </row>
    <row r="119" spans="3:17" ht="12.75">
      <c r="C119" s="350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</row>
  </sheetData>
  <sheetProtection/>
  <mergeCells count="16">
    <mergeCell ref="K13:K14"/>
    <mergeCell ref="M13:M14"/>
    <mergeCell ref="N13:N14"/>
    <mergeCell ref="O13:O14"/>
    <mergeCell ref="P13:P14"/>
    <mergeCell ref="Q13:Q14"/>
    <mergeCell ref="A9:K9"/>
    <mergeCell ref="C11:K11"/>
    <mergeCell ref="M11:Q11"/>
    <mergeCell ref="C13:C14"/>
    <mergeCell ref="D13:D14"/>
    <mergeCell ref="E13:E14"/>
    <mergeCell ref="F13:F14"/>
    <mergeCell ref="G13:G14"/>
    <mergeCell ref="I13:I14"/>
    <mergeCell ref="J13:J14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L49"/>
  <sheetViews>
    <sheetView zoomScalePageLayoutView="0" workbookViewId="0" topLeftCell="A6">
      <selection activeCell="E47" sqref="E47"/>
    </sheetView>
  </sheetViews>
  <sheetFormatPr defaultColWidth="9.140625" defaultRowHeight="12.75"/>
  <cols>
    <col min="1" max="1" width="26.00390625" style="51" customWidth="1"/>
    <col min="2" max="2" width="13.421875" style="51" customWidth="1"/>
    <col min="3" max="3" width="11.8515625" style="51" customWidth="1"/>
    <col min="4" max="4" width="9.7109375" style="51" customWidth="1"/>
    <col min="5" max="5" width="12.140625" style="51" customWidth="1"/>
    <col min="6" max="6" width="13.28125" style="51" customWidth="1"/>
    <col min="7" max="7" width="1.7109375" style="51" customWidth="1"/>
    <col min="8" max="9" width="9.7109375" style="51" bestFit="1" customWidth="1"/>
    <col min="10" max="10" width="10.00390625" style="51" bestFit="1" customWidth="1"/>
    <col min="11" max="11" width="11.28125" style="51" bestFit="1" customWidth="1"/>
    <col min="12" max="12" width="11.7109375" style="51" bestFit="1" customWidth="1"/>
    <col min="13" max="16384" width="9.140625" style="51" customWidth="1"/>
  </cols>
  <sheetData>
    <row r="1" ht="3.75" customHeight="1"/>
    <row r="2" ht="12" customHeight="1"/>
    <row r="3" ht="12" customHeight="1"/>
    <row r="4" ht="12" customHeight="1"/>
    <row r="5" ht="12"/>
    <row r="6" ht="9.75" customHeight="1"/>
    <row r="7" spans="1:7" ht="15">
      <c r="A7" s="744" t="s">
        <v>974</v>
      </c>
      <c r="B7" s="744"/>
      <c r="C7" s="744"/>
      <c r="D7" s="744"/>
      <c r="E7" s="744"/>
      <c r="F7" s="744"/>
      <c r="G7" s="499"/>
    </row>
    <row r="8" spans="1:7" ht="17.25">
      <c r="A8" s="754" t="s">
        <v>1291</v>
      </c>
      <c r="B8" s="754"/>
      <c r="C8" s="754"/>
      <c r="D8" s="754"/>
      <c r="E8" s="754"/>
      <c r="F8" s="754"/>
      <c r="G8" s="500"/>
    </row>
    <row r="9" spans="1:7" ht="15">
      <c r="A9" s="754" t="s">
        <v>349</v>
      </c>
      <c r="B9" s="754"/>
      <c r="C9" s="754"/>
      <c r="D9" s="754"/>
      <c r="E9" s="754"/>
      <c r="F9" s="754"/>
      <c r="G9" s="500"/>
    </row>
    <row r="10" spans="1:7" ht="15">
      <c r="A10" s="441"/>
      <c r="B10" s="441"/>
      <c r="C10" s="441"/>
      <c r="D10" s="441"/>
      <c r="E10" s="466"/>
      <c r="F10" s="441"/>
      <c r="G10" s="500"/>
    </row>
    <row r="11" spans="1:10" ht="9.75" customHeight="1">
      <c r="A11" s="443"/>
      <c r="B11" s="443"/>
      <c r="C11" s="443"/>
      <c r="E11" s="431"/>
      <c r="F11" s="443"/>
      <c r="G11" s="23"/>
      <c r="J11" s="470" t="s">
        <v>1196</v>
      </c>
    </row>
    <row r="12" spans="1:12" ht="15" customHeight="1">
      <c r="A12" s="444"/>
      <c r="B12" s="789" t="s">
        <v>1204</v>
      </c>
      <c r="C12" s="789"/>
      <c r="D12" s="789"/>
      <c r="E12" s="789"/>
      <c r="F12" s="789"/>
      <c r="G12" s="627"/>
      <c r="H12" s="789" t="s">
        <v>1205</v>
      </c>
      <c r="I12" s="789"/>
      <c r="J12" s="789"/>
      <c r="K12" s="789"/>
      <c r="L12" s="789"/>
    </row>
    <row r="13" spans="1:12" ht="12" customHeight="1">
      <c r="A13" s="91" t="s">
        <v>978</v>
      </c>
      <c r="B13" s="788" t="s">
        <v>811</v>
      </c>
      <c r="C13" s="788"/>
      <c r="D13" s="445" t="s">
        <v>979</v>
      </c>
      <c r="E13" s="446" t="s">
        <v>464</v>
      </c>
      <c r="F13" s="447" t="s">
        <v>812</v>
      </c>
      <c r="G13" s="447"/>
      <c r="H13" s="788" t="s">
        <v>811</v>
      </c>
      <c r="I13" s="788"/>
      <c r="J13" s="445" t="s">
        <v>979</v>
      </c>
      <c r="K13" s="446" t="s">
        <v>464</v>
      </c>
      <c r="L13" s="447" t="s">
        <v>812</v>
      </c>
    </row>
    <row r="14" spans="1:12" s="311" customFormat="1" ht="17.25" customHeight="1">
      <c r="A14" s="448" t="s">
        <v>980</v>
      </c>
      <c r="B14" s="449" t="s">
        <v>1010</v>
      </c>
      <c r="C14" s="450" t="s">
        <v>1011</v>
      </c>
      <c r="D14" s="451" t="s">
        <v>467</v>
      </c>
      <c r="E14" s="449" t="s">
        <v>981</v>
      </c>
      <c r="F14" s="450" t="s">
        <v>1012</v>
      </c>
      <c r="G14" s="450"/>
      <c r="H14" s="449" t="s">
        <v>1010</v>
      </c>
      <c r="I14" s="450" t="s">
        <v>1011</v>
      </c>
      <c r="J14" s="451" t="s">
        <v>467</v>
      </c>
      <c r="K14" s="449" t="s">
        <v>981</v>
      </c>
      <c r="L14" s="450" t="s">
        <v>1012</v>
      </c>
    </row>
    <row r="15" spans="1:12" ht="12" customHeight="1">
      <c r="A15" s="452"/>
      <c r="B15" s="453"/>
      <c r="C15" s="453"/>
      <c r="D15" s="453"/>
      <c r="E15" s="27"/>
      <c r="F15" s="27"/>
      <c r="G15" s="27"/>
      <c r="H15" s="453"/>
      <c r="I15" s="453"/>
      <c r="J15" s="453"/>
      <c r="K15" s="27"/>
      <c r="L15" s="27"/>
    </row>
    <row r="16" spans="1:12" s="10" customFormat="1" ht="12">
      <c r="A16" s="333" t="s">
        <v>543</v>
      </c>
      <c r="B16" s="455">
        <v>4534914.229840001</v>
      </c>
      <c r="C16" s="455">
        <v>4272517.174939998</v>
      </c>
      <c r="D16" s="456">
        <v>6.141509657095483</v>
      </c>
      <c r="E16" s="456">
        <v>6.141509657095483</v>
      </c>
      <c r="F16" s="456">
        <v>100</v>
      </c>
      <c r="G16" s="456"/>
      <c r="H16" s="455">
        <v>2382106.682770001</v>
      </c>
      <c r="I16" s="455">
        <v>2125589.8746</v>
      </c>
      <c r="J16" s="456">
        <v>12.068029267323865</v>
      </c>
      <c r="K16" s="456">
        <v>12.068029267323865</v>
      </c>
      <c r="L16" s="456">
        <v>100</v>
      </c>
    </row>
    <row r="17" spans="1:12" ht="12">
      <c r="A17" s="454" t="s">
        <v>982</v>
      </c>
      <c r="B17" s="454">
        <v>997055.0237700006</v>
      </c>
      <c r="C17" s="454">
        <v>849927.9792499999</v>
      </c>
      <c r="D17" s="27">
        <v>17.310530787541524</v>
      </c>
      <c r="E17" s="27">
        <v>3.443568240824379</v>
      </c>
      <c r="F17" s="27">
        <v>21.986193635357427</v>
      </c>
      <c r="G17" s="27"/>
      <c r="H17" s="454">
        <v>544924.72963</v>
      </c>
      <c r="I17" s="454">
        <v>444885.6654299998</v>
      </c>
      <c r="J17" s="27">
        <v>22.486466068379258</v>
      </c>
      <c r="K17" s="27">
        <v>4.7064142239022395</v>
      </c>
      <c r="L17" s="27">
        <v>22.875748326953246</v>
      </c>
    </row>
    <row r="18" spans="1:12" ht="12">
      <c r="A18" s="457" t="s">
        <v>983</v>
      </c>
      <c r="B18" s="457">
        <v>697489.76266</v>
      </c>
      <c r="C18" s="457">
        <v>624403.3229300004</v>
      </c>
      <c r="D18" s="458">
        <v>11.705004929673166</v>
      </c>
      <c r="E18" s="458">
        <v>1.7106178100039118</v>
      </c>
      <c r="F18" s="458">
        <v>15.380440010760877</v>
      </c>
      <c r="G18" s="458"/>
      <c r="H18" s="457">
        <v>344486.82150999986</v>
      </c>
      <c r="I18" s="457">
        <v>277657.66756000003</v>
      </c>
      <c r="J18" s="458">
        <v>24.068902738138306</v>
      </c>
      <c r="K18" s="458">
        <v>3.1440286175890777</v>
      </c>
      <c r="L18" s="458">
        <v>14.461435501680302</v>
      </c>
    </row>
    <row r="19" spans="1:12" ht="12">
      <c r="A19" s="454" t="s">
        <v>1211</v>
      </c>
      <c r="B19" s="454">
        <v>524493.3542100003</v>
      </c>
      <c r="C19" s="454">
        <v>472013.2909899997</v>
      </c>
      <c r="D19" s="27">
        <v>11.118344381771323</v>
      </c>
      <c r="E19" s="27">
        <v>1.2283171973612388</v>
      </c>
      <c r="F19" s="27">
        <v>11.565673078419064</v>
      </c>
      <c r="G19" s="27"/>
      <c r="H19" s="454">
        <v>267136.7701200002</v>
      </c>
      <c r="I19" s="454">
        <v>248741.05631000007</v>
      </c>
      <c r="J19" s="27">
        <v>7.395527735909411</v>
      </c>
      <c r="K19" s="27">
        <v>0.8654404139679984</v>
      </c>
      <c r="L19" s="27">
        <v>11.214307572881822</v>
      </c>
    </row>
    <row r="20" spans="1:12" ht="12">
      <c r="A20" s="457" t="s">
        <v>984</v>
      </c>
      <c r="B20" s="457">
        <v>501870.08841</v>
      </c>
      <c r="C20" s="457">
        <v>540794.9915199995</v>
      </c>
      <c r="D20" s="458">
        <v>-7.197718862113376</v>
      </c>
      <c r="E20" s="458">
        <v>-0.9110531688043146</v>
      </c>
      <c r="F20" s="458">
        <v>11.06680441953379</v>
      </c>
      <c r="G20" s="458"/>
      <c r="H20" s="457">
        <v>280442.2808800001</v>
      </c>
      <c r="I20" s="457">
        <v>251479.20104999995</v>
      </c>
      <c r="J20" s="458">
        <v>11.517087579835916</v>
      </c>
      <c r="K20" s="458">
        <v>1.3625902238290675</v>
      </c>
      <c r="L20" s="458">
        <v>11.772868230817082</v>
      </c>
    </row>
    <row r="21" spans="1:12" ht="12">
      <c r="A21" s="454" t="s">
        <v>986</v>
      </c>
      <c r="B21" s="454">
        <v>343611.33827000065</v>
      </c>
      <c r="C21" s="454">
        <v>307649.12530000036</v>
      </c>
      <c r="D21" s="27">
        <v>11.689359732432905</v>
      </c>
      <c r="E21" s="27">
        <v>0.8417102026162208</v>
      </c>
      <c r="F21" s="27">
        <v>7.577019561009951</v>
      </c>
      <c r="G21" s="27"/>
      <c r="H21" s="454">
        <v>182676.13484000022</v>
      </c>
      <c r="I21" s="454">
        <v>151065.76425999997</v>
      </c>
      <c r="J21" s="27">
        <v>20.92490693364215</v>
      </c>
      <c r="K21" s="27">
        <v>1.4871340401896094</v>
      </c>
      <c r="L21" s="27">
        <v>7.668679835429441</v>
      </c>
    </row>
    <row r="22" spans="1:12" ht="12">
      <c r="A22" s="457" t="s">
        <v>988</v>
      </c>
      <c r="B22" s="457">
        <v>280460.9803999999</v>
      </c>
      <c r="C22" s="457">
        <v>280768.9409000004</v>
      </c>
      <c r="D22" s="458">
        <v>-0.10968467488368105</v>
      </c>
      <c r="E22" s="458">
        <v>-0.00720794059780099</v>
      </c>
      <c r="F22" s="458">
        <v>6.184482576418981</v>
      </c>
      <c r="G22" s="458"/>
      <c r="H22" s="457">
        <v>141839.56249</v>
      </c>
      <c r="I22" s="457">
        <v>157263.17196999976</v>
      </c>
      <c r="J22" s="458">
        <v>-9.807515190487209</v>
      </c>
      <c r="K22" s="458">
        <v>-0.7256154945178317</v>
      </c>
      <c r="L22" s="458">
        <v>5.954374903355033</v>
      </c>
    </row>
    <row r="23" spans="1:12" ht="12">
      <c r="A23" s="454" t="s">
        <v>989</v>
      </c>
      <c r="B23" s="454">
        <v>254540.24219999995</v>
      </c>
      <c r="C23" s="454">
        <v>181359.99513999993</v>
      </c>
      <c r="D23" s="27">
        <v>40.35082103057454</v>
      </c>
      <c r="E23" s="27">
        <v>1.7128134086676376</v>
      </c>
      <c r="F23" s="27">
        <v>5.612900912769424</v>
      </c>
      <c r="G23" s="27"/>
      <c r="H23" s="454">
        <v>124408.21674</v>
      </c>
      <c r="I23" s="454">
        <v>91379.68662000005</v>
      </c>
      <c r="J23" s="27">
        <v>36.14428035559828</v>
      </c>
      <c r="K23" s="27">
        <v>1.5538524394888436</v>
      </c>
      <c r="L23" s="27">
        <v>5.222613144904726</v>
      </c>
    </row>
    <row r="24" spans="1:12" ht="12">
      <c r="A24" s="457" t="s">
        <v>990</v>
      </c>
      <c r="B24" s="457">
        <v>182410.79922000025</v>
      </c>
      <c r="C24" s="457">
        <v>177938.3119199998</v>
      </c>
      <c r="D24" s="458">
        <v>2.5135044003403095</v>
      </c>
      <c r="E24" s="458">
        <v>0.10468038200603068</v>
      </c>
      <c r="F24" s="458">
        <v>4.022364921914653</v>
      </c>
      <c r="G24" s="458"/>
      <c r="H24" s="457">
        <v>87592.44936</v>
      </c>
      <c r="I24" s="457">
        <v>96113.46082000007</v>
      </c>
      <c r="J24" s="458">
        <v>-8.865575526364722</v>
      </c>
      <c r="K24" s="458">
        <v>-0.40087749578707327</v>
      </c>
      <c r="L24" s="458">
        <v>3.6771001900781495</v>
      </c>
    </row>
    <row r="25" spans="1:12" ht="12">
      <c r="A25" s="454" t="s">
        <v>991</v>
      </c>
      <c r="B25" s="454">
        <v>177579.28254</v>
      </c>
      <c r="C25" s="454">
        <v>165374.52642999997</v>
      </c>
      <c r="D25" s="27">
        <v>7.380070179772247</v>
      </c>
      <c r="E25" s="27">
        <v>0.2856572743951907</v>
      </c>
      <c r="F25" s="27">
        <v>3.915824501630437</v>
      </c>
      <c r="G25" s="27"/>
      <c r="H25" s="454">
        <v>105829.03854000002</v>
      </c>
      <c r="I25" s="454">
        <v>83053.78949</v>
      </c>
      <c r="J25" s="27">
        <v>27.422287640159098</v>
      </c>
      <c r="K25" s="27">
        <v>1.0714789961203564</v>
      </c>
      <c r="L25" s="27">
        <v>4.442665784260265</v>
      </c>
    </row>
    <row r="26" spans="1:12" ht="12">
      <c r="A26" s="457" t="s">
        <v>994</v>
      </c>
      <c r="B26" s="457">
        <v>103883.77245999992</v>
      </c>
      <c r="C26" s="457">
        <v>112529.43559999987</v>
      </c>
      <c r="D26" s="458">
        <v>-7.683023640793905</v>
      </c>
      <c r="E26" s="458">
        <v>-0.20235525770873838</v>
      </c>
      <c r="F26" s="458">
        <v>2.2907549557704665</v>
      </c>
      <c r="G26" s="458"/>
      <c r="H26" s="457">
        <v>54144.268549999964</v>
      </c>
      <c r="I26" s="457">
        <v>57871.25959999998</v>
      </c>
      <c r="J26" s="458">
        <v>-6.4401415759058835</v>
      </c>
      <c r="K26" s="458">
        <v>-0.17533914206762863</v>
      </c>
      <c r="L26" s="458">
        <v>2.2729573340115494</v>
      </c>
    </row>
    <row r="27" spans="1:12" ht="12">
      <c r="A27" s="454" t="s">
        <v>993</v>
      </c>
      <c r="B27" s="454">
        <v>100234.36169000005</v>
      </c>
      <c r="C27" s="454">
        <v>116150.49216000004</v>
      </c>
      <c r="D27" s="27">
        <v>-13.703024562371326</v>
      </c>
      <c r="E27" s="27">
        <v>-0.3725234988721492</v>
      </c>
      <c r="F27" s="27">
        <v>2.2102813109551684</v>
      </c>
      <c r="G27" s="27"/>
      <c r="H27" s="454">
        <v>48028.43401999999</v>
      </c>
      <c r="I27" s="454">
        <v>48186.50944</v>
      </c>
      <c r="J27" s="27">
        <v>-0.32804911963344807</v>
      </c>
      <c r="K27" s="27">
        <v>-0.007436778933177571</v>
      </c>
      <c r="L27" s="27">
        <v>2.0162167533215083</v>
      </c>
    </row>
    <row r="28" spans="1:12" ht="12">
      <c r="A28" s="457" t="s">
        <v>987</v>
      </c>
      <c r="B28" s="457">
        <v>69299.92792999999</v>
      </c>
      <c r="C28" s="457">
        <v>99764.88596000001</v>
      </c>
      <c r="D28" s="458">
        <v>-30.53675422654692</v>
      </c>
      <c r="E28" s="458">
        <v>-0.71304471772961</v>
      </c>
      <c r="F28" s="458">
        <v>1.528141976181212</v>
      </c>
      <c r="G28" s="458"/>
      <c r="H28" s="457">
        <v>32235.947429999997</v>
      </c>
      <c r="I28" s="457">
        <v>41153.52235999997</v>
      </c>
      <c r="J28" s="458">
        <v>-21.669044151291402</v>
      </c>
      <c r="K28" s="458">
        <v>-0.4195341272821084</v>
      </c>
      <c r="L28" s="458">
        <v>1.3532537255012802</v>
      </c>
    </row>
    <row r="29" spans="1:12" ht="12">
      <c r="A29" s="454" t="s">
        <v>998</v>
      </c>
      <c r="B29" s="454">
        <v>60915.18973</v>
      </c>
      <c r="C29" s="454">
        <v>50210.654789999986</v>
      </c>
      <c r="D29" s="27">
        <v>21.319249838048208</v>
      </c>
      <c r="E29" s="27">
        <v>0.25054398851305604</v>
      </c>
      <c r="F29" s="27">
        <v>1.3432489930939484</v>
      </c>
      <c r="G29" s="27"/>
      <c r="H29" s="454">
        <v>41463.64152999998</v>
      </c>
      <c r="I29" s="454">
        <v>25657.627920000006</v>
      </c>
      <c r="J29" s="27">
        <v>61.60356545539915</v>
      </c>
      <c r="K29" s="27">
        <v>0.7436059890421897</v>
      </c>
      <c r="L29" s="27">
        <v>1.7406290755116196</v>
      </c>
    </row>
    <row r="30" spans="1:12" ht="12">
      <c r="A30" s="457" t="s">
        <v>997</v>
      </c>
      <c r="B30" s="457">
        <v>55863.56423999999</v>
      </c>
      <c r="C30" s="457">
        <v>60172.897320000004</v>
      </c>
      <c r="D30" s="458">
        <v>-7.161584819628914</v>
      </c>
      <c r="E30" s="458">
        <v>-0.10086169121275755</v>
      </c>
      <c r="F30" s="458">
        <v>1.2318549240118915</v>
      </c>
      <c r="G30" s="458"/>
      <c r="H30" s="457">
        <v>37663.62715999998</v>
      </c>
      <c r="I30" s="457">
        <v>27894.27946000001</v>
      </c>
      <c r="J30" s="458">
        <v>35.02276412627569</v>
      </c>
      <c r="K30" s="458">
        <v>0.4596064281609544</v>
      </c>
      <c r="L30" s="458">
        <v>1.5811058099296937</v>
      </c>
    </row>
    <row r="31" spans="1:12" ht="12">
      <c r="A31" s="454" t="s">
        <v>995</v>
      </c>
      <c r="B31" s="454">
        <v>49380.861540000005</v>
      </c>
      <c r="C31" s="454">
        <v>55168.47716000001</v>
      </c>
      <c r="D31" s="27">
        <v>-10.490801845435612</v>
      </c>
      <c r="E31" s="27">
        <v>-0.13546149454814735</v>
      </c>
      <c r="F31" s="27">
        <v>1.0889039800371756</v>
      </c>
      <c r="G31" s="27"/>
      <c r="H31" s="454">
        <v>22993.35089</v>
      </c>
      <c r="I31" s="454">
        <v>27485.49353</v>
      </c>
      <c r="J31" s="27">
        <v>-16.343685570342387</v>
      </c>
      <c r="K31" s="27">
        <v>-0.21133628333854126</v>
      </c>
      <c r="L31" s="27">
        <v>0.9652527763056562</v>
      </c>
    </row>
    <row r="32" spans="1:12" s="460" customFormat="1" ht="12">
      <c r="A32" s="457" t="s">
        <v>999</v>
      </c>
      <c r="B32" s="457">
        <v>36642.20984</v>
      </c>
      <c r="C32" s="457">
        <v>54117.93267999998</v>
      </c>
      <c r="D32" s="458">
        <v>-32.2919261224078</v>
      </c>
      <c r="E32" s="458">
        <v>-0.40902639180719985</v>
      </c>
      <c r="F32" s="458">
        <v>0.8080022682434018</v>
      </c>
      <c r="G32" s="458"/>
      <c r="H32" s="457">
        <v>20949.03319000001</v>
      </c>
      <c r="I32" s="457">
        <v>29448.44222</v>
      </c>
      <c r="J32" s="458">
        <v>-28.861998765515665</v>
      </c>
      <c r="K32" s="458">
        <v>-0.3998611929594103</v>
      </c>
      <c r="L32" s="458">
        <v>0.8794330388947865</v>
      </c>
    </row>
    <row r="33" spans="1:12" ht="12">
      <c r="A33" s="454" t="s">
        <v>996</v>
      </c>
      <c r="B33" s="454">
        <v>31742.86323000001</v>
      </c>
      <c r="C33" s="454">
        <v>35458.70087000001</v>
      </c>
      <c r="D33" s="27">
        <v>-10.479339481790774</v>
      </c>
      <c r="E33" s="27">
        <v>-0.08697068935836831</v>
      </c>
      <c r="F33" s="27">
        <v>0.6999661211039034</v>
      </c>
      <c r="G33" s="27"/>
      <c r="H33" s="454">
        <v>11809.19004</v>
      </c>
      <c r="I33" s="454">
        <v>15857.59304</v>
      </c>
      <c r="J33" s="27">
        <v>-25.52974458222066</v>
      </c>
      <c r="K33" s="27">
        <v>-0.19046021287440695</v>
      </c>
      <c r="L33" s="27">
        <v>0.49574564084039435</v>
      </c>
    </row>
    <row r="34" spans="1:12" ht="12">
      <c r="A34" s="457" t="s">
        <v>1000</v>
      </c>
      <c r="B34" s="457">
        <v>30188.095550000005</v>
      </c>
      <c r="C34" s="457">
        <v>16410.939069999997</v>
      </c>
      <c r="D34" s="458">
        <v>83.95105497153011</v>
      </c>
      <c r="E34" s="458">
        <v>0.3224599437729233</v>
      </c>
      <c r="F34" s="458">
        <v>0.6656817311198648</v>
      </c>
      <c r="G34" s="458"/>
      <c r="H34" s="457">
        <v>14675.91775</v>
      </c>
      <c r="I34" s="457">
        <v>8806.321529999996</v>
      </c>
      <c r="J34" s="458">
        <v>66.65207714713102</v>
      </c>
      <c r="K34" s="458">
        <v>0.27613963964259874</v>
      </c>
      <c r="L34" s="458">
        <v>0.6160898609685401</v>
      </c>
    </row>
    <row r="35" spans="1:12" ht="12">
      <c r="A35" s="454" t="s">
        <v>992</v>
      </c>
      <c r="B35" s="454">
        <v>28065.130250000013</v>
      </c>
      <c r="C35" s="454">
        <v>47684.30856000005</v>
      </c>
      <c r="D35" s="27">
        <v>-41.14388758581595</v>
      </c>
      <c r="E35" s="27">
        <v>-0.4591948377662299</v>
      </c>
      <c r="F35" s="27">
        <v>0.6188679394492141</v>
      </c>
      <c r="G35" s="27"/>
      <c r="H35" s="454">
        <v>14636.567180000004</v>
      </c>
      <c r="I35" s="454">
        <v>26000.11621</v>
      </c>
      <c r="J35" s="27">
        <v>-43.705762459744015</v>
      </c>
      <c r="K35" s="27">
        <v>-0.5346068479997076</v>
      </c>
      <c r="L35" s="27">
        <v>0.6144379378920204</v>
      </c>
    </row>
    <row r="36" spans="1:12" ht="12">
      <c r="A36" s="457" t="s">
        <v>1002</v>
      </c>
      <c r="B36" s="457">
        <v>3723.6169600000007</v>
      </c>
      <c r="C36" s="457">
        <v>15944.837859999998</v>
      </c>
      <c r="D36" s="458">
        <v>-76.64688099876356</v>
      </c>
      <c r="E36" s="458">
        <v>-0.286042639493231</v>
      </c>
      <c r="F36" s="458">
        <v>0.0821099754323551</v>
      </c>
      <c r="G36" s="458"/>
      <c r="H36" s="457">
        <v>2567.280270000001</v>
      </c>
      <c r="I36" s="457">
        <v>8528.921760000005</v>
      </c>
      <c r="J36" s="458">
        <v>-69.89912274678905</v>
      </c>
      <c r="K36" s="458">
        <v>-0.28046997970960336</v>
      </c>
      <c r="L36" s="458">
        <v>0.10777352200761528</v>
      </c>
    </row>
    <row r="37" spans="1:12" ht="12">
      <c r="A37" s="454" t="s">
        <v>1001</v>
      </c>
      <c r="B37" s="454">
        <v>3552.31271</v>
      </c>
      <c r="C37" s="454">
        <v>3648.1864800000003</v>
      </c>
      <c r="D37" s="27">
        <v>-2.6279843567645855</v>
      </c>
      <c r="E37" s="27">
        <v>-0.0022439645313151258</v>
      </c>
      <c r="F37" s="27">
        <v>0.07833252251223573</v>
      </c>
      <c r="G37" s="27"/>
      <c r="H37" s="454">
        <v>321.32143</v>
      </c>
      <c r="I37" s="454">
        <v>2571.9038000000005</v>
      </c>
      <c r="J37" s="27">
        <v>-87.5064755532458</v>
      </c>
      <c r="K37" s="27">
        <v>-0.10588036746380916</v>
      </c>
      <c r="L37" s="27">
        <v>0.013488960520708321</v>
      </c>
    </row>
    <row r="38" spans="1:12" ht="12">
      <c r="A38" s="457" t="s">
        <v>934</v>
      </c>
      <c r="B38" s="457">
        <v>684.87062</v>
      </c>
      <c r="C38" s="457">
        <v>315.0493799999999</v>
      </c>
      <c r="D38" s="458">
        <v>117.38516673164065</v>
      </c>
      <c r="E38" s="458">
        <v>0.008655816345669663</v>
      </c>
      <c r="F38" s="458">
        <v>0.015102173608786497</v>
      </c>
      <c r="G38" s="458"/>
      <c r="H38" s="457">
        <v>424.287</v>
      </c>
      <c r="I38" s="457">
        <v>112.89336999999999</v>
      </c>
      <c r="J38" s="458">
        <v>275.8298649424674</v>
      </c>
      <c r="K38" s="458">
        <v>0.01464975128650342</v>
      </c>
      <c r="L38" s="458">
        <v>0.01781141890364975</v>
      </c>
    </row>
    <row r="39" spans="1:12" ht="12">
      <c r="A39" s="454" t="s">
        <v>1003</v>
      </c>
      <c r="B39" s="454">
        <v>565.56036</v>
      </c>
      <c r="C39" s="454">
        <v>3699.53457</v>
      </c>
      <c r="D39" s="27">
        <v>-84.71266184167594</v>
      </c>
      <c r="E39" s="27">
        <v>-0.07335193942301735</v>
      </c>
      <c r="F39" s="27">
        <v>0.012471247113750899</v>
      </c>
      <c r="G39" s="27"/>
      <c r="H39" s="454">
        <v>322.74805999999995</v>
      </c>
      <c r="I39" s="454">
        <v>3405.74305</v>
      </c>
      <c r="J39" s="27">
        <v>-90.52341720259842</v>
      </c>
      <c r="K39" s="27">
        <v>-0.14504185529111854</v>
      </c>
      <c r="L39" s="27">
        <v>0.013548849945909925</v>
      </c>
    </row>
    <row r="40" spans="1:12" ht="12">
      <c r="A40" s="457" t="s">
        <v>1212</v>
      </c>
      <c r="B40" s="457">
        <v>456.845</v>
      </c>
      <c r="C40" s="457">
        <v>242.23511</v>
      </c>
      <c r="D40" s="458">
        <v>88.59569944257876</v>
      </c>
      <c r="E40" s="458">
        <v>0.005023031651195503</v>
      </c>
      <c r="F40" s="458">
        <v>0.010073950175152887</v>
      </c>
      <c r="G40" s="458"/>
      <c r="H40" s="457">
        <v>456.845</v>
      </c>
      <c r="I40" s="457">
        <v>242.23511</v>
      </c>
      <c r="J40" s="458">
        <v>88.59569944257876</v>
      </c>
      <c r="K40" s="458">
        <v>0.010096486277268609</v>
      </c>
      <c r="L40" s="458">
        <v>0.01917819228267157</v>
      </c>
    </row>
    <row r="41" spans="1:12" ht="12">
      <c r="A41" s="454" t="s">
        <v>1005</v>
      </c>
      <c r="B41" s="454">
        <v>86.50139999999999</v>
      </c>
      <c r="C41" s="454">
        <v>1E-19</v>
      </c>
      <c r="D41" s="25" t="s">
        <v>939</v>
      </c>
      <c r="E41" s="27">
        <v>0.0020246004043556545</v>
      </c>
      <c r="F41" s="27">
        <v>0.0019074539366327088</v>
      </c>
      <c r="G41" s="27"/>
      <c r="H41" s="454">
        <v>54.031150000000004</v>
      </c>
      <c r="I41" s="454">
        <v>1E-19</v>
      </c>
      <c r="J41" s="25" t="s">
        <v>939</v>
      </c>
      <c r="K41" s="27">
        <v>0.002541936741685305</v>
      </c>
      <c r="L41" s="27">
        <v>0.0022682086571022336</v>
      </c>
    </row>
    <row r="42" spans="1:12" ht="12">
      <c r="A42" s="457" t="s">
        <v>985</v>
      </c>
      <c r="B42" s="457">
        <v>50.277</v>
      </c>
      <c r="C42" s="457">
        <v>136.33679999999998</v>
      </c>
      <c r="D42" s="458">
        <v>-63.12294259510271</v>
      </c>
      <c r="E42" s="458">
        <v>-0.002014264576975248</v>
      </c>
      <c r="F42" s="458">
        <v>0.0011086648490323014</v>
      </c>
      <c r="G42" s="458"/>
      <c r="H42" s="457">
        <v>19.278</v>
      </c>
      <c r="I42" s="457">
        <v>95.7625</v>
      </c>
      <c r="J42" s="458">
        <v>-79.86894661271376</v>
      </c>
      <c r="K42" s="458">
        <v>-0.003598271751007145</v>
      </c>
      <c r="L42" s="458">
        <v>0.000809283653811123</v>
      </c>
    </row>
    <row r="43" spans="1:12" ht="12">
      <c r="A43" s="454" t="s">
        <v>1004</v>
      </c>
      <c r="B43" s="454">
        <v>46.62225</v>
      </c>
      <c r="C43" s="454">
        <v>1E-19</v>
      </c>
      <c r="D43" s="25" t="s">
        <v>939</v>
      </c>
      <c r="E43" s="27">
        <v>0.0010912126994704183</v>
      </c>
      <c r="F43" s="27">
        <v>0.0010280734681424152</v>
      </c>
      <c r="G43" s="27"/>
      <c r="H43" s="454">
        <v>4.910010000000001</v>
      </c>
      <c r="I43" s="454">
        <v>1E-19</v>
      </c>
      <c r="J43" s="25" t="s">
        <v>939</v>
      </c>
      <c r="K43" s="27">
        <v>0.00023099517261879977</v>
      </c>
      <c r="L43" s="27">
        <v>0.00020612049139169793</v>
      </c>
    </row>
    <row r="44" spans="1:12" ht="12">
      <c r="A44" s="457" t="s">
        <v>1006</v>
      </c>
      <c r="B44" s="457">
        <v>20.7754</v>
      </c>
      <c r="C44" s="457">
        <v>1E-19</v>
      </c>
      <c r="D44" s="459" t="s">
        <v>939</v>
      </c>
      <c r="E44" s="458">
        <v>0.0004862566760844388</v>
      </c>
      <c r="F44" s="458">
        <v>0.0004581211230699062</v>
      </c>
      <c r="G44" s="458"/>
      <c r="H44" s="457">
        <v>0</v>
      </c>
      <c r="I44" s="457">
        <v>1E-19</v>
      </c>
      <c r="J44" s="459">
        <v>-100</v>
      </c>
      <c r="K44" s="458">
        <v>-4.704576418760853E-24</v>
      </c>
      <c r="L44" s="458">
        <v>0</v>
      </c>
    </row>
    <row r="45" spans="1:12" ht="12">
      <c r="A45" s="464" t="s">
        <v>1007</v>
      </c>
      <c r="B45" s="464">
        <v>0</v>
      </c>
      <c r="C45" s="464">
        <v>631.7861899999999</v>
      </c>
      <c r="D45" s="740">
        <v>-100</v>
      </c>
      <c r="E45" s="465">
        <v>-0.014787212412057125</v>
      </c>
      <c r="F45" s="465">
        <v>0</v>
      </c>
      <c r="G45" s="465"/>
      <c r="H45" s="464">
        <v>0</v>
      </c>
      <c r="I45" s="464">
        <v>631.7861899999999</v>
      </c>
      <c r="J45" s="741">
        <v>-100</v>
      </c>
      <c r="K45" s="465">
        <v>-0.029722864111727636</v>
      </c>
      <c r="L45" s="465">
        <v>0</v>
      </c>
    </row>
    <row r="46" spans="1:7" ht="13.5" customHeight="1">
      <c r="A46" s="243" t="s">
        <v>1008</v>
      </c>
      <c r="B46" s="463"/>
      <c r="C46" s="463"/>
      <c r="D46" s="462"/>
      <c r="E46" s="462"/>
      <c r="F46" s="462"/>
      <c r="G46" s="462"/>
    </row>
    <row r="47" spans="1:7" ht="13.5" customHeight="1">
      <c r="A47" s="243" t="s">
        <v>1009</v>
      </c>
      <c r="B47" s="442"/>
      <c r="C47" s="442"/>
      <c r="D47" s="27"/>
      <c r="E47" s="27"/>
      <c r="F47" s="27"/>
      <c r="G47" s="27"/>
    </row>
    <row r="48" spans="1:7" ht="13.5" customHeight="1">
      <c r="A48" s="243" t="s">
        <v>772</v>
      </c>
      <c r="B48" s="442"/>
      <c r="C48" s="442"/>
      <c r="D48" s="27"/>
      <c r="E48" s="27"/>
      <c r="F48" s="27"/>
      <c r="G48" s="27"/>
    </row>
    <row r="49" ht="13.5">
      <c r="A49" s="51" t="s">
        <v>1292</v>
      </c>
    </row>
  </sheetData>
  <sheetProtection/>
  <mergeCells count="7">
    <mergeCell ref="B13:C13"/>
    <mergeCell ref="A7:F7"/>
    <mergeCell ref="A8:F8"/>
    <mergeCell ref="A9:F9"/>
    <mergeCell ref="B12:F12"/>
    <mergeCell ref="H12:L12"/>
    <mergeCell ref="H13:I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I3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35.57421875" style="38" customWidth="1"/>
    <col min="4" max="4" width="12.8515625" style="1" customWidth="1"/>
    <col min="5" max="5" width="13.8515625" style="140" customWidth="1"/>
    <col min="6" max="6" width="11.00390625" style="1" customWidth="1"/>
    <col min="7" max="7" width="14.140625" style="1" customWidth="1"/>
    <col min="8" max="8" width="15.140625" style="1" customWidth="1"/>
    <col min="9" max="16384" width="6.7109375" style="1" customWidth="1"/>
  </cols>
  <sheetData>
    <row r="1" ht="3" customHeight="1"/>
    <row r="2" ht="12.75"/>
    <row r="3" ht="12.75"/>
    <row r="4" ht="12.75"/>
    <row r="5" ht="12.75"/>
    <row r="6" ht="12.75">
      <c r="D6" s="139"/>
    </row>
    <row r="7" ht="12.75" customHeight="1" hidden="1"/>
    <row r="8" spans="1:5" s="7" customFormat="1" ht="15">
      <c r="A8" s="142" t="s">
        <v>1013</v>
      </c>
      <c r="B8" s="142"/>
      <c r="C8" s="142"/>
      <c r="E8" s="248"/>
    </row>
    <row r="9" spans="1:5" s="7" customFormat="1" ht="15">
      <c r="A9" s="472" t="s">
        <v>975</v>
      </c>
      <c r="B9" s="472"/>
      <c r="C9" s="472"/>
      <c r="E9" s="248"/>
    </row>
    <row r="10" spans="1:7" s="7" customFormat="1" ht="15">
      <c r="A10" s="142" t="s">
        <v>349</v>
      </c>
      <c r="B10" s="142"/>
      <c r="C10" s="142"/>
      <c r="E10" s="248"/>
      <c r="G10" s="360"/>
    </row>
    <row r="11" spans="1:7" s="378" customFormat="1" ht="14.25" customHeight="1" thickBot="1">
      <c r="A11" s="630"/>
      <c r="B11" s="630"/>
      <c r="C11" s="630"/>
      <c r="G11" s="470" t="s">
        <v>1196</v>
      </c>
    </row>
    <row r="12" spans="1:8" ht="13.5" thickBot="1">
      <c r="A12" s="628" t="s">
        <v>15</v>
      </c>
      <c r="B12" s="628"/>
      <c r="C12" s="771" t="s">
        <v>352</v>
      </c>
      <c r="D12" s="764" t="s">
        <v>1204</v>
      </c>
      <c r="E12" s="764"/>
      <c r="F12" s="764"/>
      <c r="G12" s="764"/>
      <c r="H12" s="764"/>
    </row>
    <row r="13" spans="1:8" s="146" customFormat="1" ht="12.75" customHeight="1">
      <c r="A13" s="628"/>
      <c r="B13" s="628"/>
      <c r="C13" s="771"/>
      <c r="D13" s="765" t="s">
        <v>461</v>
      </c>
      <c r="E13" s="765"/>
      <c r="F13" s="765"/>
      <c r="G13" s="765"/>
      <c r="H13" s="765"/>
    </row>
    <row r="14" spans="1:8" s="146" customFormat="1" ht="13.5">
      <c r="A14" s="628"/>
      <c r="B14" s="628"/>
      <c r="C14" s="771"/>
      <c r="D14" s="150" t="s">
        <v>945</v>
      </c>
      <c r="E14" s="150" t="s">
        <v>541</v>
      </c>
      <c r="F14" s="151" t="s">
        <v>463</v>
      </c>
      <c r="G14" s="151" t="s">
        <v>782</v>
      </c>
      <c r="H14" s="766" t="s">
        <v>542</v>
      </c>
    </row>
    <row r="15" spans="1:8" s="146" customFormat="1" ht="13.5" customHeight="1" thickBot="1">
      <c r="A15" s="629"/>
      <c r="B15" s="629"/>
      <c r="C15" s="772"/>
      <c r="D15" s="154"/>
      <c r="E15" s="154"/>
      <c r="F15" s="155" t="s">
        <v>467</v>
      </c>
      <c r="G15" s="155" t="s">
        <v>468</v>
      </c>
      <c r="H15" s="767"/>
    </row>
    <row r="16" spans="1:8" ht="10.5" customHeight="1">
      <c r="A16" s="156"/>
      <c r="B16" s="156"/>
      <c r="C16" s="156"/>
      <c r="D16" s="157"/>
      <c r="E16" s="157"/>
      <c r="F16" s="158"/>
      <c r="G16" s="158"/>
      <c r="H16" s="27"/>
    </row>
    <row r="17" spans="1:9" ht="13.5" customHeight="1">
      <c r="A17" s="160"/>
      <c r="B17" s="161" t="s">
        <v>543</v>
      </c>
      <c r="C17" s="161"/>
      <c r="D17" s="130">
        <v>9526940.99676001</v>
      </c>
      <c r="E17" s="130">
        <v>7729692.542780002</v>
      </c>
      <c r="F17" s="164">
        <f>+((D17-E17)/E17)*100</f>
        <v>23.25122822199115</v>
      </c>
      <c r="G17" s="164">
        <f>+(E17/$E$17)*F17</f>
        <v>23.25122822199115</v>
      </c>
      <c r="H17" s="164">
        <f>+(D17/$D$17)*100</f>
        <v>100</v>
      </c>
      <c r="I17" s="56"/>
    </row>
    <row r="18" spans="1:9" ht="12.75">
      <c r="A18" s="149"/>
      <c r="B18" s="10"/>
      <c r="C18" s="10"/>
      <c r="D18" s="19"/>
      <c r="E18" s="19"/>
      <c r="F18" s="21"/>
      <c r="G18" s="21"/>
      <c r="H18" s="21"/>
      <c r="I18" s="19"/>
    </row>
    <row r="19" spans="1:9" s="37" customFormat="1" ht="15" customHeight="1">
      <c r="A19" s="334" t="s">
        <v>544</v>
      </c>
      <c r="B19" s="333" t="s">
        <v>827</v>
      </c>
      <c r="C19" s="333"/>
      <c r="D19" s="303">
        <v>6321797.0385900065</v>
      </c>
      <c r="E19" s="303">
        <v>5008668.096199999</v>
      </c>
      <c r="F19" s="304">
        <f aca="true" t="shared" si="0" ref="F19:F26">+((D19-E19)/E19)*100</f>
        <v>26.21712832971023</v>
      </c>
      <c r="G19" s="304">
        <f aca="true" t="shared" si="1" ref="G19:G26">+(E19/$E$17)*F19</f>
        <v>16.988113500278217</v>
      </c>
      <c r="H19" s="304">
        <f aca="true" t="shared" si="2" ref="H19:H26">+(D19/$D$17)*100</f>
        <v>66.35705039781361</v>
      </c>
      <c r="I19" s="56"/>
    </row>
    <row r="20" spans="1:9" s="37" customFormat="1" ht="15" customHeight="1">
      <c r="A20" s="175" t="s">
        <v>556</v>
      </c>
      <c r="B20" s="10" t="s">
        <v>16</v>
      </c>
      <c r="C20" s="10"/>
      <c r="D20" s="56">
        <v>2561436.1569400043</v>
      </c>
      <c r="E20" s="56">
        <v>2315909.647470003</v>
      </c>
      <c r="F20" s="62">
        <f t="shared" si="0"/>
        <v>10.601730932734133</v>
      </c>
      <c r="G20" s="62">
        <f t="shared" si="1"/>
        <v>3.1764071871052346</v>
      </c>
      <c r="H20" s="62">
        <f t="shared" si="2"/>
        <v>26.886239327094767</v>
      </c>
      <c r="I20" s="56"/>
    </row>
    <row r="21" spans="1:9" ht="15" customHeight="1">
      <c r="A21" s="335"/>
      <c r="B21" s="79" t="s">
        <v>828</v>
      </c>
      <c r="C21" s="79"/>
      <c r="D21" s="305">
        <v>1338403.1341800021</v>
      </c>
      <c r="E21" s="305">
        <v>1162462.0888200013</v>
      </c>
      <c r="F21" s="306">
        <f t="shared" si="0"/>
        <v>15.13520716521569</v>
      </c>
      <c r="G21" s="306">
        <f t="shared" si="1"/>
        <v>2.276171327465545</v>
      </c>
      <c r="H21" s="306">
        <f t="shared" si="2"/>
        <v>14.048613659255112</v>
      </c>
      <c r="I21" s="24"/>
    </row>
    <row r="22" spans="1:9" ht="15" customHeight="1">
      <c r="A22" s="253"/>
      <c r="B22" s="22" t="s">
        <v>854</v>
      </c>
      <c r="C22" s="51"/>
      <c r="D22" s="24">
        <v>405511.00856999995</v>
      </c>
      <c r="E22" s="24">
        <v>422669.84521</v>
      </c>
      <c r="F22" s="61">
        <f t="shared" si="0"/>
        <v>-4.059631136324577</v>
      </c>
      <c r="G22" s="61">
        <f t="shared" si="1"/>
        <v>-0.22198601749079194</v>
      </c>
      <c r="H22" s="61">
        <f t="shared" si="2"/>
        <v>4.256466044115409</v>
      </c>
      <c r="I22" s="24"/>
    </row>
    <row r="23" spans="1:9" ht="15" customHeight="1">
      <c r="A23" s="335"/>
      <c r="B23" s="381" t="s">
        <v>855</v>
      </c>
      <c r="C23" s="79"/>
      <c r="D23" s="305">
        <v>704333.787350002</v>
      </c>
      <c r="E23" s="305">
        <v>619517.5824600018</v>
      </c>
      <c r="F23" s="306">
        <f t="shared" si="0"/>
        <v>13.69068567081003</v>
      </c>
      <c r="G23" s="306">
        <f t="shared" si="1"/>
        <v>1.0972778596378148</v>
      </c>
      <c r="H23" s="306">
        <f t="shared" si="2"/>
        <v>7.393073890029725</v>
      </c>
      <c r="I23" s="24"/>
    </row>
    <row r="24" spans="1:9" ht="15" customHeight="1">
      <c r="A24" s="253"/>
      <c r="B24" s="22" t="s">
        <v>856</v>
      </c>
      <c r="C24" s="51"/>
      <c r="D24" s="24">
        <v>113188.22683999997</v>
      </c>
      <c r="E24" s="24">
        <v>111260.13097999999</v>
      </c>
      <c r="F24" s="61">
        <f t="shared" si="0"/>
        <v>1.7329620619865884</v>
      </c>
      <c r="G24" s="61">
        <f t="shared" si="1"/>
        <v>0.024944017492661393</v>
      </c>
      <c r="H24" s="61">
        <f t="shared" si="2"/>
        <v>1.1880857336945176</v>
      </c>
      <c r="I24" s="24"/>
    </row>
    <row r="25" spans="1:9" s="37" customFormat="1" ht="15" customHeight="1">
      <c r="A25" s="336" t="s">
        <v>560</v>
      </c>
      <c r="B25" s="333" t="s">
        <v>829</v>
      </c>
      <c r="C25" s="333"/>
      <c r="D25" s="303">
        <v>545876.5318500003</v>
      </c>
      <c r="E25" s="303">
        <v>377821.94039999973</v>
      </c>
      <c r="F25" s="304">
        <f t="shared" si="0"/>
        <v>44.47983917293985</v>
      </c>
      <c r="G25" s="304">
        <f t="shared" si="1"/>
        <v>2.1741432860350134</v>
      </c>
      <c r="H25" s="304">
        <f t="shared" si="2"/>
        <v>5.729819593042991</v>
      </c>
      <c r="I25" s="56"/>
    </row>
    <row r="26" spans="1:9" s="37" customFormat="1" ht="15" customHeight="1" thickBot="1">
      <c r="A26" s="337" t="s">
        <v>569</v>
      </c>
      <c r="B26" s="263" t="s">
        <v>17</v>
      </c>
      <c r="C26" s="263"/>
      <c r="D26" s="338">
        <v>97831.26938000023</v>
      </c>
      <c r="E26" s="338">
        <v>27292.858709999986</v>
      </c>
      <c r="F26" s="265">
        <f t="shared" si="0"/>
        <v>258.45006351113847</v>
      </c>
      <c r="G26" s="265">
        <f t="shared" si="1"/>
        <v>0.9125642485726987</v>
      </c>
      <c r="H26" s="265">
        <f t="shared" si="2"/>
        <v>1.0268906820486385</v>
      </c>
      <c r="I26" s="56"/>
    </row>
    <row r="27" spans="1:9" s="37" customFormat="1" ht="15" customHeight="1">
      <c r="A27" s="790" t="s">
        <v>18</v>
      </c>
      <c r="B27" s="791"/>
      <c r="C27" s="791"/>
      <c r="D27" s="791"/>
      <c r="E27" s="791"/>
      <c r="F27" s="791"/>
      <c r="G27" s="791"/>
      <c r="H27" s="62"/>
      <c r="I27" s="56"/>
    </row>
    <row r="28" spans="1:9" s="37" customFormat="1" ht="15" customHeight="1">
      <c r="A28" s="790" t="s">
        <v>19</v>
      </c>
      <c r="B28" s="791"/>
      <c r="C28" s="791"/>
      <c r="D28" s="791"/>
      <c r="E28" s="791"/>
      <c r="F28" s="791"/>
      <c r="G28" s="791"/>
      <c r="H28" s="62"/>
      <c r="I28" s="56"/>
    </row>
    <row r="29" spans="1:9" ht="14.25" customHeight="1">
      <c r="A29" s="184" t="s">
        <v>521</v>
      </c>
      <c r="B29" s="201"/>
      <c r="C29" s="201"/>
      <c r="D29" s="56"/>
      <c r="E29" s="56"/>
      <c r="F29" s="266"/>
      <c r="G29" s="266"/>
      <c r="H29" s="266"/>
      <c r="I29" s="200"/>
    </row>
    <row r="30" spans="1:8" ht="14.25" customHeight="1">
      <c r="A30" s="243" t="s">
        <v>772</v>
      </c>
      <c r="B30" s="22"/>
      <c r="C30" s="51"/>
      <c r="E30" s="244"/>
      <c r="F30" s="37"/>
      <c r="G30" s="37"/>
      <c r="H30" s="37"/>
    </row>
    <row r="31" spans="1:8" ht="14.25" customHeight="1">
      <c r="A31" s="331" t="s">
        <v>522</v>
      </c>
      <c r="B31" s="22"/>
      <c r="C31" s="51"/>
      <c r="E31" s="244"/>
      <c r="F31" s="37"/>
      <c r="G31" s="37"/>
      <c r="H31" s="37"/>
    </row>
    <row r="32" spans="1:8" ht="14.25" customHeight="1">
      <c r="A32" s="246" t="s">
        <v>20</v>
      </c>
      <c r="B32" s="22"/>
      <c r="C32" s="51"/>
      <c r="E32" s="244"/>
      <c r="F32" s="37"/>
      <c r="G32" s="37"/>
      <c r="H32" s="37"/>
    </row>
    <row r="33" spans="1:8" ht="14.25" customHeight="1">
      <c r="A33" s="246" t="s">
        <v>21</v>
      </c>
      <c r="B33" s="22"/>
      <c r="C33" s="51"/>
      <c r="E33" s="247"/>
      <c r="F33" s="37"/>
      <c r="G33" s="37"/>
      <c r="H33" s="37"/>
    </row>
    <row r="34" spans="1:8" ht="13.5">
      <c r="A34" s="246" t="s">
        <v>22</v>
      </c>
      <c r="B34" s="22"/>
      <c r="C34" s="51"/>
      <c r="E34" s="247"/>
      <c r="F34" s="37"/>
      <c r="G34" s="37"/>
      <c r="H34" s="37"/>
    </row>
    <row r="35" spans="1:8" ht="12.75">
      <c r="A35" s="792" t="s">
        <v>23</v>
      </c>
      <c r="B35" s="793"/>
      <c r="C35" s="793"/>
      <c r="D35" s="793"/>
      <c r="E35" s="793"/>
      <c r="F35" s="793"/>
      <c r="G35" s="793"/>
      <c r="H35" s="37"/>
    </row>
    <row r="36" spans="1:8" ht="14.25" customHeight="1">
      <c r="A36" s="246" t="s">
        <v>24</v>
      </c>
      <c r="B36" s="246"/>
      <c r="C36" s="246"/>
      <c r="D36" s="246"/>
      <c r="E36" s="246"/>
      <c r="F36" s="246"/>
      <c r="G36" s="246"/>
      <c r="H36" s="37"/>
    </row>
    <row r="37" spans="1:8" ht="14.25" customHeight="1">
      <c r="A37" s="246" t="s">
        <v>25</v>
      </c>
      <c r="B37" s="22"/>
      <c r="C37" s="51"/>
      <c r="E37" s="247"/>
      <c r="F37" s="37"/>
      <c r="G37" s="37"/>
      <c r="H37" s="37"/>
    </row>
    <row r="38" spans="1:8" ht="12.75">
      <c r="A38" s="243"/>
      <c r="B38" s="243"/>
      <c r="C38" s="243"/>
      <c r="E38" s="247"/>
      <c r="F38" s="37"/>
      <c r="G38" s="37"/>
      <c r="H38" s="37"/>
    </row>
    <row r="39" spans="1:8" ht="14.25" customHeight="1">
      <c r="A39" s="332"/>
      <c r="E39" s="247"/>
      <c r="F39" s="37"/>
      <c r="G39" s="37"/>
      <c r="H39" s="37"/>
    </row>
  </sheetData>
  <sheetProtection/>
  <mergeCells count="7">
    <mergeCell ref="A27:G27"/>
    <mergeCell ref="A28:G28"/>
    <mergeCell ref="A35:G35"/>
    <mergeCell ref="H14:H15"/>
    <mergeCell ref="D12:H12"/>
    <mergeCell ref="D13:H13"/>
    <mergeCell ref="C12:C1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1" customWidth="1"/>
    <col min="2" max="2" width="13.57421875" style="1" customWidth="1"/>
    <col min="3" max="3" width="12.57421875" style="1" customWidth="1"/>
    <col min="4" max="4" width="9.140625" style="1" customWidth="1"/>
    <col min="5" max="5" width="0.85546875" style="1" customWidth="1"/>
    <col min="6" max="6" width="12.8515625" style="1" customWidth="1"/>
    <col min="7" max="7" width="1.8515625" style="1" customWidth="1"/>
    <col min="8" max="8" width="13.421875" style="1" customWidth="1"/>
    <col min="9" max="9" width="1.7109375" style="1" customWidth="1"/>
    <col min="10" max="10" width="8.140625" style="1" customWidth="1"/>
    <col min="11" max="11" width="1.1484375" style="1" customWidth="1"/>
    <col min="12" max="12" width="11.00390625" style="1" customWidth="1"/>
    <col min="13" max="13" width="10.28125" style="1" customWidth="1"/>
    <col min="14" max="14" width="8.7109375" style="1" customWidth="1"/>
    <col min="15" max="15" width="0.85546875" style="1" customWidth="1"/>
    <col min="16" max="16" width="11.00390625" style="1" bestFit="1" customWidth="1"/>
    <col min="17" max="17" width="2.00390625" style="1" customWidth="1"/>
    <col min="18" max="18" width="10.00390625" style="1" bestFit="1" customWidth="1"/>
    <col min="19" max="19" width="2.00390625" style="1" customWidth="1"/>
    <col min="20" max="20" width="7.7109375" style="1" customWidth="1"/>
    <col min="21" max="16384" width="11.421875" style="96" customWidth="1"/>
  </cols>
  <sheetData>
    <row r="1" ht="6" customHeight="1"/>
    <row r="2" spans="6:8" ht="12.75">
      <c r="F2" s="363"/>
      <c r="G2" s="363"/>
      <c r="H2" s="363"/>
    </row>
    <row r="3" spans="6:8" ht="12.75">
      <c r="F3" s="363"/>
      <c r="G3" s="363"/>
      <c r="H3" s="363"/>
    </row>
    <row r="4" spans="6:8" ht="15.75">
      <c r="F4" s="631"/>
      <c r="G4" s="631"/>
      <c r="H4" s="631"/>
    </row>
    <row r="5" spans="6:8" ht="6.75" customHeight="1">
      <c r="F5" s="631"/>
      <c r="G5" s="631"/>
      <c r="H5" s="631"/>
    </row>
    <row r="6" spans="6:8" ht="6.75" customHeight="1">
      <c r="F6" s="631"/>
      <c r="G6" s="631"/>
      <c r="H6" s="631"/>
    </row>
    <row r="7" spans="1:20" s="374" customFormat="1" ht="16.5" customHeight="1">
      <c r="A7" s="142" t="s">
        <v>1022</v>
      </c>
      <c r="B7" s="362"/>
      <c r="C7" s="362"/>
      <c r="D7" s="362"/>
      <c r="E7" s="362"/>
      <c r="F7" s="631"/>
      <c r="G7" s="631"/>
      <c r="H7" s="631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</row>
    <row r="8" spans="1:20" s="375" customFormat="1" ht="15">
      <c r="A8" s="499" t="s">
        <v>1213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376"/>
      <c r="M8" s="500"/>
      <c r="Q8" s="500"/>
      <c r="R8" s="500"/>
      <c r="S8" s="500"/>
      <c r="T8" s="500"/>
    </row>
    <row r="9" spans="1:20" s="7" customFormat="1" ht="14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O9" s="93"/>
      <c r="P9" s="377" t="s">
        <v>1203</v>
      </c>
      <c r="Q9" s="93"/>
      <c r="R9" s="93"/>
      <c r="S9" s="93"/>
      <c r="T9" s="93"/>
    </row>
    <row r="10" spans="1:20" ht="12.75">
      <c r="A10" s="752" t="s">
        <v>352</v>
      </c>
      <c r="B10" s="757" t="s">
        <v>1204</v>
      </c>
      <c r="C10" s="757"/>
      <c r="D10" s="757"/>
      <c r="E10" s="757"/>
      <c r="F10" s="757"/>
      <c r="G10" s="757"/>
      <c r="H10" s="757"/>
      <c r="I10" s="757"/>
      <c r="J10" s="757"/>
      <c r="K10" s="46"/>
      <c r="L10" s="757" t="s">
        <v>1205</v>
      </c>
      <c r="M10" s="757"/>
      <c r="N10" s="757"/>
      <c r="O10" s="757"/>
      <c r="P10" s="757"/>
      <c r="Q10" s="757"/>
      <c r="R10" s="757"/>
      <c r="S10" s="757"/>
      <c r="T10" s="757"/>
    </row>
    <row r="11" spans="1:20" ht="12.75">
      <c r="A11" s="755"/>
      <c r="B11" s="94" t="s">
        <v>814</v>
      </c>
      <c r="C11" s="45"/>
      <c r="D11" s="95"/>
      <c r="E11" s="90"/>
      <c r="F11" s="797" t="s">
        <v>815</v>
      </c>
      <c r="G11" s="797"/>
      <c r="H11" s="797"/>
      <c r="I11" s="797"/>
      <c r="J11" s="797"/>
      <c r="K11" s="91"/>
      <c r="L11" s="94" t="s">
        <v>814</v>
      </c>
      <c r="M11" s="45"/>
      <c r="N11" s="95"/>
      <c r="O11" s="90"/>
      <c r="P11" s="797" t="s">
        <v>815</v>
      </c>
      <c r="Q11" s="797"/>
      <c r="R11" s="797"/>
      <c r="S11" s="797"/>
      <c r="T11" s="797"/>
    </row>
    <row r="12" spans="1:20" ht="12.75" customHeight="1">
      <c r="A12" s="755"/>
      <c r="B12" s="794" t="s">
        <v>936</v>
      </c>
      <c r="C12" s="794" t="s">
        <v>816</v>
      </c>
      <c r="D12" s="91" t="s">
        <v>463</v>
      </c>
      <c r="E12" s="91"/>
      <c r="F12" s="794" t="s">
        <v>936</v>
      </c>
      <c r="H12" s="794" t="s">
        <v>816</v>
      </c>
      <c r="I12" s="92"/>
      <c r="J12" s="91" t="s">
        <v>463</v>
      </c>
      <c r="K12" s="91"/>
      <c r="L12" s="794" t="s">
        <v>936</v>
      </c>
      <c r="M12" s="794" t="s">
        <v>816</v>
      </c>
      <c r="N12" s="91" t="s">
        <v>463</v>
      </c>
      <c r="O12" s="91"/>
      <c r="P12" s="794" t="s">
        <v>936</v>
      </c>
      <c r="R12" s="794" t="s">
        <v>816</v>
      </c>
      <c r="S12" s="92"/>
      <c r="T12" s="91" t="s">
        <v>463</v>
      </c>
    </row>
    <row r="13" spans="1:20" ht="13.5" customHeight="1" hidden="1">
      <c r="A13" s="755"/>
      <c r="B13" s="795"/>
      <c r="C13" s="795"/>
      <c r="D13" s="91" t="s">
        <v>467</v>
      </c>
      <c r="E13" s="91"/>
      <c r="F13" s="795"/>
      <c r="H13" s="795"/>
      <c r="I13" s="83"/>
      <c r="J13" s="91" t="s">
        <v>467</v>
      </c>
      <c r="K13" s="91"/>
      <c r="L13" s="795"/>
      <c r="M13" s="795"/>
      <c r="N13" s="91" t="s">
        <v>467</v>
      </c>
      <c r="O13" s="91"/>
      <c r="P13" s="795"/>
      <c r="R13" s="795"/>
      <c r="S13" s="83"/>
      <c r="T13" s="91" t="s">
        <v>467</v>
      </c>
    </row>
    <row r="14" spans="1:20" ht="10.5" customHeight="1">
      <c r="A14" s="756"/>
      <c r="B14" s="796"/>
      <c r="C14" s="796"/>
      <c r="D14" s="84" t="s">
        <v>467</v>
      </c>
      <c r="E14" s="84"/>
      <c r="F14" s="796"/>
      <c r="G14" s="85"/>
      <c r="H14" s="796"/>
      <c r="I14" s="86"/>
      <c r="J14" s="84" t="s">
        <v>467</v>
      </c>
      <c r="K14" s="84"/>
      <c r="L14" s="796"/>
      <c r="M14" s="796"/>
      <c r="N14" s="84" t="s">
        <v>467</v>
      </c>
      <c r="O14" s="84"/>
      <c r="P14" s="796"/>
      <c r="Q14" s="85"/>
      <c r="R14" s="796"/>
      <c r="S14" s="86"/>
      <c r="T14" s="84" t="s">
        <v>467</v>
      </c>
    </row>
    <row r="15" spans="1:20" s="1" customFormat="1" ht="12.75">
      <c r="A15" s="87" t="s">
        <v>817</v>
      </c>
      <c r="B15" s="87"/>
      <c r="C15" s="87"/>
      <c r="D15" s="87"/>
      <c r="E15" s="87"/>
      <c r="F15" s="87"/>
      <c r="G15" s="87"/>
      <c r="H15" s="87"/>
      <c r="I15" s="87"/>
      <c r="J15" s="87"/>
      <c r="K15" s="88">
        <v>0</v>
      </c>
      <c r="L15" s="88"/>
      <c r="M15" s="88"/>
      <c r="N15" s="87"/>
      <c r="O15" s="87"/>
      <c r="P15" s="87"/>
      <c r="Q15" s="87"/>
      <c r="R15" s="87"/>
      <c r="S15" s="87"/>
      <c r="T15" s="87"/>
    </row>
    <row r="16" spans="1:20" s="1" customFormat="1" ht="13.5">
      <c r="A16" s="89" t="s">
        <v>826</v>
      </c>
      <c r="B16" s="80">
        <v>9526940.996759994</v>
      </c>
      <c r="C16" s="80">
        <v>7729692.5427800035</v>
      </c>
      <c r="D16" s="81">
        <v>23.251228221990907</v>
      </c>
      <c r="E16" s="80">
        <v>0</v>
      </c>
      <c r="F16" s="80">
        <v>20684657.977750003</v>
      </c>
      <c r="G16" s="80"/>
      <c r="H16" s="80">
        <v>20820096.272510003</v>
      </c>
      <c r="I16" s="80"/>
      <c r="J16" s="81">
        <v>-0.6505171397253706</v>
      </c>
      <c r="K16" s="81">
        <v>0</v>
      </c>
      <c r="L16" s="80">
        <v>4835988.872389999</v>
      </c>
      <c r="M16" s="80">
        <v>3947644.928880001</v>
      </c>
      <c r="N16" s="81">
        <v>22.503136921233512</v>
      </c>
      <c r="O16" s="80">
        <v>0</v>
      </c>
      <c r="P16" s="80">
        <v>10321170.627849998</v>
      </c>
      <c r="Q16" s="80"/>
      <c r="R16" s="80">
        <v>9699555.79214</v>
      </c>
      <c r="S16" s="80"/>
      <c r="T16" s="81">
        <v>6.4086938518743475</v>
      </c>
    </row>
    <row r="17" spans="1:20" s="1" customFormat="1" ht="12.75">
      <c r="A17" s="22"/>
      <c r="B17" s="364"/>
      <c r="C17" s="364"/>
      <c r="D17" s="359"/>
      <c r="E17" s="364"/>
      <c r="F17" s="364"/>
      <c r="G17" s="364"/>
      <c r="H17" s="364"/>
      <c r="I17" s="364"/>
      <c r="J17" s="359"/>
      <c r="K17" s="359"/>
      <c r="L17" s="364"/>
      <c r="M17" s="364"/>
      <c r="N17" s="359"/>
      <c r="O17" s="364"/>
      <c r="P17" s="364"/>
      <c r="Q17" s="364"/>
      <c r="R17" s="364"/>
      <c r="S17" s="364"/>
      <c r="T17" s="359"/>
    </row>
    <row r="18" spans="1:20" s="1" customFormat="1" ht="12.75">
      <c r="A18" s="77"/>
      <c r="B18" s="80"/>
      <c r="C18" s="80"/>
      <c r="D18" s="81"/>
      <c r="E18" s="80"/>
      <c r="F18" s="80"/>
      <c r="G18" s="80"/>
      <c r="H18" s="80"/>
      <c r="I18" s="80"/>
      <c r="J18" s="81"/>
      <c r="K18" s="81"/>
      <c r="L18" s="80"/>
      <c r="M18" s="80"/>
      <c r="N18" s="81"/>
      <c r="O18" s="80"/>
      <c r="P18" s="80"/>
      <c r="Q18" s="80"/>
      <c r="R18" s="80"/>
      <c r="S18" s="80"/>
      <c r="T18" s="81"/>
    </row>
    <row r="19" spans="1:20" s="1" customFormat="1" ht="14.25" customHeight="1">
      <c r="A19" s="78" t="s">
        <v>818</v>
      </c>
      <c r="B19" s="364">
        <v>6885087.655169999</v>
      </c>
      <c r="C19" s="364">
        <v>5449037.20123</v>
      </c>
      <c r="D19" s="359">
        <v>26.35420535605524</v>
      </c>
      <c r="E19" s="364">
        <v>0</v>
      </c>
      <c r="F19" s="364">
        <v>19574635.615399998</v>
      </c>
      <c r="G19" s="364"/>
      <c r="H19" s="364">
        <v>19756667.01319</v>
      </c>
      <c r="I19" s="364"/>
      <c r="J19" s="359">
        <v>-0.9213669373911881</v>
      </c>
      <c r="K19" s="359">
        <v>0</v>
      </c>
      <c r="L19" s="364">
        <v>3430331.337370001</v>
      </c>
      <c r="M19" s="364">
        <v>2738519.4911300004</v>
      </c>
      <c r="N19" s="359">
        <v>25.262257525672638</v>
      </c>
      <c r="O19" s="364">
        <v>0</v>
      </c>
      <c r="P19" s="364">
        <v>9766546.82842</v>
      </c>
      <c r="Q19" s="364"/>
      <c r="R19" s="364">
        <v>9178675.841380002</v>
      </c>
      <c r="S19" s="364"/>
      <c r="T19" s="359">
        <v>6.404747233688268</v>
      </c>
    </row>
    <row r="20" spans="1:20" s="1" customFormat="1" ht="12.75">
      <c r="A20" s="79" t="s">
        <v>819</v>
      </c>
      <c r="B20" s="80"/>
      <c r="C20" s="80"/>
      <c r="D20" s="81"/>
      <c r="E20" s="80"/>
      <c r="F20" s="80"/>
      <c r="G20" s="80"/>
      <c r="H20" s="80"/>
      <c r="I20" s="80"/>
      <c r="J20" s="81"/>
      <c r="K20" s="81"/>
      <c r="L20" s="80"/>
      <c r="M20" s="80"/>
      <c r="N20" s="81"/>
      <c r="O20" s="80"/>
      <c r="P20" s="80"/>
      <c r="Q20" s="80"/>
      <c r="R20" s="80"/>
      <c r="S20" s="80"/>
      <c r="T20" s="81"/>
    </row>
    <row r="21" spans="1:20" s="1" customFormat="1" ht="12" customHeight="1">
      <c r="A21" s="78" t="s">
        <v>820</v>
      </c>
      <c r="B21" s="364">
        <v>375895.43398999947</v>
      </c>
      <c r="C21" s="364">
        <v>539138.1618000001</v>
      </c>
      <c r="D21" s="359">
        <v>-30.278459099424225</v>
      </c>
      <c r="E21" s="364">
        <v>0</v>
      </c>
      <c r="F21" s="364">
        <v>65262.204399999995</v>
      </c>
      <c r="G21" s="364"/>
      <c r="H21" s="364">
        <v>97897.81464999999</v>
      </c>
      <c r="I21" s="367" t="s">
        <v>896</v>
      </c>
      <c r="J21" s="359">
        <v>-33.336403235023596</v>
      </c>
      <c r="K21" s="359">
        <v>0</v>
      </c>
      <c r="L21" s="364">
        <v>182532.7591000001</v>
      </c>
      <c r="M21" s="364">
        <v>256080.45822000015</v>
      </c>
      <c r="N21" s="359">
        <v>-28.7205433914113</v>
      </c>
      <c r="O21" s="364">
        <v>0</v>
      </c>
      <c r="P21" s="364">
        <v>32261.046610000005</v>
      </c>
      <c r="Q21" s="367" t="s">
        <v>1214</v>
      </c>
      <c r="R21" s="364">
        <v>45018.75502</v>
      </c>
      <c r="S21" s="367" t="s">
        <v>1215</v>
      </c>
      <c r="T21" s="359">
        <v>-28.338652200249125</v>
      </c>
    </row>
    <row r="22" spans="1:20" s="1" customFormat="1" ht="13.5">
      <c r="A22" s="89" t="s">
        <v>825</v>
      </c>
      <c r="B22" s="80">
        <v>4992026.76692</v>
      </c>
      <c r="C22" s="80">
        <v>3457175.36784</v>
      </c>
      <c r="D22" s="81">
        <v>44.396110575060476</v>
      </c>
      <c r="E22" s="80">
        <v>0</v>
      </c>
      <c r="F22" s="80">
        <v>6613746.836649999</v>
      </c>
      <c r="G22" s="80"/>
      <c r="H22" s="80">
        <v>5854047.242430001</v>
      </c>
      <c r="I22" s="80"/>
      <c r="J22" s="81">
        <v>12.977339655097309</v>
      </c>
      <c r="K22" s="81">
        <v>0</v>
      </c>
      <c r="L22" s="80">
        <v>2453882.189620001</v>
      </c>
      <c r="M22" s="80">
        <v>1822055.0542800005</v>
      </c>
      <c r="N22" s="81">
        <v>34.676621535438265</v>
      </c>
      <c r="O22" s="80">
        <v>0</v>
      </c>
      <c r="P22" s="80">
        <v>3145625.5994599997</v>
      </c>
      <c r="Q22" s="80"/>
      <c r="R22" s="80">
        <v>3025088.98725</v>
      </c>
      <c r="S22" s="80"/>
      <c r="T22" s="81">
        <v>3.9845641803607057</v>
      </c>
    </row>
    <row r="23" spans="1:20" s="1" customFormat="1" ht="13.5" customHeight="1">
      <c r="A23" s="78" t="s">
        <v>821</v>
      </c>
      <c r="B23" s="364">
        <v>1349729.7512599993</v>
      </c>
      <c r="C23" s="364">
        <v>1288081.0877699992</v>
      </c>
      <c r="D23" s="359">
        <v>4.786085602477863</v>
      </c>
      <c r="E23" s="364">
        <v>0</v>
      </c>
      <c r="F23" s="364">
        <v>12869820.894</v>
      </c>
      <c r="G23" s="364"/>
      <c r="H23" s="364">
        <v>13783481.52611</v>
      </c>
      <c r="I23" s="364"/>
      <c r="J23" s="359">
        <v>-6.628663668023627</v>
      </c>
      <c r="K23" s="359">
        <v>0</v>
      </c>
      <c r="L23" s="364">
        <v>694080.8714399998</v>
      </c>
      <c r="M23" s="364">
        <v>577723.50693</v>
      </c>
      <c r="N23" s="359">
        <v>20.140666445843316</v>
      </c>
      <c r="O23" s="364">
        <v>0</v>
      </c>
      <c r="P23" s="364">
        <v>6573655.044</v>
      </c>
      <c r="Q23" s="364"/>
      <c r="R23" s="364">
        <v>6098333.016109999</v>
      </c>
      <c r="S23" s="364"/>
      <c r="T23" s="359">
        <v>7.794294385602418</v>
      </c>
    </row>
    <row r="24" spans="1:20" s="1" customFormat="1" ht="12.75">
      <c r="A24" s="89" t="s">
        <v>822</v>
      </c>
      <c r="B24" s="80">
        <v>167435.703</v>
      </c>
      <c r="C24" s="80">
        <v>164642.58381999997</v>
      </c>
      <c r="D24" s="81">
        <v>1.6964743356151946</v>
      </c>
      <c r="E24" s="80">
        <v>0</v>
      </c>
      <c r="F24" s="80">
        <v>25805.680350000002</v>
      </c>
      <c r="G24" s="80"/>
      <c r="H24" s="80">
        <v>21240.43</v>
      </c>
      <c r="I24" s="80"/>
      <c r="J24" s="81">
        <v>21.493210589427814</v>
      </c>
      <c r="K24" s="81">
        <v>0</v>
      </c>
      <c r="L24" s="80">
        <v>99835.51721000002</v>
      </c>
      <c r="M24" s="80">
        <v>82660.4717</v>
      </c>
      <c r="N24" s="81">
        <v>20.777821801372596</v>
      </c>
      <c r="O24" s="80">
        <v>0</v>
      </c>
      <c r="P24" s="80">
        <v>15005.13835</v>
      </c>
      <c r="Q24" s="80"/>
      <c r="R24" s="80">
        <v>10235.083</v>
      </c>
      <c r="S24" s="80"/>
      <c r="T24" s="81">
        <v>46.604950345786136</v>
      </c>
    </row>
    <row r="25" spans="1:20" s="1" customFormat="1" ht="12.75">
      <c r="A25" s="78"/>
      <c r="B25" s="364"/>
      <c r="C25" s="364"/>
      <c r="D25" s="359"/>
      <c r="E25" s="364"/>
      <c r="F25" s="364"/>
      <c r="G25" s="364"/>
      <c r="H25" s="364"/>
      <c r="I25" s="364"/>
      <c r="J25" s="359"/>
      <c r="K25" s="359"/>
      <c r="L25" s="364"/>
      <c r="M25" s="364"/>
      <c r="N25" s="359"/>
      <c r="O25" s="364"/>
      <c r="P25" s="364"/>
      <c r="Q25" s="364"/>
      <c r="R25" s="364"/>
      <c r="S25" s="364"/>
      <c r="T25" s="359"/>
    </row>
    <row r="26" spans="1:20" s="1" customFormat="1" ht="12.75">
      <c r="A26" s="89"/>
      <c r="B26" s="80"/>
      <c r="C26" s="80"/>
      <c r="D26" s="81"/>
      <c r="E26" s="80"/>
      <c r="F26" s="80"/>
      <c r="G26" s="80"/>
      <c r="H26" s="80"/>
      <c r="I26" s="80"/>
      <c r="J26" s="81"/>
      <c r="K26" s="81"/>
      <c r="L26" s="80"/>
      <c r="M26" s="80"/>
      <c r="N26" s="81"/>
      <c r="O26" s="80"/>
      <c r="P26" s="80"/>
      <c r="Q26" s="80"/>
      <c r="R26" s="80"/>
      <c r="S26" s="80"/>
      <c r="T26" s="81"/>
    </row>
    <row r="27" spans="1:20" s="1" customFormat="1" ht="12.75">
      <c r="A27" s="78" t="s">
        <v>823</v>
      </c>
      <c r="B27" s="364">
        <v>2641853.341589996</v>
      </c>
      <c r="C27" s="364">
        <v>2280655.341550004</v>
      </c>
      <c r="D27" s="359">
        <v>15.837465374952743</v>
      </c>
      <c r="E27" s="364">
        <v>0</v>
      </c>
      <c r="F27" s="364">
        <v>1110022.3623500057</v>
      </c>
      <c r="G27" s="364"/>
      <c r="H27" s="364">
        <v>1063429.2593200011</v>
      </c>
      <c r="I27" s="364"/>
      <c r="J27" s="359">
        <v>4.38140126591946</v>
      </c>
      <c r="K27" s="359">
        <v>0</v>
      </c>
      <c r="L27" s="364">
        <v>1405657.5350199982</v>
      </c>
      <c r="M27" s="364">
        <v>1209125.4377500003</v>
      </c>
      <c r="N27" s="359">
        <v>16.25407018445617</v>
      </c>
      <c r="O27" s="364">
        <v>0</v>
      </c>
      <c r="P27" s="364">
        <v>554623.7994299991</v>
      </c>
      <c r="Q27" s="364"/>
      <c r="R27" s="364">
        <v>520879.9507599993</v>
      </c>
      <c r="S27" s="364"/>
      <c r="T27" s="359">
        <v>6.4782391068739065</v>
      </c>
    </row>
    <row r="28" spans="1:20" s="1" customFormat="1" ht="12.75">
      <c r="A28" s="89"/>
      <c r="B28" s="80"/>
      <c r="C28" s="80"/>
      <c r="D28" s="81"/>
      <c r="E28" s="80"/>
      <c r="F28" s="80"/>
      <c r="G28" s="80"/>
      <c r="H28" s="80"/>
      <c r="I28" s="80"/>
      <c r="J28" s="81"/>
      <c r="K28" s="81"/>
      <c r="L28" s="80"/>
      <c r="M28" s="80"/>
      <c r="N28" s="81"/>
      <c r="O28" s="80"/>
      <c r="P28" s="80"/>
      <c r="Q28" s="80"/>
      <c r="R28" s="80"/>
      <c r="S28" s="80"/>
      <c r="T28" s="81"/>
    </row>
    <row r="29" spans="1:20" s="1" customFormat="1" ht="13.5">
      <c r="A29" s="76" t="s">
        <v>1216</v>
      </c>
      <c r="B29" s="365">
        <v>2118886.0639999965</v>
      </c>
      <c r="C29" s="365">
        <v>1929922.2724200038</v>
      </c>
      <c r="D29" s="366">
        <v>9.791264357141372</v>
      </c>
      <c r="E29" s="365">
        <v>0</v>
      </c>
      <c r="F29" s="365">
        <v>1110011.1594100057</v>
      </c>
      <c r="G29" s="365"/>
      <c r="H29" s="365">
        <v>1063420.115990001</v>
      </c>
      <c r="I29" s="365"/>
      <c r="J29" s="366">
        <v>4.381245259464572</v>
      </c>
      <c r="K29" s="366">
        <v>0</v>
      </c>
      <c r="L29" s="365">
        <v>1092559.0537799983</v>
      </c>
      <c r="M29" s="365">
        <v>1009297.8605400004</v>
      </c>
      <c r="N29" s="366">
        <v>8.249417391556847</v>
      </c>
      <c r="O29" s="365">
        <v>0</v>
      </c>
      <c r="P29" s="365">
        <v>554617.361219999</v>
      </c>
      <c r="Q29" s="365"/>
      <c r="R29" s="365">
        <v>520874.6788699993</v>
      </c>
      <c r="S29" s="365"/>
      <c r="T29" s="366">
        <v>6.478080758926907</v>
      </c>
    </row>
    <row r="30" spans="1:20" s="632" customFormat="1" ht="16.5" customHeight="1">
      <c r="A30" s="419" t="s">
        <v>521</v>
      </c>
      <c r="B30" s="633"/>
      <c r="C30" s="634"/>
      <c r="D30" s="635"/>
      <c r="E30" s="635"/>
      <c r="F30" s="633"/>
      <c r="G30" s="633"/>
      <c r="H30" s="633"/>
      <c r="I30" s="633"/>
      <c r="J30" s="633"/>
      <c r="K30" s="633"/>
      <c r="L30" s="636"/>
      <c r="M30" s="636"/>
      <c r="N30" s="635"/>
      <c r="O30" s="635"/>
      <c r="P30" s="636"/>
      <c r="T30" s="637"/>
    </row>
    <row r="31" spans="1:20" s="632" customFormat="1" ht="16.5" customHeight="1">
      <c r="A31" s="419" t="s">
        <v>824</v>
      </c>
      <c r="B31" s="633"/>
      <c r="C31" s="634"/>
      <c r="D31" s="635"/>
      <c r="E31" s="635"/>
      <c r="F31" s="633"/>
      <c r="G31" s="633"/>
      <c r="H31" s="633"/>
      <c r="I31" s="633"/>
      <c r="J31" s="633"/>
      <c r="K31" s="633"/>
      <c r="L31" s="636"/>
      <c r="M31" s="636"/>
      <c r="O31" s="418"/>
      <c r="T31" s="637"/>
    </row>
    <row r="32" spans="1:20" s="632" customFormat="1" ht="16.5" customHeight="1">
      <c r="A32" s="638" t="s">
        <v>830</v>
      </c>
      <c r="L32" s="639" t="s">
        <v>1221</v>
      </c>
      <c r="O32" s="418"/>
      <c r="T32" s="637"/>
    </row>
    <row r="33" spans="1:20" s="632" customFormat="1" ht="16.5" customHeight="1">
      <c r="A33" s="638" t="s">
        <v>831</v>
      </c>
      <c r="L33" s="639" t="s">
        <v>1222</v>
      </c>
      <c r="O33" s="418"/>
      <c r="T33" s="637"/>
    </row>
    <row r="34" spans="1:12" s="632" customFormat="1" ht="16.5" customHeight="1">
      <c r="A34" s="419" t="s">
        <v>0</v>
      </c>
      <c r="L34" s="639" t="s">
        <v>1217</v>
      </c>
    </row>
    <row r="35" spans="1:12" s="632" customFormat="1" ht="16.5" customHeight="1">
      <c r="A35" s="638" t="s">
        <v>1219</v>
      </c>
      <c r="F35" s="640"/>
      <c r="G35" s="641"/>
      <c r="L35" s="642" t="s">
        <v>1218</v>
      </c>
    </row>
    <row r="36" spans="1:12" s="632" customFormat="1" ht="17.25" customHeight="1">
      <c r="A36" s="638" t="s">
        <v>1220</v>
      </c>
      <c r="F36" s="640"/>
      <c r="G36" s="641"/>
      <c r="L36" s="642"/>
    </row>
    <row r="37" spans="2:16" s="632" customFormat="1" ht="11.25"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</row>
    <row r="38" spans="1:16" s="632" customFormat="1" ht="11.25">
      <c r="A38" s="419"/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</row>
    <row r="39" spans="1:20" s="374" customFormat="1" ht="12.75">
      <c r="A39" s="362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</row>
    <row r="40" spans="1:20" s="374" customFormat="1" ht="12.75">
      <c r="A40" s="362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</row>
    <row r="41" spans="1:20" s="374" customFormat="1" ht="12.75">
      <c r="A41" s="362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</row>
  </sheetData>
  <sheetProtection/>
  <mergeCells count="13">
    <mergeCell ref="C12:C14"/>
    <mergeCell ref="F12:F14"/>
    <mergeCell ref="H12:H14"/>
    <mergeCell ref="L12:L14"/>
    <mergeCell ref="M12:M14"/>
    <mergeCell ref="P12:P14"/>
    <mergeCell ref="R12:R14"/>
    <mergeCell ref="A10:A14"/>
    <mergeCell ref="B10:J10"/>
    <mergeCell ref="L10:T10"/>
    <mergeCell ref="F11:J11"/>
    <mergeCell ref="P11:T11"/>
    <mergeCell ref="B12:B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47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18.421875" style="474" customWidth="1"/>
    <col min="2" max="2" width="18.140625" style="643" customWidth="1"/>
    <col min="3" max="3" width="49.8515625" style="474" customWidth="1"/>
    <col min="4" max="5" width="17.28125" style="475" customWidth="1"/>
    <col min="6" max="6" width="19.421875" style="475" customWidth="1"/>
    <col min="7" max="7" width="19.7109375" style="475" customWidth="1"/>
    <col min="8" max="8" width="16.8515625" style="475" customWidth="1"/>
    <col min="9" max="9" width="13.57421875" style="476" customWidth="1"/>
    <col min="10" max="10" width="11.7109375" style="474" bestFit="1" customWidth="1"/>
    <col min="11" max="11" width="13.28125" style="474" bestFit="1" customWidth="1"/>
    <col min="12" max="16384" width="11.421875" style="474" customWidth="1"/>
  </cols>
  <sheetData>
    <row r="1" ht="12.75"/>
    <row r="2" spans="6:7" ht="12.75">
      <c r="F2" s="798"/>
      <c r="G2" s="798"/>
    </row>
    <row r="3" spans="6:7" ht="12.75">
      <c r="F3" s="798"/>
      <c r="G3" s="798"/>
    </row>
    <row r="4" spans="6:7" ht="12.75">
      <c r="F4" s="798"/>
      <c r="G4" s="798"/>
    </row>
    <row r="5" ht="12.75"/>
    <row r="6" spans="1:9" ht="15">
      <c r="A6" s="478" t="s">
        <v>1035</v>
      </c>
      <c r="B6" s="644"/>
      <c r="C6" s="478"/>
      <c r="D6" s="729"/>
      <c r="E6" s="478"/>
      <c r="F6" s="729"/>
      <c r="G6" s="729"/>
      <c r="H6" s="729"/>
      <c r="I6" s="479"/>
    </row>
    <row r="7" spans="1:9" ht="15">
      <c r="A7" s="799" t="s">
        <v>1039</v>
      </c>
      <c r="B7" s="799"/>
      <c r="C7" s="799"/>
      <c r="D7" s="799"/>
      <c r="E7" s="799"/>
      <c r="F7" s="799"/>
      <c r="G7" s="799"/>
      <c r="H7" s="799"/>
      <c r="I7" s="799"/>
    </row>
    <row r="8" spans="1:9" ht="15">
      <c r="A8" s="478" t="s">
        <v>1293</v>
      </c>
      <c r="B8" s="644"/>
      <c r="C8" s="478"/>
      <c r="D8" s="729"/>
      <c r="E8" s="478"/>
      <c r="F8" s="482"/>
      <c r="G8" s="478"/>
      <c r="H8" s="478"/>
      <c r="I8" s="479"/>
    </row>
    <row r="9" spans="1:9" ht="15">
      <c r="A9" s="478"/>
      <c r="B9" s="644"/>
      <c r="C9" s="478"/>
      <c r="D9" s="729"/>
      <c r="E9" s="478"/>
      <c r="F9" s="478"/>
      <c r="G9" s="478"/>
      <c r="H9" s="470" t="s">
        <v>1294</v>
      </c>
      <c r="I9" s="479"/>
    </row>
    <row r="10" spans="1:9" ht="15">
      <c r="A10" s="483"/>
      <c r="B10" s="645"/>
      <c r="C10" s="483"/>
      <c r="D10" s="484"/>
      <c r="E10" s="483"/>
      <c r="F10" s="483"/>
      <c r="G10" s="483"/>
      <c r="H10" s="483"/>
      <c r="I10" s="485"/>
    </row>
    <row r="11" spans="1:9" ht="50.25" customHeight="1">
      <c r="A11" s="812" t="s">
        <v>1024</v>
      </c>
      <c r="B11" s="813" t="s">
        <v>1025</v>
      </c>
      <c r="C11" s="812" t="s">
        <v>1026</v>
      </c>
      <c r="D11" s="800" t="s">
        <v>1040</v>
      </c>
      <c r="E11" s="800"/>
      <c r="F11" s="800"/>
      <c r="G11" s="800"/>
      <c r="H11" s="800"/>
      <c r="I11" s="486"/>
    </row>
    <row r="12" spans="1:9" s="488" customFormat="1" ht="34.5" customHeight="1">
      <c r="A12" s="814"/>
      <c r="B12" s="815"/>
      <c r="C12" s="814"/>
      <c r="D12" s="814" t="s">
        <v>1067</v>
      </c>
      <c r="E12" s="814" t="s">
        <v>1068</v>
      </c>
      <c r="F12" s="814" t="s">
        <v>1069</v>
      </c>
      <c r="G12" s="814" t="s">
        <v>1070</v>
      </c>
      <c r="H12" s="814" t="s">
        <v>1071</v>
      </c>
      <c r="I12" s="816" t="s">
        <v>1036</v>
      </c>
    </row>
    <row r="13" spans="1:10" ht="12.75">
      <c r="A13" s="801" t="s">
        <v>485</v>
      </c>
      <c r="B13" s="646">
        <v>27</v>
      </c>
      <c r="C13" s="489" t="s">
        <v>384</v>
      </c>
      <c r="D13" s="647">
        <v>2555331.9340500003</v>
      </c>
      <c r="E13" s="647">
        <v>2100405.9848800004</v>
      </c>
      <c r="F13" s="647">
        <v>1767535.3303899996</v>
      </c>
      <c r="G13" s="647">
        <v>911096.44469</v>
      </c>
      <c r="H13" s="647">
        <v>1379012.32276</v>
      </c>
      <c r="I13" s="490">
        <v>21.658953194993423</v>
      </c>
      <c r="J13" s="817"/>
    </row>
    <row r="14" spans="1:10" ht="12.75">
      <c r="A14" s="801"/>
      <c r="B14" s="648">
        <v>71</v>
      </c>
      <c r="C14" s="379" t="s">
        <v>428</v>
      </c>
      <c r="D14" s="649">
        <v>357344.83117</v>
      </c>
      <c r="E14" s="649">
        <v>232023.19681000002</v>
      </c>
      <c r="F14" s="649">
        <v>211649.31133</v>
      </c>
      <c r="G14" s="649">
        <v>129795.87505000003</v>
      </c>
      <c r="H14" s="649">
        <v>90518.82971</v>
      </c>
      <c r="I14" s="26">
        <v>54.01254533296678</v>
      </c>
      <c r="J14" s="817"/>
    </row>
    <row r="15" spans="1:10" ht="12.75">
      <c r="A15" s="801"/>
      <c r="B15" s="646">
        <v>6</v>
      </c>
      <c r="C15" s="489" t="s">
        <v>363</v>
      </c>
      <c r="D15" s="647">
        <v>178707.38617000042</v>
      </c>
      <c r="E15" s="647">
        <v>177460.45883999974</v>
      </c>
      <c r="F15" s="647">
        <v>117292.95904999984</v>
      </c>
      <c r="G15" s="647">
        <v>59589.68449999996</v>
      </c>
      <c r="H15" s="647">
        <v>131494.89175999977</v>
      </c>
      <c r="I15" s="490">
        <v>0.7026507979024821</v>
      </c>
      <c r="J15" s="817"/>
    </row>
    <row r="16" spans="1:10" ht="12.75">
      <c r="A16" s="801"/>
      <c r="B16" s="648">
        <v>9</v>
      </c>
      <c r="C16" s="379" t="s">
        <v>366</v>
      </c>
      <c r="D16" s="649">
        <v>176405.85804000002</v>
      </c>
      <c r="E16" s="649">
        <v>240014.12641999967</v>
      </c>
      <c r="F16" s="649">
        <v>92502.52523999997</v>
      </c>
      <c r="G16" s="649">
        <v>145209.51805999968</v>
      </c>
      <c r="H16" s="649">
        <v>143632.53194000022</v>
      </c>
      <c r="I16" s="26">
        <v>-26.50188525515861</v>
      </c>
      <c r="J16" s="817"/>
    </row>
    <row r="17" spans="1:10" ht="12.75">
      <c r="A17" s="801"/>
      <c r="B17" s="646">
        <v>8</v>
      </c>
      <c r="C17" s="489" t="s">
        <v>365</v>
      </c>
      <c r="D17" s="647">
        <v>31359.897390000002</v>
      </c>
      <c r="E17" s="647">
        <v>36872.728990000025</v>
      </c>
      <c r="F17" s="647">
        <v>35701.11455000003</v>
      </c>
      <c r="G17" s="647">
        <v>58168.27569999997</v>
      </c>
      <c r="H17" s="647">
        <v>24605.99533000001</v>
      </c>
      <c r="I17" s="490">
        <v>-14.950972577850463</v>
      </c>
      <c r="J17" s="817"/>
    </row>
    <row r="18" spans="1:10" ht="12.75">
      <c r="A18" s="801"/>
      <c r="B18" s="648">
        <v>39</v>
      </c>
      <c r="C18" s="379" t="s">
        <v>396</v>
      </c>
      <c r="D18" s="649">
        <v>25863.970800000003</v>
      </c>
      <c r="E18" s="649">
        <v>22580.107789999987</v>
      </c>
      <c r="F18" s="649">
        <v>14528.784330000004</v>
      </c>
      <c r="G18" s="649">
        <v>14705.934619999998</v>
      </c>
      <c r="H18" s="649">
        <v>21323.77607000001</v>
      </c>
      <c r="I18" s="26">
        <v>14.543167997870832</v>
      </c>
      <c r="J18" s="817"/>
    </row>
    <row r="19" spans="1:10" ht="12.75">
      <c r="A19" s="801"/>
      <c r="B19" s="646">
        <v>21</v>
      </c>
      <c r="C19" s="489" t="s">
        <v>378</v>
      </c>
      <c r="D19" s="647">
        <v>21227.67894000001</v>
      </c>
      <c r="E19" s="647">
        <v>16812.383440000005</v>
      </c>
      <c r="F19" s="647">
        <v>16889.227800000004</v>
      </c>
      <c r="G19" s="647">
        <v>8659.391760000002</v>
      </c>
      <c r="H19" s="647">
        <v>9948.055220000002</v>
      </c>
      <c r="I19" s="490">
        <v>26.262162743059612</v>
      </c>
      <c r="J19" s="817"/>
    </row>
    <row r="20" spans="1:10" ht="12.75">
      <c r="A20" s="801"/>
      <c r="B20" s="648">
        <v>72</v>
      </c>
      <c r="C20" s="379" t="s">
        <v>429</v>
      </c>
      <c r="D20" s="649">
        <v>18024.85172</v>
      </c>
      <c r="E20" s="649">
        <v>6564.007570000001</v>
      </c>
      <c r="F20" s="649">
        <v>13214.63199</v>
      </c>
      <c r="G20" s="649">
        <v>12932.49571</v>
      </c>
      <c r="H20" s="649">
        <v>16925.927649999998</v>
      </c>
      <c r="I20" s="26">
        <v>174.60132438573646</v>
      </c>
      <c r="J20" s="817"/>
    </row>
    <row r="21" spans="1:10" ht="12.75">
      <c r="A21" s="801"/>
      <c r="B21" s="646"/>
      <c r="C21" s="489" t="s">
        <v>1027</v>
      </c>
      <c r="D21" s="647">
        <v>151556.71359</v>
      </c>
      <c r="E21" s="647">
        <v>156881</v>
      </c>
      <c r="F21" s="647">
        <v>176726</v>
      </c>
      <c r="G21" s="647">
        <v>183266</v>
      </c>
      <c r="H21" s="647">
        <v>224299.24901000038</v>
      </c>
      <c r="I21" s="490">
        <v>-3.3938376285209793</v>
      </c>
      <c r="J21" s="817"/>
    </row>
    <row r="22" spans="1:10" ht="12.75">
      <c r="A22" s="802"/>
      <c r="B22" s="650"/>
      <c r="C22" s="491" t="s">
        <v>470</v>
      </c>
      <c r="D22" s="651">
        <v>3515823.12187</v>
      </c>
      <c r="E22" s="651">
        <v>2989614</v>
      </c>
      <c r="F22" s="651">
        <v>2446040.1694099996</v>
      </c>
      <c r="G22" s="651">
        <v>1523424.0269000002</v>
      </c>
      <c r="H22" s="651">
        <v>2041761.57945</v>
      </c>
      <c r="I22" s="492">
        <v>17.601239553668123</v>
      </c>
      <c r="J22" s="817"/>
    </row>
    <row r="23" spans="1:10" ht="12.75">
      <c r="A23" s="801" t="s">
        <v>516</v>
      </c>
      <c r="B23" s="646">
        <v>27</v>
      </c>
      <c r="C23" s="489" t="s">
        <v>384</v>
      </c>
      <c r="D23" s="647">
        <v>664657.0873799999</v>
      </c>
      <c r="E23" s="647">
        <v>135963.19512</v>
      </c>
      <c r="F23" s="647">
        <v>201400.71717000002</v>
      </c>
      <c r="G23" s="647">
        <v>106.16668000000001</v>
      </c>
      <c r="H23" s="647">
        <v>2090.31592</v>
      </c>
      <c r="I23" s="490">
        <v>388.85074140349457</v>
      </c>
      <c r="J23" s="817"/>
    </row>
    <row r="24" spans="1:10" ht="12.75">
      <c r="A24" s="801"/>
      <c r="B24" s="648">
        <v>72</v>
      </c>
      <c r="C24" s="379" t="s">
        <v>429</v>
      </c>
      <c r="D24" s="649">
        <v>75573.89809000002</v>
      </c>
      <c r="E24" s="649">
        <v>62570.97575999999</v>
      </c>
      <c r="F24" s="649">
        <v>58467.54703</v>
      </c>
      <c r="G24" s="649">
        <v>54990.78387999999</v>
      </c>
      <c r="H24" s="649">
        <v>71607.29902999998</v>
      </c>
      <c r="I24" s="26">
        <v>20.781076484845972</v>
      </c>
      <c r="J24" s="817"/>
    </row>
    <row r="25" spans="1:10" ht="12.75">
      <c r="A25" s="801"/>
      <c r="B25" s="646">
        <v>74</v>
      </c>
      <c r="C25" s="489" t="s">
        <v>431</v>
      </c>
      <c r="D25" s="647">
        <v>40681.988430000005</v>
      </c>
      <c r="E25" s="647">
        <v>40003.976260000025</v>
      </c>
      <c r="F25" s="647">
        <v>44100.21065000004</v>
      </c>
      <c r="G25" s="647">
        <v>5511.97818</v>
      </c>
      <c r="H25" s="647">
        <v>18567.398970000002</v>
      </c>
      <c r="I25" s="490">
        <v>1.6948619447060498</v>
      </c>
      <c r="J25" s="817"/>
    </row>
    <row r="26" spans="1:10" ht="12.75">
      <c r="A26" s="801"/>
      <c r="B26" s="648">
        <v>41</v>
      </c>
      <c r="C26" s="379" t="s">
        <v>398</v>
      </c>
      <c r="D26" s="649">
        <v>6099.07339</v>
      </c>
      <c r="E26" s="649">
        <v>4901.493909999999</v>
      </c>
      <c r="F26" s="649">
        <v>3438.64495</v>
      </c>
      <c r="G26" s="649">
        <v>588.10441</v>
      </c>
      <c r="H26" s="649">
        <v>4618.11477</v>
      </c>
      <c r="I26" s="26">
        <v>24.432948443671542</v>
      </c>
      <c r="J26" s="817"/>
    </row>
    <row r="27" spans="1:10" ht="12.75">
      <c r="A27" s="801"/>
      <c r="B27" s="646">
        <v>76</v>
      </c>
      <c r="C27" s="489" t="s">
        <v>433</v>
      </c>
      <c r="D27" s="647">
        <v>3754.3892100000007</v>
      </c>
      <c r="E27" s="647">
        <v>1501.3196900000003</v>
      </c>
      <c r="F27" s="647">
        <v>2541.8463099999985</v>
      </c>
      <c r="G27" s="647">
        <v>69.41804</v>
      </c>
      <c r="H27" s="647">
        <v>1109.89069</v>
      </c>
      <c r="I27" s="490">
        <v>150.07260179209402</v>
      </c>
      <c r="J27" s="817"/>
    </row>
    <row r="28" spans="1:10" ht="12.75">
      <c r="A28" s="801"/>
      <c r="B28" s="648">
        <v>29</v>
      </c>
      <c r="C28" s="379" t="s">
        <v>386</v>
      </c>
      <c r="D28" s="649">
        <v>2456.57558</v>
      </c>
      <c r="E28" s="649">
        <v>158.50552</v>
      </c>
      <c r="F28" s="649">
        <v>26.189999999999998</v>
      </c>
      <c r="G28" s="649">
        <v>348.40223000000003</v>
      </c>
      <c r="H28" s="649">
        <v>1679.63702</v>
      </c>
      <c r="I28" s="26">
        <v>1449.8359804756328</v>
      </c>
      <c r="J28" s="817"/>
    </row>
    <row r="29" spans="1:10" ht="12.75">
      <c r="A29" s="801"/>
      <c r="B29" s="646">
        <v>38</v>
      </c>
      <c r="C29" s="489" t="s">
        <v>395</v>
      </c>
      <c r="D29" s="647">
        <v>1209.8107200000002</v>
      </c>
      <c r="E29" s="647">
        <v>1600.2602</v>
      </c>
      <c r="F29" s="647">
        <v>1043.3826</v>
      </c>
      <c r="G29" s="647">
        <v>388.01935999999995</v>
      </c>
      <c r="H29" s="647">
        <v>235.68</v>
      </c>
      <c r="I29" s="490">
        <v>-24.39912459236315</v>
      </c>
      <c r="J29" s="817"/>
    </row>
    <row r="30" spans="1:10" ht="12.75">
      <c r="A30" s="801"/>
      <c r="B30" s="648">
        <v>44</v>
      </c>
      <c r="C30" s="379" t="s">
        <v>401</v>
      </c>
      <c r="D30" s="649">
        <v>868.7118300000001</v>
      </c>
      <c r="E30" s="649">
        <v>786.2819699999999</v>
      </c>
      <c r="F30" s="649">
        <v>1706.41419</v>
      </c>
      <c r="G30" s="649">
        <v>826.3869500000001</v>
      </c>
      <c r="H30" s="649">
        <v>446.64646</v>
      </c>
      <c r="I30" s="26">
        <v>10.483498686864223</v>
      </c>
      <c r="J30" s="817"/>
    </row>
    <row r="31" spans="1:10" ht="12.75">
      <c r="A31" s="801"/>
      <c r="B31" s="646"/>
      <c r="C31" s="489" t="s">
        <v>1027</v>
      </c>
      <c r="D31" s="647">
        <v>3169.272500000079</v>
      </c>
      <c r="E31" s="647">
        <v>5054.366949999996</v>
      </c>
      <c r="F31" s="647">
        <v>4119.70848000003</v>
      </c>
      <c r="G31" s="647">
        <v>4411.694730000025</v>
      </c>
      <c r="H31" s="647">
        <v>2730.33342000001</v>
      </c>
      <c r="I31" s="490">
        <v>-37.29635122752452</v>
      </c>
      <c r="J31" s="817"/>
    </row>
    <row r="32" spans="1:10" ht="12.75">
      <c r="A32" s="802"/>
      <c r="B32" s="652"/>
      <c r="C32" s="491" t="s">
        <v>470</v>
      </c>
      <c r="D32" s="651">
        <v>798470.8071300001</v>
      </c>
      <c r="E32" s="651">
        <v>252540.37538</v>
      </c>
      <c r="F32" s="651">
        <v>316844.66138000006</v>
      </c>
      <c r="G32" s="651">
        <v>67240.95446000001</v>
      </c>
      <c r="H32" s="651">
        <v>103085.31627999997</v>
      </c>
      <c r="I32" s="492">
        <v>216.17550497758353</v>
      </c>
      <c r="J32" s="817"/>
    </row>
    <row r="33" spans="1:10" ht="12.75">
      <c r="A33" s="801" t="s">
        <v>496</v>
      </c>
      <c r="B33" s="646">
        <v>27</v>
      </c>
      <c r="C33" s="489" t="s">
        <v>384</v>
      </c>
      <c r="D33" s="647">
        <v>503863.3282</v>
      </c>
      <c r="E33" s="647">
        <v>51609.75333000001</v>
      </c>
      <c r="F33" s="647">
        <v>41088.09226</v>
      </c>
      <c r="G33" s="647">
        <v>57397.3596</v>
      </c>
      <c r="H33" s="647">
        <v>13179.164389999998</v>
      </c>
      <c r="I33" s="490">
        <v>876.294780907452</v>
      </c>
      <c r="J33" s="817"/>
    </row>
    <row r="34" spans="1:10" ht="12.75">
      <c r="A34" s="801"/>
      <c r="B34" s="648">
        <v>72</v>
      </c>
      <c r="C34" s="379" t="s">
        <v>429</v>
      </c>
      <c r="D34" s="649">
        <v>16693.31699</v>
      </c>
      <c r="E34" s="649">
        <v>9370.5766</v>
      </c>
      <c r="F34" s="649">
        <v>17309.24362</v>
      </c>
      <c r="G34" s="649">
        <v>9379.711579999996</v>
      </c>
      <c r="H34" s="649">
        <v>37601.4879</v>
      </c>
      <c r="I34" s="26">
        <v>78.14610245008828</v>
      </c>
      <c r="J34" s="817"/>
    </row>
    <row r="35" spans="1:10" ht="12.75">
      <c r="A35" s="801"/>
      <c r="B35" s="646">
        <v>9</v>
      </c>
      <c r="C35" s="489" t="s">
        <v>366</v>
      </c>
      <c r="D35" s="647">
        <v>8861.57113</v>
      </c>
      <c r="E35" s="647">
        <v>17373.00094999999</v>
      </c>
      <c r="F35" s="647">
        <v>6588.0275999999985</v>
      </c>
      <c r="G35" s="647">
        <v>10191.65229</v>
      </c>
      <c r="H35" s="647">
        <v>13471.511700000001</v>
      </c>
      <c r="I35" s="490">
        <v>-48.99228316682959</v>
      </c>
      <c r="J35" s="817"/>
    </row>
    <row r="36" spans="1:10" ht="12.75">
      <c r="A36" s="801"/>
      <c r="B36" s="648">
        <v>6</v>
      </c>
      <c r="C36" s="379" t="s">
        <v>363</v>
      </c>
      <c r="D36" s="649">
        <v>3722.9764199999995</v>
      </c>
      <c r="E36" s="649">
        <v>7554.171109999999</v>
      </c>
      <c r="F36" s="649">
        <v>5862.897050000002</v>
      </c>
      <c r="G36" s="649">
        <v>4153.99602</v>
      </c>
      <c r="H36" s="649">
        <v>6068.7654799999955</v>
      </c>
      <c r="I36" s="26">
        <v>-50.716281564344925</v>
      </c>
      <c r="J36" s="817"/>
    </row>
    <row r="37" spans="1:10" ht="12.75">
      <c r="A37" s="801"/>
      <c r="B37" s="646">
        <v>39</v>
      </c>
      <c r="C37" s="489" t="s">
        <v>396</v>
      </c>
      <c r="D37" s="647">
        <v>2141.1248100000003</v>
      </c>
      <c r="E37" s="647">
        <v>2264.25906</v>
      </c>
      <c r="F37" s="647">
        <v>2549.70023</v>
      </c>
      <c r="G37" s="647">
        <v>1587.0097</v>
      </c>
      <c r="H37" s="647">
        <v>6223.360829999999</v>
      </c>
      <c r="I37" s="490">
        <v>-5.438169694239825</v>
      </c>
      <c r="J37" s="817"/>
    </row>
    <row r="38" spans="1:10" ht="12.75">
      <c r="A38" s="801"/>
      <c r="B38" s="648">
        <v>22</v>
      </c>
      <c r="C38" s="379" t="s">
        <v>379</v>
      </c>
      <c r="D38" s="649">
        <v>994.45453</v>
      </c>
      <c r="E38" s="649">
        <v>412.4691399999999</v>
      </c>
      <c r="F38" s="649">
        <v>1113.60113</v>
      </c>
      <c r="G38" s="649">
        <v>718.4641600000001</v>
      </c>
      <c r="H38" s="649">
        <v>532.26566</v>
      </c>
      <c r="I38" s="26">
        <v>141.09792310765363</v>
      </c>
      <c r="J38" s="817"/>
    </row>
    <row r="39" spans="1:10" ht="12.75">
      <c r="A39" s="801"/>
      <c r="B39" s="646">
        <v>17</v>
      </c>
      <c r="C39" s="489" t="s">
        <v>374</v>
      </c>
      <c r="D39" s="647">
        <v>817.52908</v>
      </c>
      <c r="E39" s="647">
        <v>460.56136000000004</v>
      </c>
      <c r="F39" s="647">
        <v>295.89526</v>
      </c>
      <c r="G39" s="647">
        <v>557.7081900000001</v>
      </c>
      <c r="H39" s="647">
        <v>892.0096700000003</v>
      </c>
      <c r="I39" s="490">
        <v>77.50709264884921</v>
      </c>
      <c r="J39" s="817"/>
    </row>
    <row r="40" spans="1:10" ht="12.75">
      <c r="A40" s="801"/>
      <c r="B40" s="648">
        <v>33</v>
      </c>
      <c r="C40" s="379" t="s">
        <v>390</v>
      </c>
      <c r="D40" s="649">
        <v>726.1615500000001</v>
      </c>
      <c r="E40" s="649">
        <v>507.68643</v>
      </c>
      <c r="F40" s="649">
        <v>266.99755999999996</v>
      </c>
      <c r="G40" s="649">
        <v>0.972</v>
      </c>
      <c r="H40" s="649">
        <v>0.4043</v>
      </c>
      <c r="I40" s="26">
        <v>43.03347639211081</v>
      </c>
      <c r="J40" s="817"/>
    </row>
    <row r="41" spans="1:10" ht="12.75">
      <c r="A41" s="801"/>
      <c r="B41" s="646"/>
      <c r="C41" s="489" t="s">
        <v>1027</v>
      </c>
      <c r="D41" s="647">
        <v>5718.877360000159</v>
      </c>
      <c r="E41" s="647">
        <v>19556.578269999998</v>
      </c>
      <c r="F41" s="647">
        <v>13241.925069999954</v>
      </c>
      <c r="G41" s="647">
        <v>8699.641239999983</v>
      </c>
      <c r="H41" s="647">
        <v>14644.60527</v>
      </c>
      <c r="I41" s="490">
        <v>-70.75727010602371</v>
      </c>
      <c r="J41" s="817"/>
    </row>
    <row r="42" spans="1:10" ht="12.75">
      <c r="A42" s="802"/>
      <c r="B42" s="652"/>
      <c r="C42" s="491" t="s">
        <v>470</v>
      </c>
      <c r="D42" s="651">
        <v>543539.34007</v>
      </c>
      <c r="E42" s="651">
        <v>109109.05625</v>
      </c>
      <c r="F42" s="651">
        <v>88316.37977999996</v>
      </c>
      <c r="G42" s="651">
        <v>92686.51477999998</v>
      </c>
      <c r="H42" s="651">
        <v>92613.5752</v>
      </c>
      <c r="I42" s="492">
        <v>398.1615264131661</v>
      </c>
      <c r="J42" s="817"/>
    </row>
    <row r="43" spans="1:10" ht="12.75">
      <c r="A43" s="801" t="s">
        <v>508</v>
      </c>
      <c r="B43" s="646">
        <v>27</v>
      </c>
      <c r="C43" s="489" t="s">
        <v>384</v>
      </c>
      <c r="D43" s="647">
        <v>419609.56257999997</v>
      </c>
      <c r="E43" s="647">
        <v>251506.26194000003</v>
      </c>
      <c r="F43" s="647">
        <v>237219.73211999994</v>
      </c>
      <c r="G43" s="647">
        <v>195147.06358</v>
      </c>
      <c r="H43" s="647">
        <v>58580.09529999999</v>
      </c>
      <c r="I43" s="490">
        <v>66.83861441195572</v>
      </c>
      <c r="J43" s="817"/>
    </row>
    <row r="44" spans="1:10" ht="12.75">
      <c r="A44" s="801"/>
      <c r="B44" s="648">
        <v>72</v>
      </c>
      <c r="C44" s="379" t="s">
        <v>429</v>
      </c>
      <c r="D44" s="649">
        <v>41538.62451</v>
      </c>
      <c r="E44" s="649">
        <v>49285.299459999995</v>
      </c>
      <c r="F44" s="649">
        <v>11178.267500000002</v>
      </c>
      <c r="G44" s="649">
        <v>12792.15205</v>
      </c>
      <c r="H44" s="649">
        <v>14199.963969999999</v>
      </c>
      <c r="I44" s="26">
        <v>-15.718023497629762</v>
      </c>
      <c r="J44" s="817"/>
    </row>
    <row r="45" spans="1:10" ht="12.75">
      <c r="A45" s="801"/>
      <c r="B45" s="646">
        <v>15</v>
      </c>
      <c r="C45" s="489" t="s">
        <v>372</v>
      </c>
      <c r="D45" s="647">
        <v>9265.23952</v>
      </c>
      <c r="E45" s="647">
        <v>2191.3575</v>
      </c>
      <c r="F45" s="647">
        <v>25.20259</v>
      </c>
      <c r="G45" s="647">
        <v>0</v>
      </c>
      <c r="H45" s="647">
        <v>878.21382</v>
      </c>
      <c r="I45" s="490">
        <v>322.8082145428119</v>
      </c>
      <c r="J45" s="817"/>
    </row>
    <row r="46" spans="1:10" ht="12.75">
      <c r="A46" s="801"/>
      <c r="B46" s="648">
        <v>8</v>
      </c>
      <c r="C46" s="379" t="s">
        <v>365</v>
      </c>
      <c r="D46" s="649">
        <v>7171.573830000004</v>
      </c>
      <c r="E46" s="649">
        <v>5925.799769999995</v>
      </c>
      <c r="F46" s="649">
        <v>3766.3844799999997</v>
      </c>
      <c r="G46" s="649">
        <v>2135.015919999999</v>
      </c>
      <c r="H46" s="649">
        <v>3797.867389999999</v>
      </c>
      <c r="I46" s="26">
        <v>21.022884814753205</v>
      </c>
      <c r="J46" s="817"/>
    </row>
    <row r="47" spans="1:10" ht="12.75">
      <c r="A47" s="801"/>
      <c r="B47" s="646">
        <v>6</v>
      </c>
      <c r="C47" s="489" t="s">
        <v>363</v>
      </c>
      <c r="D47" s="647">
        <v>4679.53896</v>
      </c>
      <c r="E47" s="647">
        <v>5073.239999999997</v>
      </c>
      <c r="F47" s="647">
        <v>5419.540549999998</v>
      </c>
      <c r="G47" s="647">
        <v>3361.8449999999984</v>
      </c>
      <c r="H47" s="647">
        <v>4239.291289999999</v>
      </c>
      <c r="I47" s="490">
        <v>-7.7603472337204105</v>
      </c>
      <c r="J47" s="817"/>
    </row>
    <row r="48" spans="1:10" ht="12.75">
      <c r="A48" s="801"/>
      <c r="B48" s="648">
        <v>85</v>
      </c>
      <c r="C48" s="379" t="s">
        <v>441</v>
      </c>
      <c r="D48" s="649">
        <v>1479.8477699999996</v>
      </c>
      <c r="E48" s="649">
        <v>346.29574999999994</v>
      </c>
      <c r="F48" s="649">
        <v>1610.3000900000002</v>
      </c>
      <c r="G48" s="649">
        <v>538.1576300000002</v>
      </c>
      <c r="H48" s="649">
        <v>1066.64569</v>
      </c>
      <c r="I48" s="26">
        <v>327.3363938194447</v>
      </c>
      <c r="J48" s="817"/>
    </row>
    <row r="49" spans="1:10" ht="12.75">
      <c r="A49" s="801"/>
      <c r="B49" s="646">
        <v>9</v>
      </c>
      <c r="C49" s="489" t="s">
        <v>366</v>
      </c>
      <c r="D49" s="647">
        <v>1383.14087</v>
      </c>
      <c r="E49" s="647">
        <v>106.02172999999999</v>
      </c>
      <c r="F49" s="647">
        <v>772.15042</v>
      </c>
      <c r="G49" s="647">
        <v>2142.0539800000006</v>
      </c>
      <c r="H49" s="647">
        <v>6454.254310000003</v>
      </c>
      <c r="I49" s="490">
        <v>1204.582437958709</v>
      </c>
      <c r="J49" s="817"/>
    </row>
    <row r="50" spans="1:10" ht="12.75">
      <c r="A50" s="801"/>
      <c r="B50" s="648">
        <v>62</v>
      </c>
      <c r="C50" s="379" t="s">
        <v>419</v>
      </c>
      <c r="D50" s="649">
        <v>789.8198400000002</v>
      </c>
      <c r="E50" s="649">
        <v>847.26643</v>
      </c>
      <c r="F50" s="649">
        <v>71.17571</v>
      </c>
      <c r="G50" s="649">
        <v>2.1731000000000003</v>
      </c>
      <c r="H50" s="649">
        <v>1.5556800000000002</v>
      </c>
      <c r="I50" s="26">
        <v>-6.780227324715293</v>
      </c>
      <c r="J50" s="817"/>
    </row>
    <row r="51" spans="1:10" ht="12.75">
      <c r="A51" s="801"/>
      <c r="B51" s="646"/>
      <c r="C51" s="489" t="s">
        <v>1027</v>
      </c>
      <c r="D51" s="647">
        <v>2310.8674700000556</v>
      </c>
      <c r="E51" s="647">
        <v>5223.974590000173</v>
      </c>
      <c r="F51" s="647">
        <v>4132.991079999949</v>
      </c>
      <c r="G51" s="647">
        <v>4243.796180000034</v>
      </c>
      <c r="H51" s="647">
        <v>10863.248720000018</v>
      </c>
      <c r="I51" s="490">
        <v>-55.76419007811484</v>
      </c>
      <c r="J51" s="817"/>
    </row>
    <row r="52" spans="1:10" ht="12.75">
      <c r="A52" s="802"/>
      <c r="B52" s="652"/>
      <c r="C52" s="491" t="s">
        <v>470</v>
      </c>
      <c r="D52" s="651">
        <v>488228.21535</v>
      </c>
      <c r="E52" s="651">
        <v>320505.5171700001</v>
      </c>
      <c r="F52" s="651">
        <v>264195.7445399999</v>
      </c>
      <c r="G52" s="651">
        <v>220362.25744000004</v>
      </c>
      <c r="H52" s="651">
        <v>100081.13617000003</v>
      </c>
      <c r="I52" s="492">
        <v>52.330674261384914</v>
      </c>
      <c r="J52" s="817"/>
    </row>
    <row r="53" spans="1:10" ht="12.75">
      <c r="A53" s="801" t="s">
        <v>1028</v>
      </c>
      <c r="B53" s="646">
        <v>27</v>
      </c>
      <c r="C53" s="489" t="s">
        <v>384</v>
      </c>
      <c r="D53" s="647">
        <v>395062.71883</v>
      </c>
      <c r="E53" s="647">
        <v>189605.01235999996</v>
      </c>
      <c r="F53" s="647">
        <v>22253.10034999999</v>
      </c>
      <c r="G53" s="647">
        <v>5368.389710000003</v>
      </c>
      <c r="H53" s="647">
        <v>1415.68884</v>
      </c>
      <c r="I53" s="490">
        <v>108.36090455240752</v>
      </c>
      <c r="J53" s="817"/>
    </row>
    <row r="54" spans="1:10" ht="12.75">
      <c r="A54" s="801"/>
      <c r="B54" s="648">
        <v>87</v>
      </c>
      <c r="C54" s="379" t="s">
        <v>443</v>
      </c>
      <c r="D54" s="649">
        <v>9923.82921</v>
      </c>
      <c r="E54" s="649">
        <v>2881.70435</v>
      </c>
      <c r="F54" s="649">
        <v>89.37805999999999</v>
      </c>
      <c r="G54" s="649">
        <v>265.12723</v>
      </c>
      <c r="H54" s="649">
        <v>18.797750000000004</v>
      </c>
      <c r="I54" s="26">
        <v>244.37360688996426</v>
      </c>
      <c r="J54" s="817"/>
    </row>
    <row r="55" spans="1:10" ht="12.75">
      <c r="A55" s="801"/>
      <c r="B55" s="646">
        <v>30</v>
      </c>
      <c r="C55" s="489" t="s">
        <v>387</v>
      </c>
      <c r="D55" s="647">
        <v>5251.71613</v>
      </c>
      <c r="E55" s="647">
        <v>4192.43962</v>
      </c>
      <c r="F55" s="647">
        <v>3452.3186799999985</v>
      </c>
      <c r="G55" s="647">
        <v>2783.210140000001</v>
      </c>
      <c r="H55" s="647">
        <v>3471.84497</v>
      </c>
      <c r="I55" s="490">
        <v>25.266351003523813</v>
      </c>
      <c r="J55" s="817"/>
    </row>
    <row r="56" spans="1:10" ht="12.75">
      <c r="A56" s="801"/>
      <c r="B56" s="648">
        <v>39</v>
      </c>
      <c r="C56" s="379" t="s">
        <v>396</v>
      </c>
      <c r="D56" s="649">
        <v>4142.17037</v>
      </c>
      <c r="E56" s="649">
        <v>5569.54961</v>
      </c>
      <c r="F56" s="649">
        <v>2650.1848500000006</v>
      </c>
      <c r="G56" s="649">
        <v>5000.368210000002</v>
      </c>
      <c r="H56" s="649">
        <v>5714.03233</v>
      </c>
      <c r="I56" s="26">
        <v>-25.628270505700733</v>
      </c>
      <c r="J56" s="817"/>
    </row>
    <row r="57" spans="1:10" ht="12.75">
      <c r="A57" s="801"/>
      <c r="B57" s="646">
        <v>94</v>
      </c>
      <c r="C57" s="489" t="s">
        <v>450</v>
      </c>
      <c r="D57" s="647">
        <v>3933.9606499999995</v>
      </c>
      <c r="E57" s="647">
        <v>2813.58526</v>
      </c>
      <c r="F57" s="647">
        <v>1769.8438699999992</v>
      </c>
      <c r="G57" s="647">
        <v>2262.29778</v>
      </c>
      <c r="H57" s="647">
        <v>1454.7720599999998</v>
      </c>
      <c r="I57" s="490">
        <v>39.82020399125916</v>
      </c>
      <c r="J57" s="817"/>
    </row>
    <row r="58" spans="1:10" ht="12.75">
      <c r="A58" s="801"/>
      <c r="B58" s="648">
        <v>33</v>
      </c>
      <c r="C58" s="379" t="s">
        <v>390</v>
      </c>
      <c r="D58" s="649">
        <v>2408.1641600000003</v>
      </c>
      <c r="E58" s="649">
        <v>1984.4956199999997</v>
      </c>
      <c r="F58" s="649">
        <v>1326.7802900000002</v>
      </c>
      <c r="G58" s="649">
        <v>1623.3919199999998</v>
      </c>
      <c r="H58" s="649">
        <v>1222.0132900000003</v>
      </c>
      <c r="I58" s="26">
        <v>21.348927945731646</v>
      </c>
      <c r="J58" s="817"/>
    </row>
    <row r="59" spans="1:10" ht="12.75">
      <c r="A59" s="801"/>
      <c r="B59" s="646">
        <v>85</v>
      </c>
      <c r="C59" s="489" t="s">
        <v>441</v>
      </c>
      <c r="D59" s="647">
        <v>2240.75179</v>
      </c>
      <c r="E59" s="647">
        <v>1111.6936400000002</v>
      </c>
      <c r="F59" s="647">
        <v>739.1709800000002</v>
      </c>
      <c r="G59" s="647">
        <v>4016.74208</v>
      </c>
      <c r="H59" s="647">
        <v>2205.0658599999997</v>
      </c>
      <c r="I59" s="490">
        <v>101.56198698770997</v>
      </c>
      <c r="J59" s="817"/>
    </row>
    <row r="60" spans="1:10" ht="12.75">
      <c r="A60" s="801"/>
      <c r="B60" s="648">
        <v>89</v>
      </c>
      <c r="C60" s="379" t="s">
        <v>445</v>
      </c>
      <c r="D60" s="649">
        <v>2155</v>
      </c>
      <c r="E60" s="649">
        <v>12.9</v>
      </c>
      <c r="F60" s="649">
        <v>70.45465</v>
      </c>
      <c r="G60" s="649">
        <v>797.89</v>
      </c>
      <c r="H60" s="649">
        <v>171.78</v>
      </c>
      <c r="I60" s="26">
        <v>16605.426356589145</v>
      </c>
      <c r="J60" s="817"/>
    </row>
    <row r="61" spans="1:10" ht="12.75">
      <c r="A61" s="801"/>
      <c r="B61" s="646"/>
      <c r="C61" s="489" t="s">
        <v>1027</v>
      </c>
      <c r="D61" s="647">
        <v>28631.413540000038</v>
      </c>
      <c r="E61" s="647">
        <v>32076.238729999954</v>
      </c>
      <c r="F61" s="647">
        <v>29548.976160000006</v>
      </c>
      <c r="G61" s="647">
        <v>28726.84929</v>
      </c>
      <c r="H61" s="647">
        <v>26343.917279999994</v>
      </c>
      <c r="I61" s="490">
        <v>-10.739492304557741</v>
      </c>
      <c r="J61" s="817"/>
    </row>
    <row r="62" spans="1:10" ht="12.75">
      <c r="A62" s="802"/>
      <c r="B62" s="652"/>
      <c r="C62" s="491" t="s">
        <v>470</v>
      </c>
      <c r="D62" s="651">
        <v>453749.7246800001</v>
      </c>
      <c r="E62" s="651">
        <v>240247.61918999988</v>
      </c>
      <c r="F62" s="651">
        <v>61900.20788999999</v>
      </c>
      <c r="G62" s="651">
        <v>50844.26636</v>
      </c>
      <c r="H62" s="651">
        <v>42017.912379999994</v>
      </c>
      <c r="I62" s="492">
        <v>88.86752185508738</v>
      </c>
      <c r="J62" s="817"/>
    </row>
    <row r="63" spans="1:10" ht="12.75">
      <c r="A63" s="801" t="s">
        <v>479</v>
      </c>
      <c r="B63" s="646">
        <v>27</v>
      </c>
      <c r="C63" s="489" t="s">
        <v>384</v>
      </c>
      <c r="D63" s="647">
        <v>247597.89547000002</v>
      </c>
      <c r="E63" s="647">
        <v>146239.66027000002</v>
      </c>
      <c r="F63" s="647">
        <v>198027.46341</v>
      </c>
      <c r="G63" s="647">
        <v>66672.94488000001</v>
      </c>
      <c r="H63" s="647">
        <v>75381.15766</v>
      </c>
      <c r="I63" s="490">
        <v>69.30967633052747</v>
      </c>
      <c r="J63" s="817"/>
    </row>
    <row r="64" spans="1:10" ht="12.75">
      <c r="A64" s="801"/>
      <c r="B64" s="648">
        <v>17</v>
      </c>
      <c r="C64" s="379" t="s">
        <v>374</v>
      </c>
      <c r="D64" s="649">
        <v>19621.39058</v>
      </c>
      <c r="E64" s="649">
        <v>27882.06653</v>
      </c>
      <c r="F64" s="649">
        <v>14637.676390000006</v>
      </c>
      <c r="G64" s="649">
        <v>7963.686469999999</v>
      </c>
      <c r="H64" s="649">
        <v>9205.94276</v>
      </c>
      <c r="I64" s="26">
        <v>-29.62720120157464</v>
      </c>
      <c r="J64" s="817"/>
    </row>
    <row r="65" spans="1:10" ht="12.75">
      <c r="A65" s="801"/>
      <c r="B65" s="646">
        <v>39</v>
      </c>
      <c r="C65" s="489" t="s">
        <v>396</v>
      </c>
      <c r="D65" s="647">
        <v>9406.23819</v>
      </c>
      <c r="E65" s="647">
        <v>8112.329730000001</v>
      </c>
      <c r="F65" s="647">
        <v>6944.22772</v>
      </c>
      <c r="G65" s="647">
        <v>6542.154149999999</v>
      </c>
      <c r="H65" s="647">
        <v>8823.035940000002</v>
      </c>
      <c r="I65" s="490">
        <v>15.94989975832748</v>
      </c>
      <c r="J65" s="817"/>
    </row>
    <row r="66" spans="1:10" ht="12.75">
      <c r="A66" s="801"/>
      <c r="B66" s="648">
        <v>48</v>
      </c>
      <c r="C66" s="379" t="s">
        <v>405</v>
      </c>
      <c r="D66" s="649">
        <v>3613.50796</v>
      </c>
      <c r="E66" s="649">
        <v>4230.69428</v>
      </c>
      <c r="F66" s="649">
        <v>4456.506059999998</v>
      </c>
      <c r="G66" s="649">
        <v>3263.3739200000014</v>
      </c>
      <c r="H66" s="649">
        <v>2933.16583</v>
      </c>
      <c r="I66" s="26">
        <v>-14.588298731904581</v>
      </c>
      <c r="J66" s="817"/>
    </row>
    <row r="67" spans="1:10" ht="12.75">
      <c r="A67" s="801"/>
      <c r="B67" s="646">
        <v>30</v>
      </c>
      <c r="C67" s="489" t="s">
        <v>387</v>
      </c>
      <c r="D67" s="647">
        <v>3384.1697199999994</v>
      </c>
      <c r="E67" s="647">
        <v>3292.942570000001</v>
      </c>
      <c r="F67" s="647">
        <v>2118.35147</v>
      </c>
      <c r="G67" s="647">
        <v>2444.9140700000007</v>
      </c>
      <c r="H67" s="647">
        <v>2773.050919999999</v>
      </c>
      <c r="I67" s="490">
        <v>2.770383875841431</v>
      </c>
      <c r="J67" s="817"/>
    </row>
    <row r="68" spans="1:10" ht="12.75">
      <c r="A68" s="801"/>
      <c r="B68" s="648">
        <v>85</v>
      </c>
      <c r="C68" s="379" t="s">
        <v>441</v>
      </c>
      <c r="D68" s="649">
        <v>3292.7051300000003</v>
      </c>
      <c r="E68" s="649">
        <v>1435.9268999999995</v>
      </c>
      <c r="F68" s="649">
        <v>3811.9789199999996</v>
      </c>
      <c r="G68" s="649">
        <v>2432.78944</v>
      </c>
      <c r="H68" s="649">
        <v>3299.6253999999994</v>
      </c>
      <c r="I68" s="26">
        <v>129.30868764976836</v>
      </c>
      <c r="J68" s="817"/>
    </row>
    <row r="69" spans="1:10" ht="12.75">
      <c r="A69" s="801"/>
      <c r="B69" s="646">
        <v>62</v>
      </c>
      <c r="C69" s="489" t="s">
        <v>419</v>
      </c>
      <c r="D69" s="647">
        <v>3124.0114200000003</v>
      </c>
      <c r="E69" s="647">
        <v>811.01538</v>
      </c>
      <c r="F69" s="647">
        <v>1038.45358</v>
      </c>
      <c r="G69" s="647">
        <v>1621.3002099999999</v>
      </c>
      <c r="H69" s="647">
        <v>1140.9503299999997</v>
      </c>
      <c r="I69" s="490">
        <v>285.19755568630524</v>
      </c>
      <c r="J69" s="817"/>
    </row>
    <row r="70" spans="1:10" ht="12.75">
      <c r="A70" s="801"/>
      <c r="B70" s="648">
        <v>33</v>
      </c>
      <c r="C70" s="379" t="s">
        <v>390</v>
      </c>
      <c r="D70" s="649">
        <v>2425.1400400000016</v>
      </c>
      <c r="E70" s="649">
        <v>3509.964169999998</v>
      </c>
      <c r="F70" s="649">
        <v>1504.4818599999999</v>
      </c>
      <c r="G70" s="649">
        <v>1318.0443599999999</v>
      </c>
      <c r="H70" s="649">
        <v>772.43255</v>
      </c>
      <c r="I70" s="26">
        <v>-30.906985868177593</v>
      </c>
      <c r="J70" s="817"/>
    </row>
    <row r="71" spans="1:10" ht="12.75">
      <c r="A71" s="801"/>
      <c r="B71" s="646"/>
      <c r="C71" s="489" t="s">
        <v>1027</v>
      </c>
      <c r="D71" s="647">
        <v>20409.873929999827</v>
      </c>
      <c r="E71" s="647">
        <v>20469.659739999945</v>
      </c>
      <c r="F71" s="647">
        <v>17939.371310000075</v>
      </c>
      <c r="G71" s="647">
        <v>16299.674140000003</v>
      </c>
      <c r="H71" s="647">
        <v>19801.04316999996</v>
      </c>
      <c r="I71" s="490">
        <v>-0.2920703654066603</v>
      </c>
      <c r="J71" s="817"/>
    </row>
    <row r="72" spans="1:10" ht="12.75">
      <c r="A72" s="802"/>
      <c r="B72" s="652"/>
      <c r="C72" s="491" t="s">
        <v>470</v>
      </c>
      <c r="D72" s="651">
        <v>312874.9324399999</v>
      </c>
      <c r="E72" s="651">
        <v>215984.25956999997</v>
      </c>
      <c r="F72" s="651">
        <v>250478.51072000005</v>
      </c>
      <c r="G72" s="651">
        <v>108558.88164</v>
      </c>
      <c r="H72" s="651">
        <v>124130.40455999997</v>
      </c>
      <c r="I72" s="492">
        <v>44.860062054011806</v>
      </c>
      <c r="J72" s="817"/>
    </row>
    <row r="73" spans="1:10" ht="12.75">
      <c r="A73" s="801" t="s">
        <v>474</v>
      </c>
      <c r="B73" s="646">
        <v>87</v>
      </c>
      <c r="C73" s="489" t="s">
        <v>443</v>
      </c>
      <c r="D73" s="647">
        <v>44506.21599999999</v>
      </c>
      <c r="E73" s="647">
        <v>42793.58238999999</v>
      </c>
      <c r="F73" s="647">
        <v>27078.011199999997</v>
      </c>
      <c r="G73" s="647">
        <v>25123.32161</v>
      </c>
      <c r="H73" s="647">
        <v>18412.363909999996</v>
      </c>
      <c r="I73" s="490">
        <v>4.002080485788473</v>
      </c>
      <c r="J73" s="817"/>
    </row>
    <row r="74" spans="1:10" ht="12.75">
      <c r="A74" s="801"/>
      <c r="B74" s="648">
        <v>39</v>
      </c>
      <c r="C74" s="379" t="s">
        <v>396</v>
      </c>
      <c r="D74" s="649">
        <v>31858.989800000003</v>
      </c>
      <c r="E74" s="649">
        <v>20407.321590000007</v>
      </c>
      <c r="F74" s="649">
        <v>19063.72627</v>
      </c>
      <c r="G74" s="649">
        <v>16745.14204</v>
      </c>
      <c r="H74" s="649">
        <v>21673.44013</v>
      </c>
      <c r="I74" s="26">
        <v>56.1154885490291</v>
      </c>
      <c r="J74" s="817"/>
    </row>
    <row r="75" spans="1:10" ht="12.75">
      <c r="A75" s="801"/>
      <c r="B75" s="646">
        <v>27</v>
      </c>
      <c r="C75" s="489" t="s">
        <v>384</v>
      </c>
      <c r="D75" s="647">
        <v>25424.949009999997</v>
      </c>
      <c r="E75" s="647">
        <v>28240.982099999997</v>
      </c>
      <c r="F75" s="647">
        <v>20525.32003</v>
      </c>
      <c r="G75" s="647">
        <v>8621.68226</v>
      </c>
      <c r="H75" s="647">
        <v>15943.70069</v>
      </c>
      <c r="I75" s="490">
        <v>-9.97144178636763</v>
      </c>
      <c r="J75" s="817"/>
    </row>
    <row r="76" spans="1:10" ht="12.75">
      <c r="A76" s="801"/>
      <c r="B76" s="648">
        <v>48</v>
      </c>
      <c r="C76" s="379" t="s">
        <v>405</v>
      </c>
      <c r="D76" s="649">
        <v>23199.325930000017</v>
      </c>
      <c r="E76" s="649">
        <v>20724.327660000006</v>
      </c>
      <c r="F76" s="649">
        <v>18329.734250000005</v>
      </c>
      <c r="G76" s="649">
        <v>21928.83471000001</v>
      </c>
      <c r="H76" s="649">
        <v>20369.486590000008</v>
      </c>
      <c r="I76" s="26">
        <v>11.942477993035205</v>
      </c>
      <c r="J76" s="817"/>
    </row>
    <row r="77" spans="1:10" ht="12.75">
      <c r="A77" s="801"/>
      <c r="B77" s="646">
        <v>30</v>
      </c>
      <c r="C77" s="489" t="s">
        <v>387</v>
      </c>
      <c r="D77" s="647">
        <v>19216.59140000002</v>
      </c>
      <c r="E77" s="647">
        <v>18897.286309999992</v>
      </c>
      <c r="F77" s="647">
        <v>10487.901830000008</v>
      </c>
      <c r="G77" s="647">
        <v>14636.365299999992</v>
      </c>
      <c r="H77" s="647">
        <v>11253.066529999995</v>
      </c>
      <c r="I77" s="490">
        <v>1.689687528473649</v>
      </c>
      <c r="J77" s="817"/>
    </row>
    <row r="78" spans="1:10" ht="12.75">
      <c r="A78" s="801"/>
      <c r="B78" s="648">
        <v>33</v>
      </c>
      <c r="C78" s="379" t="s">
        <v>390</v>
      </c>
      <c r="D78" s="649">
        <v>18274.194409999993</v>
      </c>
      <c r="E78" s="649">
        <v>15999.866589999994</v>
      </c>
      <c r="F78" s="649">
        <v>9657.991070000004</v>
      </c>
      <c r="G78" s="649">
        <v>14607.197890000001</v>
      </c>
      <c r="H78" s="649">
        <v>10409.071130000002</v>
      </c>
      <c r="I78" s="26">
        <v>14.214667398673608</v>
      </c>
      <c r="J78" s="817"/>
    </row>
    <row r="79" spans="1:10" ht="12.75">
      <c r="A79" s="801"/>
      <c r="B79" s="646">
        <v>38</v>
      </c>
      <c r="C79" s="489" t="s">
        <v>395</v>
      </c>
      <c r="D79" s="647">
        <v>13404.845899999997</v>
      </c>
      <c r="E79" s="647">
        <v>10359.192839999996</v>
      </c>
      <c r="F79" s="647">
        <v>8493.099190000003</v>
      </c>
      <c r="G79" s="647">
        <v>8045.764130000002</v>
      </c>
      <c r="H79" s="647">
        <v>7081.239089999998</v>
      </c>
      <c r="I79" s="490">
        <v>29.400486186914176</v>
      </c>
      <c r="J79" s="817"/>
    </row>
    <row r="80" spans="1:10" ht="12.75">
      <c r="A80" s="801"/>
      <c r="B80" s="648">
        <v>84</v>
      </c>
      <c r="C80" s="379" t="s">
        <v>440</v>
      </c>
      <c r="D80" s="649">
        <v>10496.460019999999</v>
      </c>
      <c r="E80" s="649">
        <v>8859.826850000001</v>
      </c>
      <c r="F80" s="649">
        <v>11017.17186</v>
      </c>
      <c r="G80" s="649">
        <v>7619.536279999999</v>
      </c>
      <c r="H80" s="649">
        <v>6943.919170000002</v>
      </c>
      <c r="I80" s="26">
        <v>18.472518681332883</v>
      </c>
      <c r="J80" s="817"/>
    </row>
    <row r="81" spans="1:10" ht="12.75">
      <c r="A81" s="801"/>
      <c r="B81" s="646"/>
      <c r="C81" s="489" t="s">
        <v>1027</v>
      </c>
      <c r="D81" s="647">
        <v>125126.87492000003</v>
      </c>
      <c r="E81" s="647">
        <v>102543.26458000002</v>
      </c>
      <c r="F81" s="647">
        <v>82259.19305000003</v>
      </c>
      <c r="G81" s="647">
        <v>83695.58379</v>
      </c>
      <c r="H81" s="647">
        <v>74645.67555999992</v>
      </c>
      <c r="I81" s="490">
        <v>22.023494602496505</v>
      </c>
      <c r="J81" s="817"/>
    </row>
    <row r="82" spans="1:10" ht="12.75">
      <c r="A82" s="802"/>
      <c r="B82" s="652"/>
      <c r="C82" s="491" t="s">
        <v>470</v>
      </c>
      <c r="D82" s="651">
        <v>311508.44739000004</v>
      </c>
      <c r="E82" s="651">
        <v>268825.65091</v>
      </c>
      <c r="F82" s="651">
        <v>206912.14875000005</v>
      </c>
      <c r="G82" s="651">
        <v>201023.42801</v>
      </c>
      <c r="H82" s="651">
        <v>186731.96279999992</v>
      </c>
      <c r="I82" s="492">
        <v>15.877501397472571</v>
      </c>
      <c r="J82" s="817"/>
    </row>
    <row r="83" spans="1:10" ht="12.75">
      <c r="A83" s="801" t="s">
        <v>484</v>
      </c>
      <c r="B83" s="646">
        <v>27</v>
      </c>
      <c r="C83" s="489" t="s">
        <v>384</v>
      </c>
      <c r="D83" s="647">
        <v>79640.49861000001</v>
      </c>
      <c r="E83" s="647">
        <v>40956.292839999995</v>
      </c>
      <c r="F83" s="647">
        <v>15720.394670000001</v>
      </c>
      <c r="G83" s="647">
        <v>68673.17848999999</v>
      </c>
      <c r="H83" s="647">
        <v>1693.8033799999998</v>
      </c>
      <c r="I83" s="490">
        <v>94.45241033196994</v>
      </c>
      <c r="J83" s="817"/>
    </row>
    <row r="84" spans="1:10" ht="12.75">
      <c r="A84" s="801"/>
      <c r="B84" s="648">
        <v>17</v>
      </c>
      <c r="C84" s="379" t="s">
        <v>374</v>
      </c>
      <c r="D84" s="649">
        <v>16199.62443999999</v>
      </c>
      <c r="E84" s="649">
        <v>3766.8780499999975</v>
      </c>
      <c r="F84" s="649">
        <v>11986.071539999999</v>
      </c>
      <c r="G84" s="649">
        <v>13102.828520000003</v>
      </c>
      <c r="H84" s="649">
        <v>13009.125959999996</v>
      </c>
      <c r="I84" s="26">
        <v>330.05439053170306</v>
      </c>
      <c r="J84" s="817"/>
    </row>
    <row r="85" spans="1:10" ht="12.75">
      <c r="A85" s="801"/>
      <c r="B85" s="646">
        <v>85</v>
      </c>
      <c r="C85" s="489" t="s">
        <v>441</v>
      </c>
      <c r="D85" s="647">
        <v>15596.23779</v>
      </c>
      <c r="E85" s="647">
        <v>5976.40511</v>
      </c>
      <c r="F85" s="647">
        <v>17272.30956</v>
      </c>
      <c r="G85" s="647">
        <v>35746.63565</v>
      </c>
      <c r="H85" s="647">
        <v>40267.281729999995</v>
      </c>
      <c r="I85" s="490">
        <v>160.96353080054175</v>
      </c>
      <c r="J85" s="817"/>
    </row>
    <row r="86" spans="1:10" ht="12.75">
      <c r="A86" s="801"/>
      <c r="B86" s="648">
        <v>48</v>
      </c>
      <c r="C86" s="379" t="s">
        <v>405</v>
      </c>
      <c r="D86" s="649">
        <v>15063.03493</v>
      </c>
      <c r="E86" s="649">
        <v>10203.80194</v>
      </c>
      <c r="F86" s="649">
        <v>26226.737940000017</v>
      </c>
      <c r="G86" s="649">
        <v>51920.59295000002</v>
      </c>
      <c r="H86" s="649">
        <v>30670.679339999995</v>
      </c>
      <c r="I86" s="26">
        <v>47.621788609511185</v>
      </c>
      <c r="J86" s="817"/>
    </row>
    <row r="87" spans="1:10" ht="12.75">
      <c r="A87" s="801"/>
      <c r="B87" s="646">
        <v>39</v>
      </c>
      <c r="C87" s="489" t="s">
        <v>396</v>
      </c>
      <c r="D87" s="647">
        <v>13313.073330000001</v>
      </c>
      <c r="E87" s="647">
        <v>8631.101460000002</v>
      </c>
      <c r="F87" s="647">
        <v>11889.091339999997</v>
      </c>
      <c r="G87" s="647">
        <v>38874.27676</v>
      </c>
      <c r="H87" s="647">
        <v>40278.84157999999</v>
      </c>
      <c r="I87" s="490">
        <v>54.24535781091373</v>
      </c>
      <c r="J87" s="817"/>
    </row>
    <row r="88" spans="1:10" ht="12.75">
      <c r="A88" s="801"/>
      <c r="B88" s="648">
        <v>30</v>
      </c>
      <c r="C88" s="379" t="s">
        <v>387</v>
      </c>
      <c r="D88" s="649">
        <v>12044.972410000006</v>
      </c>
      <c r="E88" s="649">
        <v>3602.446039999996</v>
      </c>
      <c r="F88" s="649">
        <v>5591.346380000001</v>
      </c>
      <c r="G88" s="649">
        <v>14422.874379999994</v>
      </c>
      <c r="H88" s="649">
        <v>14468.39299</v>
      </c>
      <c r="I88" s="26">
        <v>234.35538731900115</v>
      </c>
      <c r="J88" s="817"/>
    </row>
    <row r="89" spans="1:10" ht="12.75">
      <c r="A89" s="801"/>
      <c r="B89" s="646">
        <v>84</v>
      </c>
      <c r="C89" s="489" t="s">
        <v>440</v>
      </c>
      <c r="D89" s="647">
        <v>9976.231050000002</v>
      </c>
      <c r="E89" s="647">
        <v>6954.40479</v>
      </c>
      <c r="F89" s="647">
        <v>14612.468210000006</v>
      </c>
      <c r="G89" s="647">
        <v>64671.33279999998</v>
      </c>
      <c r="H89" s="647">
        <v>34059.81994999997</v>
      </c>
      <c r="I89" s="490">
        <v>43.45197542060251</v>
      </c>
      <c r="J89" s="817"/>
    </row>
    <row r="90" spans="1:10" ht="12.75">
      <c r="A90" s="801"/>
      <c r="B90" s="648">
        <v>33</v>
      </c>
      <c r="C90" s="379" t="s">
        <v>390</v>
      </c>
      <c r="D90" s="649">
        <v>9791.880999999996</v>
      </c>
      <c r="E90" s="649">
        <v>11632.371760000004</v>
      </c>
      <c r="F90" s="649">
        <v>13698.579449999997</v>
      </c>
      <c r="G90" s="649">
        <v>43331.89927</v>
      </c>
      <c r="H90" s="649">
        <v>25089.012670000004</v>
      </c>
      <c r="I90" s="26">
        <v>-15.822145285356726</v>
      </c>
      <c r="J90" s="817"/>
    </row>
    <row r="91" spans="1:10" ht="12.75">
      <c r="A91" s="801"/>
      <c r="B91" s="646"/>
      <c r="C91" s="489" t="s">
        <v>1027</v>
      </c>
      <c r="D91" s="647">
        <v>125073.98108999993</v>
      </c>
      <c r="E91" s="647">
        <v>90622.51726999992</v>
      </c>
      <c r="F91" s="647">
        <v>109875.88682999994</v>
      </c>
      <c r="G91" s="647">
        <v>574193.3183299999</v>
      </c>
      <c r="H91" s="647">
        <v>728618.9836400002</v>
      </c>
      <c r="I91" s="490">
        <v>38.01644983812977</v>
      </c>
      <c r="J91" s="817"/>
    </row>
    <row r="92" spans="1:10" ht="12.75">
      <c r="A92" s="802"/>
      <c r="B92" s="652"/>
      <c r="C92" s="491" t="s">
        <v>470</v>
      </c>
      <c r="D92" s="651">
        <v>296699.5346499999</v>
      </c>
      <c r="E92" s="651">
        <v>182346.21925999993</v>
      </c>
      <c r="F92" s="651">
        <v>226872.88591999997</v>
      </c>
      <c r="G92" s="651">
        <v>904936.93715</v>
      </c>
      <c r="H92" s="651">
        <v>928155.9412400002</v>
      </c>
      <c r="I92" s="492">
        <v>62.712194337820826</v>
      </c>
      <c r="J92" s="817"/>
    </row>
    <row r="93" spans="1:10" ht="12.75">
      <c r="A93" s="801" t="s">
        <v>475</v>
      </c>
      <c r="B93" s="646">
        <v>27</v>
      </c>
      <c r="C93" s="489" t="s">
        <v>384</v>
      </c>
      <c r="D93" s="647">
        <v>105368.28069</v>
      </c>
      <c r="E93" s="647">
        <v>41292.93999</v>
      </c>
      <c r="F93" s="647">
        <v>5759.983719999999</v>
      </c>
      <c r="G93" s="647">
        <v>26497.183409999994</v>
      </c>
      <c r="H93" s="647">
        <v>21798.23861</v>
      </c>
      <c r="I93" s="490">
        <v>155.17262930543882</v>
      </c>
      <c r="J93" s="817"/>
    </row>
    <row r="94" spans="1:10" ht="12.75">
      <c r="A94" s="801"/>
      <c r="B94" s="648">
        <v>17</v>
      </c>
      <c r="C94" s="379" t="s">
        <v>374</v>
      </c>
      <c r="D94" s="649">
        <v>24200.725859999995</v>
      </c>
      <c r="E94" s="649">
        <v>12753.464679999997</v>
      </c>
      <c r="F94" s="649">
        <v>17451.43528</v>
      </c>
      <c r="G94" s="649">
        <v>15222.095390000002</v>
      </c>
      <c r="H94" s="649">
        <v>10131.669639999998</v>
      </c>
      <c r="I94" s="26">
        <v>89.75804981019479</v>
      </c>
      <c r="J94" s="817"/>
    </row>
    <row r="95" spans="1:10" ht="12.75">
      <c r="A95" s="801"/>
      <c r="B95" s="646">
        <v>39</v>
      </c>
      <c r="C95" s="489" t="s">
        <v>396</v>
      </c>
      <c r="D95" s="647">
        <v>21334.465839999997</v>
      </c>
      <c r="E95" s="647">
        <v>20487.07344</v>
      </c>
      <c r="F95" s="647">
        <v>22896.78979999999</v>
      </c>
      <c r="G95" s="647">
        <v>16796.595630000003</v>
      </c>
      <c r="H95" s="647">
        <v>29361.797379999996</v>
      </c>
      <c r="I95" s="490">
        <v>4.136229620505505</v>
      </c>
      <c r="J95" s="817"/>
    </row>
    <row r="96" spans="1:10" ht="12.75">
      <c r="A96" s="801"/>
      <c r="B96" s="648">
        <v>33</v>
      </c>
      <c r="C96" s="379" t="s">
        <v>390</v>
      </c>
      <c r="D96" s="649">
        <v>18950.54903</v>
      </c>
      <c r="E96" s="649">
        <v>14681.241860000006</v>
      </c>
      <c r="F96" s="649">
        <v>13116.536150000002</v>
      </c>
      <c r="G96" s="649">
        <v>10593.64381</v>
      </c>
      <c r="H96" s="649">
        <v>9381.684770000003</v>
      </c>
      <c r="I96" s="26">
        <v>29.080013875610877</v>
      </c>
      <c r="J96" s="817"/>
    </row>
    <row r="97" spans="1:10" ht="12.75">
      <c r="A97" s="801"/>
      <c r="B97" s="646">
        <v>48</v>
      </c>
      <c r="C97" s="489" t="s">
        <v>405</v>
      </c>
      <c r="D97" s="647">
        <v>12997.106540000002</v>
      </c>
      <c r="E97" s="647">
        <v>14198.532010000003</v>
      </c>
      <c r="F97" s="647">
        <v>13718.53864</v>
      </c>
      <c r="G97" s="647">
        <v>13953.441380000004</v>
      </c>
      <c r="H97" s="647">
        <v>11099.41752</v>
      </c>
      <c r="I97" s="490">
        <v>-8.461617504921204</v>
      </c>
      <c r="J97" s="817"/>
    </row>
    <row r="98" spans="1:10" ht="12.75">
      <c r="A98" s="801"/>
      <c r="B98" s="648">
        <v>84</v>
      </c>
      <c r="C98" s="379" t="s">
        <v>440</v>
      </c>
      <c r="D98" s="649">
        <v>11883.870309999993</v>
      </c>
      <c r="E98" s="649">
        <v>5343.1816499999995</v>
      </c>
      <c r="F98" s="649">
        <v>5587.5296199999975</v>
      </c>
      <c r="G98" s="649">
        <v>13146.90073</v>
      </c>
      <c r="H98" s="649">
        <v>2592.80545</v>
      </c>
      <c r="I98" s="26">
        <v>122.41187158591163</v>
      </c>
      <c r="J98" s="817"/>
    </row>
    <row r="99" spans="1:10" ht="12.75">
      <c r="A99" s="801"/>
      <c r="B99" s="646">
        <v>38</v>
      </c>
      <c r="C99" s="489" t="s">
        <v>395</v>
      </c>
      <c r="D99" s="647">
        <v>7301.342959999999</v>
      </c>
      <c r="E99" s="647">
        <v>7719.921909999998</v>
      </c>
      <c r="F99" s="647">
        <v>4538.41521</v>
      </c>
      <c r="G99" s="647">
        <v>4973.46849</v>
      </c>
      <c r="H99" s="647">
        <v>4548.694010000001</v>
      </c>
      <c r="I99" s="490">
        <v>-5.422061970054292</v>
      </c>
      <c r="J99" s="817"/>
    </row>
    <row r="100" spans="1:10" ht="12.75">
      <c r="A100" s="801"/>
      <c r="B100" s="648">
        <v>30</v>
      </c>
      <c r="C100" s="379" t="s">
        <v>387</v>
      </c>
      <c r="D100" s="649">
        <v>6033.054330000001</v>
      </c>
      <c r="E100" s="649">
        <v>5158.148359999997</v>
      </c>
      <c r="F100" s="649">
        <v>3515.0623200000005</v>
      </c>
      <c r="G100" s="649">
        <v>4694.90952</v>
      </c>
      <c r="H100" s="649">
        <v>3953.710269999999</v>
      </c>
      <c r="I100" s="26">
        <v>16.961628649238847</v>
      </c>
      <c r="J100" s="817"/>
    </row>
    <row r="101" spans="1:10" ht="12.75">
      <c r="A101" s="801"/>
      <c r="B101" s="646"/>
      <c r="C101" s="489" t="s">
        <v>1027</v>
      </c>
      <c r="D101" s="647">
        <v>67283.98839999994</v>
      </c>
      <c r="E101" s="647">
        <v>57054.418750000026</v>
      </c>
      <c r="F101" s="647">
        <v>54084.65399999995</v>
      </c>
      <c r="G101" s="647">
        <v>45000.03612999998</v>
      </c>
      <c r="H101" s="647">
        <v>40293.33754999998</v>
      </c>
      <c r="I101" s="490">
        <v>17.929495863981472</v>
      </c>
      <c r="J101" s="817"/>
    </row>
    <row r="102" spans="1:10" ht="12.75">
      <c r="A102" s="802"/>
      <c r="B102" s="652"/>
      <c r="C102" s="491" t="s">
        <v>470</v>
      </c>
      <c r="D102" s="651">
        <v>275353.38395999995</v>
      </c>
      <c r="E102" s="651">
        <v>178688.92265000002</v>
      </c>
      <c r="F102" s="651">
        <v>140668.94473999995</v>
      </c>
      <c r="G102" s="651">
        <v>150878.27448999998</v>
      </c>
      <c r="H102" s="651">
        <v>133161.3552</v>
      </c>
      <c r="I102" s="492">
        <v>54.09650462739521</v>
      </c>
      <c r="J102" s="817"/>
    </row>
    <row r="103" spans="1:10" ht="12.75">
      <c r="A103" s="801" t="s">
        <v>1030</v>
      </c>
      <c r="B103" s="646">
        <v>27</v>
      </c>
      <c r="C103" s="489" t="s">
        <v>384</v>
      </c>
      <c r="D103" s="647">
        <v>196841.34869999991</v>
      </c>
      <c r="E103" s="647">
        <v>162415.02359000006</v>
      </c>
      <c r="F103" s="647">
        <v>69205.72839</v>
      </c>
      <c r="G103" s="647">
        <v>58274.85982</v>
      </c>
      <c r="H103" s="647">
        <v>29057.01466</v>
      </c>
      <c r="I103" s="490">
        <v>21.196515167775097</v>
      </c>
      <c r="J103" s="817"/>
    </row>
    <row r="104" spans="1:10" ht="12.75">
      <c r="A104" s="801"/>
      <c r="B104" s="648">
        <v>9</v>
      </c>
      <c r="C104" s="379" t="s">
        <v>366</v>
      </c>
      <c r="D104" s="649">
        <v>21280.118470000012</v>
      </c>
      <c r="E104" s="649">
        <v>26586.163479999992</v>
      </c>
      <c r="F104" s="649">
        <v>15233.67785</v>
      </c>
      <c r="G104" s="649">
        <v>14150.1756</v>
      </c>
      <c r="H104" s="649">
        <v>20384.74541</v>
      </c>
      <c r="I104" s="26">
        <v>-19.957919140877788</v>
      </c>
      <c r="J104" s="817"/>
    </row>
    <row r="105" spans="1:10" ht="12.75">
      <c r="A105" s="801"/>
      <c r="B105" s="646">
        <v>8</v>
      </c>
      <c r="C105" s="489" t="s">
        <v>365</v>
      </c>
      <c r="D105" s="647">
        <v>19890.408509999994</v>
      </c>
      <c r="E105" s="647">
        <v>21775.947690000008</v>
      </c>
      <c r="F105" s="647">
        <v>17551.078939999996</v>
      </c>
      <c r="G105" s="647">
        <v>14160.836100000004</v>
      </c>
      <c r="H105" s="647">
        <v>2621.6279099999997</v>
      </c>
      <c r="I105" s="490">
        <v>-8.658815711914547</v>
      </c>
      <c r="J105" s="817"/>
    </row>
    <row r="106" spans="1:10" ht="12.75">
      <c r="A106" s="801"/>
      <c r="B106" s="648">
        <v>6</v>
      </c>
      <c r="C106" s="379" t="s">
        <v>363</v>
      </c>
      <c r="D106" s="649">
        <v>7512.597210000002</v>
      </c>
      <c r="E106" s="649">
        <v>8326.506699999994</v>
      </c>
      <c r="F106" s="649">
        <v>8147.1413</v>
      </c>
      <c r="G106" s="649">
        <v>4929.285969999995</v>
      </c>
      <c r="H106" s="649">
        <v>8289.167369999997</v>
      </c>
      <c r="I106" s="26">
        <v>-9.77492145655745</v>
      </c>
      <c r="J106" s="817"/>
    </row>
    <row r="107" spans="1:10" ht="12.75">
      <c r="A107" s="801"/>
      <c r="B107" s="646">
        <v>21</v>
      </c>
      <c r="C107" s="489" t="s">
        <v>378</v>
      </c>
      <c r="D107" s="647">
        <v>2544.21963</v>
      </c>
      <c r="E107" s="647">
        <v>2377.53891</v>
      </c>
      <c r="F107" s="647">
        <v>1774.41331</v>
      </c>
      <c r="G107" s="647">
        <v>1675.1503599999999</v>
      </c>
      <c r="H107" s="647">
        <v>1641.33699</v>
      </c>
      <c r="I107" s="490">
        <v>7.010641100296433</v>
      </c>
      <c r="J107" s="817"/>
    </row>
    <row r="108" spans="1:10" ht="12.75">
      <c r="A108" s="801"/>
      <c r="B108" s="648">
        <v>48</v>
      </c>
      <c r="C108" s="379" t="s">
        <v>405</v>
      </c>
      <c r="D108" s="649">
        <v>749.7599099999999</v>
      </c>
      <c r="E108" s="649">
        <v>530.78984</v>
      </c>
      <c r="F108" s="649">
        <v>540.74882</v>
      </c>
      <c r="G108" s="649">
        <v>475.29024999999996</v>
      </c>
      <c r="H108" s="649">
        <v>479.0602399999999</v>
      </c>
      <c r="I108" s="26">
        <v>41.25362874315752</v>
      </c>
      <c r="J108" s="817"/>
    </row>
    <row r="109" spans="1:10" ht="12.75">
      <c r="A109" s="801"/>
      <c r="B109" s="646">
        <v>39</v>
      </c>
      <c r="C109" s="489" t="s">
        <v>396</v>
      </c>
      <c r="D109" s="647">
        <v>584.5008700000001</v>
      </c>
      <c r="E109" s="647">
        <v>562.4287599999999</v>
      </c>
      <c r="F109" s="647">
        <v>574.44363</v>
      </c>
      <c r="G109" s="647">
        <v>676.9294600000002</v>
      </c>
      <c r="H109" s="647">
        <v>636.3864799999999</v>
      </c>
      <c r="I109" s="490">
        <v>3.9244276910733067</v>
      </c>
      <c r="J109" s="817"/>
    </row>
    <row r="110" spans="1:10" ht="12.75">
      <c r="A110" s="801"/>
      <c r="B110" s="648">
        <v>17</v>
      </c>
      <c r="C110" s="379" t="s">
        <v>374</v>
      </c>
      <c r="D110" s="649">
        <v>562.3814600000001</v>
      </c>
      <c r="E110" s="649">
        <v>246.81953999999996</v>
      </c>
      <c r="F110" s="649">
        <v>155.90372</v>
      </c>
      <c r="G110" s="649">
        <v>1070.58125</v>
      </c>
      <c r="H110" s="649">
        <v>192.11396000000002</v>
      </c>
      <c r="I110" s="26">
        <v>127.85127141878645</v>
      </c>
      <c r="J110" s="817"/>
    </row>
    <row r="111" spans="1:10" ht="12.75">
      <c r="A111" s="801"/>
      <c r="B111" s="646"/>
      <c r="C111" s="489" t="s">
        <v>1027</v>
      </c>
      <c r="D111" s="647">
        <v>2746.014339999965</v>
      </c>
      <c r="E111" s="647">
        <v>5317.679700000008</v>
      </c>
      <c r="F111" s="647">
        <v>7633.047200000015</v>
      </c>
      <c r="G111" s="647">
        <v>8593.89006000002</v>
      </c>
      <c r="H111" s="647">
        <v>10538.304849999979</v>
      </c>
      <c r="I111" s="490">
        <v>-48.36066677727955</v>
      </c>
      <c r="J111" s="817"/>
    </row>
    <row r="112" spans="1:10" ht="12.75">
      <c r="A112" s="802"/>
      <c r="B112" s="652"/>
      <c r="C112" s="491" t="s">
        <v>470</v>
      </c>
      <c r="D112" s="651">
        <v>252711.3490999999</v>
      </c>
      <c r="E112" s="651">
        <v>228138.89821000007</v>
      </c>
      <c r="F112" s="651">
        <v>120816.18316000002</v>
      </c>
      <c r="G112" s="651">
        <v>104006.99887000002</v>
      </c>
      <c r="H112" s="651">
        <v>73839.75786999999</v>
      </c>
      <c r="I112" s="492">
        <v>10.770829123309378</v>
      </c>
      <c r="J112" s="817"/>
    </row>
    <row r="113" spans="1:10" ht="12.75">
      <c r="A113" s="801" t="s">
        <v>478</v>
      </c>
      <c r="B113" s="646">
        <v>27</v>
      </c>
      <c r="C113" s="489" t="s">
        <v>384</v>
      </c>
      <c r="D113" s="647">
        <v>88442.17294999998</v>
      </c>
      <c r="E113" s="647">
        <v>66765.70702</v>
      </c>
      <c r="F113" s="647">
        <v>37702.86894</v>
      </c>
      <c r="G113" s="647">
        <v>26059.00327</v>
      </c>
      <c r="H113" s="647">
        <v>22956.292090000003</v>
      </c>
      <c r="I113" s="490">
        <v>32.46646654023553</v>
      </c>
      <c r="J113" s="817"/>
    </row>
    <row r="114" spans="1:10" ht="12.75">
      <c r="A114" s="801"/>
      <c r="B114" s="648">
        <v>39</v>
      </c>
      <c r="C114" s="379" t="s">
        <v>396</v>
      </c>
      <c r="D114" s="649">
        <v>57418.86031</v>
      </c>
      <c r="E114" s="649">
        <v>36816.11978999999</v>
      </c>
      <c r="F114" s="649">
        <v>25167.27159</v>
      </c>
      <c r="G114" s="649">
        <v>21034.649039999997</v>
      </c>
      <c r="H114" s="649">
        <v>12798.715110000001</v>
      </c>
      <c r="I114" s="26">
        <v>55.96119481770083</v>
      </c>
      <c r="J114" s="817"/>
    </row>
    <row r="115" spans="1:10" ht="12.75">
      <c r="A115" s="801"/>
      <c r="B115" s="646">
        <v>40</v>
      </c>
      <c r="C115" s="489" t="s">
        <v>397</v>
      </c>
      <c r="D115" s="647">
        <v>12601.613990000002</v>
      </c>
      <c r="E115" s="647">
        <v>13267.778999999991</v>
      </c>
      <c r="F115" s="647">
        <v>7452.426650000003</v>
      </c>
      <c r="G115" s="647">
        <v>12133.57771</v>
      </c>
      <c r="H115" s="647">
        <v>5765.452489999999</v>
      </c>
      <c r="I115" s="490">
        <v>-5.0209233210772535</v>
      </c>
      <c r="J115" s="817"/>
    </row>
    <row r="116" spans="1:10" ht="12.75">
      <c r="A116" s="801"/>
      <c r="B116" s="648">
        <v>74</v>
      </c>
      <c r="C116" s="379" t="s">
        <v>431</v>
      </c>
      <c r="D116" s="649">
        <v>10453.29603</v>
      </c>
      <c r="E116" s="649">
        <v>877.98946</v>
      </c>
      <c r="F116" s="649">
        <v>119.92533</v>
      </c>
      <c r="G116" s="649">
        <v>0</v>
      </c>
      <c r="H116" s="649">
        <v>1409.07266</v>
      </c>
      <c r="I116" s="26">
        <v>1090.594706000229</v>
      </c>
      <c r="J116" s="817"/>
    </row>
    <row r="117" spans="1:10" ht="12.75">
      <c r="A117" s="801"/>
      <c r="B117" s="646">
        <v>70</v>
      </c>
      <c r="C117" s="489" t="s">
        <v>427</v>
      </c>
      <c r="D117" s="647">
        <v>7862.6999099999975</v>
      </c>
      <c r="E117" s="647">
        <v>10161.366979999984</v>
      </c>
      <c r="F117" s="647">
        <v>2168.1719599999997</v>
      </c>
      <c r="G117" s="647">
        <v>374.99908999999997</v>
      </c>
      <c r="H117" s="647">
        <v>191.29697999999996</v>
      </c>
      <c r="I117" s="490">
        <v>-22.621632252081014</v>
      </c>
      <c r="J117" s="817"/>
    </row>
    <row r="118" spans="1:10" ht="12.75">
      <c r="A118" s="801"/>
      <c r="B118" s="648">
        <v>72</v>
      </c>
      <c r="C118" s="379" t="s">
        <v>429</v>
      </c>
      <c r="D118" s="649">
        <v>3876.56304</v>
      </c>
      <c r="E118" s="649">
        <v>9942.05869</v>
      </c>
      <c r="F118" s="649">
        <v>6128.462800000001</v>
      </c>
      <c r="G118" s="649">
        <v>7086.25016</v>
      </c>
      <c r="H118" s="649">
        <v>8189.246870000001</v>
      </c>
      <c r="I118" s="26">
        <v>-61.008447436554</v>
      </c>
      <c r="J118" s="817"/>
    </row>
    <row r="119" spans="1:10" ht="12.75">
      <c r="A119" s="801"/>
      <c r="B119" s="646">
        <v>29</v>
      </c>
      <c r="C119" s="489" t="s">
        <v>386</v>
      </c>
      <c r="D119" s="647">
        <v>3367.865849999999</v>
      </c>
      <c r="E119" s="647">
        <v>3537.8812</v>
      </c>
      <c r="F119" s="647">
        <v>5842.508989999999</v>
      </c>
      <c r="G119" s="647">
        <v>2153.64801</v>
      </c>
      <c r="H119" s="647">
        <v>2453.9961999999996</v>
      </c>
      <c r="I119" s="490">
        <v>-4.805569785667208</v>
      </c>
      <c r="J119" s="817"/>
    </row>
    <row r="120" spans="1:10" ht="12.75">
      <c r="A120" s="801"/>
      <c r="B120" s="648">
        <v>90</v>
      </c>
      <c r="C120" s="379" t="s">
        <v>446</v>
      </c>
      <c r="D120" s="649">
        <v>2904.697040000001</v>
      </c>
      <c r="E120" s="649">
        <v>1573.9847</v>
      </c>
      <c r="F120" s="649">
        <v>1379.68795</v>
      </c>
      <c r="G120" s="649">
        <v>1376.7000299999997</v>
      </c>
      <c r="H120" s="649">
        <v>1170.2568199999998</v>
      </c>
      <c r="I120" s="26">
        <v>84.54417250688657</v>
      </c>
      <c r="J120" s="817"/>
    </row>
    <row r="121" spans="1:10" ht="12.75">
      <c r="A121" s="801"/>
      <c r="B121" s="646"/>
      <c r="C121" s="489" t="s">
        <v>1027</v>
      </c>
      <c r="D121" s="647">
        <v>27963.74290000007</v>
      </c>
      <c r="E121" s="647">
        <v>51431.53020000007</v>
      </c>
      <c r="F121" s="647">
        <v>21158.340519999998</v>
      </c>
      <c r="G121" s="647">
        <v>16381.39983999997</v>
      </c>
      <c r="H121" s="647">
        <v>13490.675150000017</v>
      </c>
      <c r="I121" s="490">
        <v>-45.62918351591251</v>
      </c>
      <c r="J121" s="817"/>
    </row>
    <row r="122" spans="1:10" ht="12.75">
      <c r="A122" s="802"/>
      <c r="B122" s="652"/>
      <c r="C122" s="491" t="s">
        <v>470</v>
      </c>
      <c r="D122" s="651">
        <v>214891.51202000005</v>
      </c>
      <c r="E122" s="651">
        <v>194374.41704000006</v>
      </c>
      <c r="F122" s="651">
        <v>107119.66473000003</v>
      </c>
      <c r="G122" s="651">
        <v>86600.22714999996</v>
      </c>
      <c r="H122" s="651">
        <v>68425.00437000002</v>
      </c>
      <c r="I122" s="492">
        <v>10.555450296618929</v>
      </c>
      <c r="J122" s="817"/>
    </row>
    <row r="123" spans="1:10" ht="12.75">
      <c r="A123" s="801" t="s">
        <v>519</v>
      </c>
      <c r="B123" s="646">
        <v>71</v>
      </c>
      <c r="C123" s="489" t="s">
        <v>428</v>
      </c>
      <c r="D123" s="647">
        <v>165211.98747999995</v>
      </c>
      <c r="E123" s="647">
        <v>118376.88214</v>
      </c>
      <c r="F123" s="647">
        <v>106218.8206</v>
      </c>
      <c r="G123" s="647">
        <v>101921.04437</v>
      </c>
      <c r="H123" s="647">
        <v>82957.50335000001</v>
      </c>
      <c r="I123" s="490">
        <v>39.56440184377368</v>
      </c>
      <c r="J123" s="817"/>
    </row>
    <row r="124" spans="1:10" ht="12.75">
      <c r="A124" s="801"/>
      <c r="B124" s="648">
        <v>26</v>
      </c>
      <c r="C124" s="379" t="s">
        <v>383</v>
      </c>
      <c r="D124" s="649">
        <v>2694.78657</v>
      </c>
      <c r="E124" s="649">
        <v>2890.72987</v>
      </c>
      <c r="F124" s="649">
        <v>1628.9951899999996</v>
      </c>
      <c r="G124" s="649">
        <v>2688.922510000001</v>
      </c>
      <c r="H124" s="649">
        <v>22538.931370000006</v>
      </c>
      <c r="I124" s="26">
        <v>-6.778333113498425</v>
      </c>
      <c r="J124" s="817"/>
    </row>
    <row r="125" spans="1:10" ht="12.75">
      <c r="A125" s="801"/>
      <c r="B125" s="646">
        <v>27</v>
      </c>
      <c r="C125" s="489" t="s">
        <v>384</v>
      </c>
      <c r="D125" s="647">
        <v>2152.23078</v>
      </c>
      <c r="E125" s="647">
        <v>139.15054999999998</v>
      </c>
      <c r="F125" s="647">
        <v>0</v>
      </c>
      <c r="G125" s="647">
        <v>24419.37082</v>
      </c>
      <c r="H125" s="647">
        <v>77336.80765</v>
      </c>
      <c r="I125" s="490">
        <v>1446.6922552587828</v>
      </c>
      <c r="J125" s="817"/>
    </row>
    <row r="126" spans="1:10" ht="12.75">
      <c r="A126" s="801"/>
      <c r="B126" s="648">
        <v>17</v>
      </c>
      <c r="C126" s="379" t="s">
        <v>374</v>
      </c>
      <c r="D126" s="649">
        <v>584.2696</v>
      </c>
      <c r="E126" s="649">
        <v>0</v>
      </c>
      <c r="F126" s="649">
        <v>0</v>
      </c>
      <c r="G126" s="649">
        <v>0</v>
      </c>
      <c r="H126" s="649">
        <v>0</v>
      </c>
      <c r="I126" s="26" t="s">
        <v>1223</v>
      </c>
      <c r="J126" s="817"/>
    </row>
    <row r="127" spans="1:10" ht="12.75">
      <c r="A127" s="801"/>
      <c r="B127" s="646">
        <v>35</v>
      </c>
      <c r="C127" s="489" t="s">
        <v>392</v>
      </c>
      <c r="D127" s="647">
        <v>554.67725</v>
      </c>
      <c r="E127" s="647">
        <v>684.3582400000001</v>
      </c>
      <c r="F127" s="647">
        <v>569.24685</v>
      </c>
      <c r="G127" s="647">
        <v>463.52646</v>
      </c>
      <c r="H127" s="647">
        <v>0</v>
      </c>
      <c r="I127" s="490">
        <v>-18.9492845150809</v>
      </c>
      <c r="J127" s="817"/>
    </row>
    <row r="128" spans="1:10" ht="12.75">
      <c r="A128" s="801"/>
      <c r="B128" s="648">
        <v>30</v>
      </c>
      <c r="C128" s="379" t="s">
        <v>387</v>
      </c>
      <c r="D128" s="649">
        <v>499.59449000000006</v>
      </c>
      <c r="E128" s="649">
        <v>413.1056499999999</v>
      </c>
      <c r="F128" s="649">
        <v>285.5001</v>
      </c>
      <c r="G128" s="649">
        <v>456.63645</v>
      </c>
      <c r="H128" s="649">
        <v>383.14418999999975</v>
      </c>
      <c r="I128" s="26">
        <v>20.93625202172862</v>
      </c>
      <c r="J128" s="817"/>
    </row>
    <row r="129" spans="1:10" ht="12.75">
      <c r="A129" s="801"/>
      <c r="B129" s="646">
        <v>8</v>
      </c>
      <c r="C129" s="489" t="s">
        <v>365</v>
      </c>
      <c r="D129" s="647">
        <v>249.71404</v>
      </c>
      <c r="E129" s="647">
        <v>176.77666</v>
      </c>
      <c r="F129" s="647">
        <v>141.96031000000002</v>
      </c>
      <c r="G129" s="647">
        <v>145.44767</v>
      </c>
      <c r="H129" s="647">
        <v>43.64642</v>
      </c>
      <c r="I129" s="490">
        <v>41.25962103820719</v>
      </c>
      <c r="J129" s="817"/>
    </row>
    <row r="130" spans="1:10" ht="12.75">
      <c r="A130" s="801"/>
      <c r="B130" s="648">
        <v>61</v>
      </c>
      <c r="C130" s="379" t="s">
        <v>418</v>
      </c>
      <c r="D130" s="649">
        <v>194.90341999999998</v>
      </c>
      <c r="E130" s="649">
        <v>10.51429</v>
      </c>
      <c r="F130" s="649">
        <v>4.76177</v>
      </c>
      <c r="G130" s="649">
        <v>18.882839999999998</v>
      </c>
      <c r="H130" s="649">
        <v>5.05549</v>
      </c>
      <c r="I130" s="26">
        <v>1753.7002498504414</v>
      </c>
      <c r="J130" s="817"/>
    </row>
    <row r="131" spans="1:10" ht="12.75">
      <c r="A131" s="801"/>
      <c r="B131" s="646"/>
      <c r="C131" s="489" t="s">
        <v>1027</v>
      </c>
      <c r="D131" s="647">
        <v>312.8016400000197</v>
      </c>
      <c r="E131" s="647">
        <v>7975.7306300000055</v>
      </c>
      <c r="F131" s="647">
        <v>22185.786900000006</v>
      </c>
      <c r="G131" s="647">
        <v>20117.933050000007</v>
      </c>
      <c r="H131" s="647">
        <v>7704.837800000008</v>
      </c>
      <c r="I131" s="490">
        <v>-96.07808168917535</v>
      </c>
      <c r="J131" s="817"/>
    </row>
    <row r="132" spans="1:10" ht="12.75">
      <c r="A132" s="802"/>
      <c r="B132" s="652"/>
      <c r="C132" s="491" t="s">
        <v>470</v>
      </c>
      <c r="D132" s="651">
        <v>172454.96526999996</v>
      </c>
      <c r="E132" s="651">
        <v>130667.24803000002</v>
      </c>
      <c r="F132" s="651">
        <v>131035.07172</v>
      </c>
      <c r="G132" s="651">
        <v>150231.76417</v>
      </c>
      <c r="H132" s="651">
        <v>190969.92627000003</v>
      </c>
      <c r="I132" s="492">
        <v>31.98025356010088</v>
      </c>
      <c r="J132" s="817"/>
    </row>
    <row r="133" spans="1:10" ht="12.75">
      <c r="A133" s="801" t="s">
        <v>481</v>
      </c>
      <c r="B133" s="646">
        <v>27</v>
      </c>
      <c r="C133" s="489" t="s">
        <v>384</v>
      </c>
      <c r="D133" s="647">
        <v>21602.54422</v>
      </c>
      <c r="E133" s="647">
        <v>13804.43844</v>
      </c>
      <c r="F133" s="647">
        <v>2464.3424699999996</v>
      </c>
      <c r="G133" s="647">
        <v>12573.235</v>
      </c>
      <c r="H133" s="647">
        <v>15358.10947</v>
      </c>
      <c r="I133" s="490">
        <v>56.48984429097863</v>
      </c>
      <c r="J133" s="817"/>
    </row>
    <row r="134" spans="1:10" ht="12.75">
      <c r="A134" s="801"/>
      <c r="B134" s="648">
        <v>17</v>
      </c>
      <c r="C134" s="379" t="s">
        <v>374</v>
      </c>
      <c r="D134" s="649">
        <v>12517.431289999995</v>
      </c>
      <c r="E134" s="649">
        <v>642.22686</v>
      </c>
      <c r="F134" s="649">
        <v>9449.0379</v>
      </c>
      <c r="G134" s="649">
        <v>187.52999</v>
      </c>
      <c r="H134" s="649">
        <v>170.43180999999998</v>
      </c>
      <c r="I134" s="26">
        <v>1849.066921617074</v>
      </c>
      <c r="J134" s="817"/>
    </row>
    <row r="135" spans="1:10" ht="12.75">
      <c r="A135" s="801"/>
      <c r="B135" s="646">
        <v>39</v>
      </c>
      <c r="C135" s="489" t="s">
        <v>396</v>
      </c>
      <c r="D135" s="647">
        <v>10903.752169999998</v>
      </c>
      <c r="E135" s="647">
        <v>11785.21183</v>
      </c>
      <c r="F135" s="647">
        <v>7181.27349</v>
      </c>
      <c r="G135" s="647">
        <v>6926.931390000001</v>
      </c>
      <c r="H135" s="647">
        <v>11735.700540000002</v>
      </c>
      <c r="I135" s="490">
        <v>-7.4793705256632865</v>
      </c>
      <c r="J135" s="817"/>
    </row>
    <row r="136" spans="1:10" ht="12.75">
      <c r="A136" s="801"/>
      <c r="B136" s="648">
        <v>33</v>
      </c>
      <c r="C136" s="379" t="s">
        <v>390</v>
      </c>
      <c r="D136" s="649">
        <v>8548.003579999999</v>
      </c>
      <c r="E136" s="649">
        <v>7516.482170000007</v>
      </c>
      <c r="F136" s="649">
        <v>3473.5710900000017</v>
      </c>
      <c r="G136" s="649">
        <v>4943.399439999999</v>
      </c>
      <c r="H136" s="649">
        <v>4159.538309999998</v>
      </c>
      <c r="I136" s="26">
        <v>13.723459813648331</v>
      </c>
      <c r="J136" s="817"/>
    </row>
    <row r="137" spans="1:10" ht="12.75">
      <c r="A137" s="801"/>
      <c r="B137" s="646">
        <v>62</v>
      </c>
      <c r="C137" s="489" t="s">
        <v>419</v>
      </c>
      <c r="D137" s="647">
        <v>5517.390630000003</v>
      </c>
      <c r="E137" s="647">
        <v>5372.178809999999</v>
      </c>
      <c r="F137" s="647">
        <v>5838.250169999998</v>
      </c>
      <c r="G137" s="647">
        <v>5169.977839999998</v>
      </c>
      <c r="H137" s="647">
        <v>6720.144169999999</v>
      </c>
      <c r="I137" s="490">
        <v>2.703034004186522</v>
      </c>
      <c r="J137" s="817"/>
    </row>
    <row r="138" spans="1:10" ht="12.75">
      <c r="A138" s="801"/>
      <c r="B138" s="648">
        <v>61</v>
      </c>
      <c r="C138" s="379" t="s">
        <v>418</v>
      </c>
      <c r="D138" s="649">
        <v>5280.417420000001</v>
      </c>
      <c r="E138" s="649">
        <v>3850.132950000001</v>
      </c>
      <c r="F138" s="649">
        <v>4131.31015</v>
      </c>
      <c r="G138" s="649">
        <v>5220.61137</v>
      </c>
      <c r="H138" s="649">
        <v>6460.6702399999995</v>
      </c>
      <c r="I138" s="26">
        <v>37.14896312866285</v>
      </c>
      <c r="J138" s="817"/>
    </row>
    <row r="139" spans="1:10" ht="12.75">
      <c r="A139" s="801"/>
      <c r="B139" s="646">
        <v>40</v>
      </c>
      <c r="C139" s="489" t="s">
        <v>397</v>
      </c>
      <c r="D139" s="647">
        <v>4097.56771</v>
      </c>
      <c r="E139" s="647">
        <v>937.3905700000001</v>
      </c>
      <c r="F139" s="647">
        <v>1335.7467000000001</v>
      </c>
      <c r="G139" s="647">
        <v>1506.9027299999996</v>
      </c>
      <c r="H139" s="647">
        <v>3029.813359999999</v>
      </c>
      <c r="I139" s="490">
        <v>337.1249126178003</v>
      </c>
      <c r="J139" s="817"/>
    </row>
    <row r="140" spans="1:10" ht="12.75">
      <c r="A140" s="801"/>
      <c r="B140" s="648">
        <v>38</v>
      </c>
      <c r="C140" s="379" t="s">
        <v>395</v>
      </c>
      <c r="D140" s="649">
        <v>3895.599159999999</v>
      </c>
      <c r="E140" s="649">
        <v>4228.423970000001</v>
      </c>
      <c r="F140" s="649">
        <v>2507.27717</v>
      </c>
      <c r="G140" s="649">
        <v>2784.2081399999997</v>
      </c>
      <c r="H140" s="649">
        <v>2361.7492399999996</v>
      </c>
      <c r="I140" s="26">
        <v>-7.871131475020987</v>
      </c>
      <c r="J140" s="817"/>
    </row>
    <row r="141" spans="1:10" ht="12.75">
      <c r="A141" s="801"/>
      <c r="B141" s="646"/>
      <c r="C141" s="489" t="s">
        <v>1027</v>
      </c>
      <c r="D141" s="647">
        <v>45297.417870000005</v>
      </c>
      <c r="E141" s="647">
        <v>47633.52351000001</v>
      </c>
      <c r="F141" s="647">
        <v>40360.08655999999</v>
      </c>
      <c r="G141" s="647">
        <v>45438.35565000002</v>
      </c>
      <c r="H141" s="647">
        <v>40112.77942000002</v>
      </c>
      <c r="I141" s="490">
        <v>-4.904330958236958</v>
      </c>
      <c r="J141" s="817"/>
    </row>
    <row r="142" spans="1:10" ht="12.75">
      <c r="A142" s="802"/>
      <c r="B142" s="652"/>
      <c r="C142" s="491" t="s">
        <v>470</v>
      </c>
      <c r="D142" s="651">
        <v>117660.12405</v>
      </c>
      <c r="E142" s="651">
        <v>95770.00911000003</v>
      </c>
      <c r="F142" s="651">
        <v>76740.8957</v>
      </c>
      <c r="G142" s="651">
        <v>84751.15155000002</v>
      </c>
      <c r="H142" s="651">
        <v>90108.93656000002</v>
      </c>
      <c r="I142" s="492">
        <v>22.85696236580421</v>
      </c>
      <c r="J142" s="817"/>
    </row>
    <row r="143" spans="1:10" ht="12.75">
      <c r="A143" s="801" t="s">
        <v>1031</v>
      </c>
      <c r="B143" s="646">
        <v>27</v>
      </c>
      <c r="C143" s="489" t="s">
        <v>384</v>
      </c>
      <c r="D143" s="647">
        <v>112462.89426</v>
      </c>
      <c r="E143" s="647">
        <v>217637.69657</v>
      </c>
      <c r="F143" s="647">
        <v>63352.22059</v>
      </c>
      <c r="G143" s="647">
        <v>17261.38468</v>
      </c>
      <c r="H143" s="647">
        <v>135615.0937</v>
      </c>
      <c r="I143" s="490">
        <v>-48.32563658206704</v>
      </c>
      <c r="J143" s="817"/>
    </row>
    <row r="144" spans="1:10" ht="12.75">
      <c r="A144" s="801"/>
      <c r="B144" s="648">
        <v>17</v>
      </c>
      <c r="C144" s="379" t="s">
        <v>374</v>
      </c>
      <c r="D144" s="649">
        <v>2104.5479100000002</v>
      </c>
      <c r="E144" s="649">
        <v>1030.78901</v>
      </c>
      <c r="F144" s="649">
        <v>1562.8153499999999</v>
      </c>
      <c r="G144" s="649">
        <v>480.38023</v>
      </c>
      <c r="H144" s="649">
        <v>439.17068000000006</v>
      </c>
      <c r="I144" s="26">
        <v>104.16864068040464</v>
      </c>
      <c r="J144" s="817"/>
    </row>
    <row r="145" spans="1:10" ht="12.75">
      <c r="A145" s="801"/>
      <c r="B145" s="646">
        <v>18</v>
      </c>
      <c r="C145" s="489" t="s">
        <v>375</v>
      </c>
      <c r="D145" s="647">
        <v>455.49319</v>
      </c>
      <c r="E145" s="647">
        <v>76.8</v>
      </c>
      <c r="F145" s="647">
        <v>290.23812999999996</v>
      </c>
      <c r="G145" s="647">
        <v>205.026</v>
      </c>
      <c r="H145" s="647">
        <v>0</v>
      </c>
      <c r="I145" s="490">
        <v>493.0900911458334</v>
      </c>
      <c r="J145" s="817"/>
    </row>
    <row r="146" spans="1:10" ht="12.75">
      <c r="A146" s="801"/>
      <c r="B146" s="648">
        <v>15</v>
      </c>
      <c r="C146" s="379" t="s">
        <v>372</v>
      </c>
      <c r="D146" s="649">
        <v>438.76352999999995</v>
      </c>
      <c r="E146" s="649">
        <v>701.92224</v>
      </c>
      <c r="F146" s="649">
        <v>390.93922000000003</v>
      </c>
      <c r="G146" s="649">
        <v>518.2017000000001</v>
      </c>
      <c r="H146" s="649">
        <v>844.47205</v>
      </c>
      <c r="I146" s="26">
        <v>-37.491148592185944</v>
      </c>
      <c r="J146" s="817"/>
    </row>
    <row r="147" spans="1:10" ht="12.75">
      <c r="A147" s="801"/>
      <c r="B147" s="646">
        <v>28</v>
      </c>
      <c r="C147" s="489" t="s">
        <v>385</v>
      </c>
      <c r="D147" s="647">
        <v>349.39672</v>
      </c>
      <c r="E147" s="647">
        <v>75.97</v>
      </c>
      <c r="F147" s="647">
        <v>196.71979999999996</v>
      </c>
      <c r="G147" s="647">
        <v>276.28</v>
      </c>
      <c r="H147" s="647">
        <v>58.41</v>
      </c>
      <c r="I147" s="490">
        <v>359.91407134395155</v>
      </c>
      <c r="J147" s="817"/>
    </row>
    <row r="148" spans="1:10" ht="12.75">
      <c r="A148" s="801"/>
      <c r="B148" s="648">
        <v>48</v>
      </c>
      <c r="C148" s="379" t="s">
        <v>405</v>
      </c>
      <c r="D148" s="649">
        <v>323.56323</v>
      </c>
      <c r="E148" s="649">
        <v>140.49218000000002</v>
      </c>
      <c r="F148" s="649">
        <v>367.60224</v>
      </c>
      <c r="G148" s="649">
        <v>784.0925699999999</v>
      </c>
      <c r="H148" s="649">
        <v>1302.03046</v>
      </c>
      <c r="I148" s="26">
        <v>130.3069323858452</v>
      </c>
      <c r="J148" s="817"/>
    </row>
    <row r="149" spans="1:10" ht="12.75">
      <c r="A149" s="801"/>
      <c r="B149" s="646">
        <v>39</v>
      </c>
      <c r="C149" s="489" t="s">
        <v>396</v>
      </c>
      <c r="D149" s="647">
        <v>317.66771</v>
      </c>
      <c r="E149" s="647">
        <v>622.88353</v>
      </c>
      <c r="F149" s="647">
        <v>802.77395</v>
      </c>
      <c r="G149" s="647">
        <v>1039.43822</v>
      </c>
      <c r="H149" s="647">
        <v>1408.7097899999999</v>
      </c>
      <c r="I149" s="490">
        <v>-49.00046401933279</v>
      </c>
      <c r="J149" s="817"/>
    </row>
    <row r="150" spans="1:10" ht="12.75">
      <c r="A150" s="801"/>
      <c r="B150" s="648">
        <v>21</v>
      </c>
      <c r="C150" s="379" t="s">
        <v>378</v>
      </c>
      <c r="D150" s="649">
        <v>107.6611</v>
      </c>
      <c r="E150" s="649">
        <v>137.55834</v>
      </c>
      <c r="F150" s="649">
        <v>135.65480000000002</v>
      </c>
      <c r="G150" s="649">
        <v>156.29548999999997</v>
      </c>
      <c r="H150" s="649">
        <v>126.94836</v>
      </c>
      <c r="I150" s="26">
        <v>-21.734225638372774</v>
      </c>
      <c r="J150" s="817"/>
    </row>
    <row r="151" spans="1:10" ht="12.75">
      <c r="A151" s="801"/>
      <c r="B151" s="646"/>
      <c r="C151" s="489" t="s">
        <v>1027</v>
      </c>
      <c r="D151" s="647">
        <v>820.4390799999965</v>
      </c>
      <c r="E151" s="647">
        <v>1629.6585099999793</v>
      </c>
      <c r="F151" s="647">
        <v>1251.3962899999897</v>
      </c>
      <c r="G151" s="647">
        <v>1493.158419999996</v>
      </c>
      <c r="H151" s="647">
        <v>1261.1315100000065</v>
      </c>
      <c r="I151" s="490">
        <v>-49.65576683915166</v>
      </c>
      <c r="J151" s="817"/>
    </row>
    <row r="152" spans="1:10" ht="12.75">
      <c r="A152" s="802"/>
      <c r="B152" s="652"/>
      <c r="C152" s="491" t="s">
        <v>470</v>
      </c>
      <c r="D152" s="651">
        <v>117380.42672999998</v>
      </c>
      <c r="E152" s="651">
        <v>222053.77037999997</v>
      </c>
      <c r="F152" s="651">
        <v>68350.36036999998</v>
      </c>
      <c r="G152" s="651">
        <v>22214.257309999997</v>
      </c>
      <c r="H152" s="651">
        <v>141055.96655000004</v>
      </c>
      <c r="I152" s="492">
        <v>-47.13873737467858</v>
      </c>
      <c r="J152" s="817"/>
    </row>
    <row r="153" spans="1:10" ht="12.75">
      <c r="A153" s="801" t="s">
        <v>1037</v>
      </c>
      <c r="B153" s="646">
        <v>27</v>
      </c>
      <c r="C153" s="489" t="s">
        <v>384</v>
      </c>
      <c r="D153" s="647">
        <v>116206.422</v>
      </c>
      <c r="E153" s="647">
        <v>0</v>
      </c>
      <c r="F153" s="647">
        <v>18678.64752</v>
      </c>
      <c r="G153" s="647">
        <v>21576.82443</v>
      </c>
      <c r="H153" s="647">
        <v>52895.81119</v>
      </c>
      <c r="I153" s="490" t="s">
        <v>1223</v>
      </c>
      <c r="J153" s="817"/>
    </row>
    <row r="154" spans="1:10" ht="12.75">
      <c r="A154" s="801"/>
      <c r="B154" s="648">
        <v>21</v>
      </c>
      <c r="C154" s="379" t="s">
        <v>378</v>
      </c>
      <c r="D154" s="649">
        <v>331.28</v>
      </c>
      <c r="E154" s="649">
        <v>304.32797</v>
      </c>
      <c r="F154" s="649">
        <v>68.63649</v>
      </c>
      <c r="G154" s="649">
        <v>123.45085</v>
      </c>
      <c r="H154" s="649">
        <v>168.57368</v>
      </c>
      <c r="I154" s="26">
        <v>8.856244794062128</v>
      </c>
      <c r="J154" s="817"/>
    </row>
    <row r="155" spans="1:10" ht="12.75">
      <c r="A155" s="801"/>
      <c r="B155" s="646">
        <v>9</v>
      </c>
      <c r="C155" s="489" t="s">
        <v>366</v>
      </c>
      <c r="D155" s="647">
        <v>208.16281</v>
      </c>
      <c r="E155" s="647">
        <v>0</v>
      </c>
      <c r="F155" s="647">
        <v>163.18149</v>
      </c>
      <c r="G155" s="647">
        <v>285.24771999999996</v>
      </c>
      <c r="H155" s="647">
        <v>116.15713000000001</v>
      </c>
      <c r="I155" s="490" t="s">
        <v>1223</v>
      </c>
      <c r="J155" s="817"/>
    </row>
    <row r="156" spans="1:10" ht="12.75">
      <c r="A156" s="801"/>
      <c r="B156" s="648">
        <v>41</v>
      </c>
      <c r="C156" s="379" t="s">
        <v>398</v>
      </c>
      <c r="D156" s="649">
        <v>179.516</v>
      </c>
      <c r="E156" s="649">
        <v>98</v>
      </c>
      <c r="F156" s="649">
        <v>93.67536</v>
      </c>
      <c r="G156" s="649">
        <v>686.556</v>
      </c>
      <c r="H156" s="649">
        <v>929.07</v>
      </c>
      <c r="I156" s="26">
        <v>83.17959183673469</v>
      </c>
      <c r="J156" s="817"/>
    </row>
    <row r="157" spans="1:10" ht="12.75">
      <c r="A157" s="801"/>
      <c r="B157" s="646">
        <v>70</v>
      </c>
      <c r="C157" s="489" t="s">
        <v>427</v>
      </c>
      <c r="D157" s="647">
        <v>167.50094</v>
      </c>
      <c r="E157" s="647">
        <v>0</v>
      </c>
      <c r="F157" s="647">
        <v>0</v>
      </c>
      <c r="G157" s="647">
        <v>0</v>
      </c>
      <c r="H157" s="647">
        <v>0</v>
      </c>
      <c r="I157" s="490" t="s">
        <v>1223</v>
      </c>
      <c r="J157" s="817"/>
    </row>
    <row r="158" spans="1:10" ht="12.75">
      <c r="A158" s="801"/>
      <c r="B158" s="648">
        <v>3</v>
      </c>
      <c r="C158" s="379" t="s">
        <v>360</v>
      </c>
      <c r="D158" s="649">
        <v>44.6532</v>
      </c>
      <c r="E158" s="649">
        <v>14.0054</v>
      </c>
      <c r="F158" s="649">
        <v>85.72107</v>
      </c>
      <c r="G158" s="649">
        <v>66.52224</v>
      </c>
      <c r="H158" s="649">
        <v>22.03269</v>
      </c>
      <c r="I158" s="26">
        <v>218.82845188284517</v>
      </c>
      <c r="J158" s="817"/>
    </row>
    <row r="159" spans="1:10" ht="12.75">
      <c r="A159" s="801"/>
      <c r="B159" s="646">
        <v>29</v>
      </c>
      <c r="C159" s="489" t="s">
        <v>386</v>
      </c>
      <c r="D159" s="647">
        <v>34.32536</v>
      </c>
      <c r="E159" s="647">
        <v>66.02829</v>
      </c>
      <c r="F159" s="647">
        <v>31.8369</v>
      </c>
      <c r="G159" s="647">
        <v>28.473</v>
      </c>
      <c r="H159" s="647">
        <v>23.44449</v>
      </c>
      <c r="I159" s="490">
        <v>-48.01416180852176</v>
      </c>
      <c r="J159" s="817"/>
    </row>
    <row r="160" spans="1:10" ht="12.75">
      <c r="A160" s="801"/>
      <c r="B160" s="648">
        <v>42</v>
      </c>
      <c r="C160" s="379" t="s">
        <v>399</v>
      </c>
      <c r="D160" s="649">
        <v>16.614</v>
      </c>
      <c r="E160" s="649">
        <v>0</v>
      </c>
      <c r="F160" s="649">
        <v>0</v>
      </c>
      <c r="G160" s="649">
        <v>0</v>
      </c>
      <c r="H160" s="649">
        <v>17.455</v>
      </c>
      <c r="I160" s="26" t="s">
        <v>1223</v>
      </c>
      <c r="J160" s="817"/>
    </row>
    <row r="161" spans="1:10" ht="12.75">
      <c r="A161" s="801"/>
      <c r="B161" s="646"/>
      <c r="C161" s="489" t="s">
        <v>1027</v>
      </c>
      <c r="D161" s="647">
        <v>54.5973299999896</v>
      </c>
      <c r="E161" s="647">
        <v>627.5307499999999</v>
      </c>
      <c r="F161" s="647">
        <v>1848.03787</v>
      </c>
      <c r="G161" s="647">
        <v>8656.626370000002</v>
      </c>
      <c r="H161" s="647">
        <v>69.6187699999864</v>
      </c>
      <c r="I161" s="490">
        <v>-91.29965663037395</v>
      </c>
      <c r="J161" s="817"/>
    </row>
    <row r="162" spans="1:10" ht="12.75">
      <c r="A162" s="802"/>
      <c r="B162" s="652"/>
      <c r="C162" s="491" t="s">
        <v>470</v>
      </c>
      <c r="D162" s="651">
        <v>117243.07164</v>
      </c>
      <c r="E162" s="651">
        <v>1109.89241</v>
      </c>
      <c r="F162" s="651">
        <v>20969.736699999998</v>
      </c>
      <c r="G162" s="651">
        <v>31423.700610000004</v>
      </c>
      <c r="H162" s="651">
        <v>54242.16294999999</v>
      </c>
      <c r="I162" s="492">
        <v>10463.462781045597</v>
      </c>
      <c r="J162" s="817"/>
    </row>
    <row r="163" spans="1:10" ht="12.75">
      <c r="A163" s="801" t="s">
        <v>1032</v>
      </c>
      <c r="B163" s="646">
        <v>27</v>
      </c>
      <c r="C163" s="489" t="s">
        <v>384</v>
      </c>
      <c r="D163" s="647">
        <v>101944.70775000002</v>
      </c>
      <c r="E163" s="647">
        <v>94264.3732</v>
      </c>
      <c r="F163" s="647">
        <v>36894.49689</v>
      </c>
      <c r="G163" s="647">
        <v>0</v>
      </c>
      <c r="H163" s="647">
        <v>45865.12113</v>
      </c>
      <c r="I163" s="490">
        <v>8.147653550620548</v>
      </c>
      <c r="J163" s="817"/>
    </row>
    <row r="164" spans="1:10" ht="12.75">
      <c r="A164" s="801"/>
      <c r="B164" s="648">
        <v>9</v>
      </c>
      <c r="C164" s="379" t="s">
        <v>366</v>
      </c>
      <c r="D164" s="649">
        <v>3265.41013</v>
      </c>
      <c r="E164" s="649">
        <v>1686.2621700000002</v>
      </c>
      <c r="F164" s="649">
        <v>1498.0285800000006</v>
      </c>
      <c r="G164" s="649">
        <v>954.59134</v>
      </c>
      <c r="H164" s="649">
        <v>1863.2149399999996</v>
      </c>
      <c r="I164" s="26">
        <v>93.64783176034838</v>
      </c>
      <c r="J164" s="817"/>
    </row>
    <row r="165" spans="1:10" ht="12.75">
      <c r="A165" s="801"/>
      <c r="B165" s="646">
        <v>93</v>
      </c>
      <c r="C165" s="489" t="s">
        <v>449</v>
      </c>
      <c r="D165" s="647">
        <v>1525.4949</v>
      </c>
      <c r="E165" s="647">
        <v>45.67295</v>
      </c>
      <c r="F165" s="647">
        <v>154.60988</v>
      </c>
      <c r="G165" s="647">
        <v>281.82688</v>
      </c>
      <c r="H165" s="647">
        <v>0</v>
      </c>
      <c r="I165" s="490">
        <v>3240.04022074335</v>
      </c>
      <c r="J165" s="817"/>
    </row>
    <row r="166" spans="1:10" ht="12.75">
      <c r="A166" s="801"/>
      <c r="B166" s="648">
        <v>84</v>
      </c>
      <c r="C166" s="379" t="s">
        <v>440</v>
      </c>
      <c r="D166" s="649">
        <v>800</v>
      </c>
      <c r="E166" s="649">
        <v>1600</v>
      </c>
      <c r="F166" s="649">
        <v>1.3999</v>
      </c>
      <c r="G166" s="649">
        <v>11.376739999999998</v>
      </c>
      <c r="H166" s="649">
        <v>1.5</v>
      </c>
      <c r="I166" s="26">
        <v>-50</v>
      </c>
      <c r="J166" s="817"/>
    </row>
    <row r="167" spans="1:10" ht="12.75">
      <c r="A167" s="801"/>
      <c r="B167" s="646">
        <v>48</v>
      </c>
      <c r="C167" s="489" t="s">
        <v>405</v>
      </c>
      <c r="D167" s="647">
        <v>284.97182</v>
      </c>
      <c r="E167" s="647">
        <v>102.051</v>
      </c>
      <c r="F167" s="647">
        <v>117.8096</v>
      </c>
      <c r="G167" s="647">
        <v>221.72453</v>
      </c>
      <c r="H167" s="647">
        <v>155.73273999999998</v>
      </c>
      <c r="I167" s="490">
        <v>179.2445149974032</v>
      </c>
      <c r="J167" s="817"/>
    </row>
    <row r="168" spans="1:10" ht="12.75">
      <c r="A168" s="801"/>
      <c r="B168" s="648">
        <v>44</v>
      </c>
      <c r="C168" s="379" t="s">
        <v>401</v>
      </c>
      <c r="D168" s="649">
        <v>192.25462</v>
      </c>
      <c r="E168" s="649">
        <v>40.167</v>
      </c>
      <c r="F168" s="649">
        <v>172.435</v>
      </c>
      <c r="G168" s="649">
        <v>184.84516</v>
      </c>
      <c r="H168" s="649">
        <v>91.88279999999999</v>
      </c>
      <c r="I168" s="26">
        <v>378.6382353673413</v>
      </c>
      <c r="J168" s="817"/>
    </row>
    <row r="169" spans="1:10" ht="12.75">
      <c r="A169" s="801"/>
      <c r="B169" s="646">
        <v>39</v>
      </c>
      <c r="C169" s="489" t="s">
        <v>396</v>
      </c>
      <c r="D169" s="647">
        <v>115.21056999999999</v>
      </c>
      <c r="E169" s="647">
        <v>174.41407</v>
      </c>
      <c r="F169" s="647">
        <v>160.51801999999998</v>
      </c>
      <c r="G169" s="647">
        <v>23.981449999999995</v>
      </c>
      <c r="H169" s="647">
        <v>142.8872</v>
      </c>
      <c r="I169" s="490">
        <v>-33.94422250452617</v>
      </c>
      <c r="J169" s="817"/>
    </row>
    <row r="170" spans="1:10" ht="12.75">
      <c r="A170" s="801"/>
      <c r="B170" s="648">
        <v>6</v>
      </c>
      <c r="C170" s="379" t="s">
        <v>363</v>
      </c>
      <c r="D170" s="649">
        <v>28.234280000000002</v>
      </c>
      <c r="E170" s="649">
        <v>112.03633</v>
      </c>
      <c r="F170" s="649">
        <v>71.97399999999999</v>
      </c>
      <c r="G170" s="649">
        <v>122.30459</v>
      </c>
      <c r="H170" s="649">
        <v>195.30065</v>
      </c>
      <c r="I170" s="26">
        <v>-74.79899600424255</v>
      </c>
      <c r="J170" s="817"/>
    </row>
    <row r="171" spans="1:10" ht="12.75">
      <c r="A171" s="801"/>
      <c r="B171" s="646"/>
      <c r="C171" s="489" t="s">
        <v>1027</v>
      </c>
      <c r="D171" s="647">
        <v>116.19331999997667</v>
      </c>
      <c r="E171" s="647">
        <v>754.1628000000055</v>
      </c>
      <c r="F171" s="647">
        <v>349.9672100000098</v>
      </c>
      <c r="G171" s="647">
        <v>1827.88852</v>
      </c>
      <c r="H171" s="647">
        <v>407.8324000000139</v>
      </c>
      <c r="I171" s="490">
        <v>-84.59307194680302</v>
      </c>
      <c r="J171" s="817"/>
    </row>
    <row r="172" spans="1:10" ht="12.75">
      <c r="A172" s="802"/>
      <c r="B172" s="652"/>
      <c r="C172" s="491" t="s">
        <v>470</v>
      </c>
      <c r="D172" s="651">
        <v>108272.47739000001</v>
      </c>
      <c r="E172" s="651">
        <v>98779.13952000001</v>
      </c>
      <c r="F172" s="651">
        <v>39421.239080000014</v>
      </c>
      <c r="G172" s="651">
        <v>3628.53921</v>
      </c>
      <c r="H172" s="651">
        <v>48723.471860000005</v>
      </c>
      <c r="I172" s="492">
        <v>9.610670751062656</v>
      </c>
      <c r="J172" s="817"/>
    </row>
    <row r="173" spans="1:10" ht="12.75">
      <c r="A173" s="801" t="s">
        <v>1034</v>
      </c>
      <c r="B173" s="646">
        <v>27</v>
      </c>
      <c r="C173" s="489" t="s">
        <v>384</v>
      </c>
      <c r="D173" s="647">
        <v>92604.37706</v>
      </c>
      <c r="E173" s="647">
        <v>89231.62044</v>
      </c>
      <c r="F173" s="647">
        <v>21840.188939999996</v>
      </c>
      <c r="G173" s="647">
        <v>58397.54078999999</v>
      </c>
      <c r="H173" s="647">
        <v>21109.34606</v>
      </c>
      <c r="I173" s="490">
        <v>3.779777396587636</v>
      </c>
      <c r="J173" s="817"/>
    </row>
    <row r="174" spans="1:10" ht="12.75">
      <c r="A174" s="801"/>
      <c r="B174" s="648">
        <v>39</v>
      </c>
      <c r="C174" s="379" t="s">
        <v>396</v>
      </c>
      <c r="D174" s="649">
        <v>6695.24067</v>
      </c>
      <c r="E174" s="649">
        <v>4260.54999</v>
      </c>
      <c r="F174" s="649">
        <v>3851.7961200000004</v>
      </c>
      <c r="G174" s="649">
        <v>4088.4210300000004</v>
      </c>
      <c r="H174" s="649">
        <v>966.68783</v>
      </c>
      <c r="I174" s="26">
        <v>57.14498564069188</v>
      </c>
      <c r="J174" s="817"/>
    </row>
    <row r="175" spans="1:10" ht="12.75">
      <c r="A175" s="801"/>
      <c r="B175" s="646">
        <v>8</v>
      </c>
      <c r="C175" s="489" t="s">
        <v>365</v>
      </c>
      <c r="D175" s="647">
        <v>446.5025</v>
      </c>
      <c r="E175" s="647">
        <v>514.24163</v>
      </c>
      <c r="F175" s="647">
        <v>0</v>
      </c>
      <c r="G175" s="647">
        <v>756.26087</v>
      </c>
      <c r="H175" s="647">
        <v>0</v>
      </c>
      <c r="I175" s="490">
        <v>-13.172626650238328</v>
      </c>
      <c r="J175" s="817"/>
    </row>
    <row r="176" spans="1:10" ht="12.75">
      <c r="A176" s="801"/>
      <c r="B176" s="648">
        <v>29</v>
      </c>
      <c r="C176" s="379" t="s">
        <v>386</v>
      </c>
      <c r="D176" s="649">
        <v>113.28788</v>
      </c>
      <c r="E176" s="649">
        <v>192.22253</v>
      </c>
      <c r="F176" s="649">
        <v>56.8122</v>
      </c>
      <c r="G176" s="649">
        <v>33.139849999999996</v>
      </c>
      <c r="H176" s="649">
        <v>61.19854</v>
      </c>
      <c r="I176" s="26">
        <v>-41.064203035929246</v>
      </c>
      <c r="J176" s="817"/>
    </row>
    <row r="177" spans="1:10" ht="12.75">
      <c r="A177" s="801"/>
      <c r="B177" s="646">
        <v>71</v>
      </c>
      <c r="C177" s="489" t="s">
        <v>428</v>
      </c>
      <c r="D177" s="647">
        <v>68.46</v>
      </c>
      <c r="E177" s="647">
        <v>0</v>
      </c>
      <c r="F177" s="647">
        <v>0</v>
      </c>
      <c r="G177" s="647">
        <v>0</v>
      </c>
      <c r="H177" s="647">
        <v>0</v>
      </c>
      <c r="I177" s="490" t="s">
        <v>1223</v>
      </c>
      <c r="J177" s="817"/>
    </row>
    <row r="178" spans="1:10" ht="12.75">
      <c r="A178" s="801"/>
      <c r="B178" s="648">
        <v>61</v>
      </c>
      <c r="C178" s="379" t="s">
        <v>418</v>
      </c>
      <c r="D178" s="649">
        <v>16.643</v>
      </c>
      <c r="E178" s="649">
        <v>29.121679999999998</v>
      </c>
      <c r="F178" s="649">
        <v>5.509</v>
      </c>
      <c r="G178" s="649">
        <v>0</v>
      </c>
      <c r="H178" s="649">
        <v>0</v>
      </c>
      <c r="I178" s="26">
        <v>-42.85013776677719</v>
      </c>
      <c r="J178" s="817"/>
    </row>
    <row r="179" spans="1:10" ht="12.75">
      <c r="A179" s="801"/>
      <c r="B179" s="646">
        <v>58</v>
      </c>
      <c r="C179" s="489" t="s">
        <v>415</v>
      </c>
      <c r="D179" s="647">
        <v>11.29225</v>
      </c>
      <c r="E179" s="647">
        <v>0</v>
      </c>
      <c r="F179" s="647">
        <v>0</v>
      </c>
      <c r="G179" s="647">
        <v>0</v>
      </c>
      <c r="H179" s="647">
        <v>0</v>
      </c>
      <c r="I179" s="490" t="s">
        <v>1223</v>
      </c>
      <c r="J179" s="817"/>
    </row>
    <row r="180" spans="1:10" ht="12.75">
      <c r="A180" s="801"/>
      <c r="B180" s="648">
        <v>31</v>
      </c>
      <c r="C180" s="379" t="s">
        <v>388</v>
      </c>
      <c r="D180" s="649">
        <v>8.96496</v>
      </c>
      <c r="E180" s="649">
        <v>80.99268</v>
      </c>
      <c r="F180" s="649">
        <v>0</v>
      </c>
      <c r="G180" s="649">
        <v>0</v>
      </c>
      <c r="H180" s="649">
        <v>0</v>
      </c>
      <c r="I180" s="26">
        <v>-88.93114785187994</v>
      </c>
      <c r="J180" s="817"/>
    </row>
    <row r="181" spans="1:10" ht="12.75">
      <c r="A181" s="801"/>
      <c r="B181" s="646"/>
      <c r="C181" s="489" t="s">
        <v>1027</v>
      </c>
      <c r="D181" s="647">
        <v>10.663930000009714</v>
      </c>
      <c r="E181" s="647">
        <v>730.9012600000133</v>
      </c>
      <c r="F181" s="647">
        <v>809.0905700000003</v>
      </c>
      <c r="G181" s="647">
        <v>132.78806000000623</v>
      </c>
      <c r="H181" s="647">
        <v>254.97070999999778</v>
      </c>
      <c r="I181" s="490">
        <v>-98.5409889702462</v>
      </c>
      <c r="J181" s="817"/>
    </row>
    <row r="182" spans="1:10" ht="12.75">
      <c r="A182" s="802"/>
      <c r="B182" s="652"/>
      <c r="C182" s="491" t="s">
        <v>470</v>
      </c>
      <c r="D182" s="651">
        <v>99975.43225000001</v>
      </c>
      <c r="E182" s="651">
        <v>95039.65021</v>
      </c>
      <c r="F182" s="651">
        <v>26563.396829999994</v>
      </c>
      <c r="G182" s="651">
        <v>63408.15059999999</v>
      </c>
      <c r="H182" s="651">
        <v>22392.203139999998</v>
      </c>
      <c r="I182" s="492">
        <v>5.193392472608949</v>
      </c>
      <c r="J182" s="817"/>
    </row>
    <row r="183" spans="1:10" ht="12.75">
      <c r="A183" s="801" t="s">
        <v>1029</v>
      </c>
      <c r="B183" s="646">
        <v>27</v>
      </c>
      <c r="C183" s="489" t="s">
        <v>384</v>
      </c>
      <c r="D183" s="647">
        <v>85763.04405</v>
      </c>
      <c r="E183" s="647">
        <v>211653.15807</v>
      </c>
      <c r="F183" s="647">
        <v>179.89609</v>
      </c>
      <c r="G183" s="647">
        <v>161.89255</v>
      </c>
      <c r="H183" s="647">
        <v>4949.8773</v>
      </c>
      <c r="I183" s="490">
        <v>-59.479440405214454</v>
      </c>
      <c r="J183" s="817"/>
    </row>
    <row r="184" spans="1:10" ht="12.75">
      <c r="A184" s="801"/>
      <c r="B184" s="648">
        <v>39</v>
      </c>
      <c r="C184" s="379" t="s">
        <v>396</v>
      </c>
      <c r="D184" s="649">
        <v>148.70681</v>
      </c>
      <c r="E184" s="649">
        <v>206.74433000000002</v>
      </c>
      <c r="F184" s="649">
        <v>162.5009</v>
      </c>
      <c r="G184" s="649">
        <v>196.69287</v>
      </c>
      <c r="H184" s="649">
        <v>39.021770000000004</v>
      </c>
      <c r="I184" s="26">
        <v>-28.07212173605923</v>
      </c>
      <c r="J184" s="817"/>
    </row>
    <row r="185" spans="1:10" ht="12.75">
      <c r="A185" s="801"/>
      <c r="B185" s="646">
        <v>21</v>
      </c>
      <c r="C185" s="489" t="s">
        <v>378</v>
      </c>
      <c r="D185" s="647">
        <v>145.20367</v>
      </c>
      <c r="E185" s="647">
        <v>44.08836</v>
      </c>
      <c r="F185" s="647">
        <v>51.16431000000001</v>
      </c>
      <c r="G185" s="647">
        <v>55.86989</v>
      </c>
      <c r="H185" s="647">
        <v>106.00276000000001</v>
      </c>
      <c r="I185" s="490">
        <v>229.346952347513</v>
      </c>
      <c r="J185" s="817"/>
    </row>
    <row r="186" spans="1:10" ht="12.75">
      <c r="A186" s="801"/>
      <c r="B186" s="648">
        <v>69</v>
      </c>
      <c r="C186" s="379" t="s">
        <v>426</v>
      </c>
      <c r="D186" s="649">
        <v>137.78222000000002</v>
      </c>
      <c r="E186" s="649">
        <v>117.33824999999999</v>
      </c>
      <c r="F186" s="649">
        <v>28.48783</v>
      </c>
      <c r="G186" s="649">
        <v>87.77817</v>
      </c>
      <c r="H186" s="649">
        <v>7.33982</v>
      </c>
      <c r="I186" s="26">
        <v>17.423107980560502</v>
      </c>
      <c r="J186" s="817"/>
    </row>
    <row r="187" spans="1:10" ht="12.75">
      <c r="A187" s="801"/>
      <c r="B187" s="646">
        <v>17</v>
      </c>
      <c r="C187" s="489" t="s">
        <v>374</v>
      </c>
      <c r="D187" s="647">
        <v>132.0607</v>
      </c>
      <c r="E187" s="647">
        <v>79.14745</v>
      </c>
      <c r="F187" s="647">
        <v>96.88404</v>
      </c>
      <c r="G187" s="647">
        <v>85.816</v>
      </c>
      <c r="H187" s="647">
        <v>4.98</v>
      </c>
      <c r="I187" s="490">
        <v>66.85401740675157</v>
      </c>
      <c r="J187" s="817"/>
    </row>
    <row r="188" spans="1:10" ht="12.75">
      <c r="A188" s="801"/>
      <c r="B188" s="648">
        <v>24</v>
      </c>
      <c r="C188" s="379" t="s">
        <v>381</v>
      </c>
      <c r="D188" s="649">
        <v>118.4</v>
      </c>
      <c r="E188" s="649">
        <v>0</v>
      </c>
      <c r="F188" s="649">
        <v>109.6</v>
      </c>
      <c r="G188" s="649">
        <v>217.5</v>
      </c>
      <c r="H188" s="649">
        <v>302.61</v>
      </c>
      <c r="I188" s="26" t="s">
        <v>1223</v>
      </c>
      <c r="J188" s="817"/>
    </row>
    <row r="189" spans="1:10" ht="12.75">
      <c r="A189" s="801"/>
      <c r="B189" s="646">
        <v>25</v>
      </c>
      <c r="C189" s="489" t="s">
        <v>382</v>
      </c>
      <c r="D189" s="647">
        <v>103.9795</v>
      </c>
      <c r="E189" s="647">
        <v>80.04</v>
      </c>
      <c r="F189" s="647">
        <v>131.18457</v>
      </c>
      <c r="G189" s="647">
        <v>314.68384000000003</v>
      </c>
      <c r="H189" s="647">
        <v>855.1375599999999</v>
      </c>
      <c r="I189" s="490">
        <v>29.90942028985506</v>
      </c>
      <c r="J189" s="817"/>
    </row>
    <row r="190" spans="1:10" ht="12.75">
      <c r="A190" s="801"/>
      <c r="B190" s="648">
        <v>22</v>
      </c>
      <c r="C190" s="379" t="s">
        <v>379</v>
      </c>
      <c r="D190" s="649">
        <v>98.93077000000001</v>
      </c>
      <c r="E190" s="649">
        <v>81.12033000000001</v>
      </c>
      <c r="F190" s="649">
        <v>98.62274999999998</v>
      </c>
      <c r="G190" s="649">
        <v>57.16243</v>
      </c>
      <c r="H190" s="649">
        <v>62.920289999999994</v>
      </c>
      <c r="I190" s="26">
        <v>21.955581295095804</v>
      </c>
      <c r="J190" s="817"/>
    </row>
    <row r="191" spans="1:10" ht="12.75">
      <c r="A191" s="801"/>
      <c r="B191" s="646"/>
      <c r="C191" s="489" t="s">
        <v>1027</v>
      </c>
      <c r="D191" s="647">
        <v>776.2644100000034</v>
      </c>
      <c r="E191" s="647">
        <v>903.5828299999994</v>
      </c>
      <c r="F191" s="647">
        <v>1074.5383499999998</v>
      </c>
      <c r="G191" s="647">
        <v>1079.78944</v>
      </c>
      <c r="H191" s="647">
        <v>801.392859999999</v>
      </c>
      <c r="I191" s="490">
        <v>-14.090398331273747</v>
      </c>
      <c r="J191" s="817"/>
    </row>
    <row r="192" spans="1:10" ht="12.75">
      <c r="A192" s="802"/>
      <c r="B192" s="652"/>
      <c r="C192" s="491" t="s">
        <v>470</v>
      </c>
      <c r="D192" s="651">
        <v>87424.37213</v>
      </c>
      <c r="E192" s="651">
        <v>213165.21962</v>
      </c>
      <c r="F192" s="651">
        <v>1932.8788399999996</v>
      </c>
      <c r="G192" s="651">
        <v>2257.18519</v>
      </c>
      <c r="H192" s="651">
        <v>7129.282359999999</v>
      </c>
      <c r="I192" s="492">
        <v>-58.987506364383705</v>
      </c>
      <c r="J192" s="817"/>
    </row>
    <row r="193" spans="1:10" ht="12.75">
      <c r="A193" s="801" t="s">
        <v>503</v>
      </c>
      <c r="B193" s="646">
        <v>27</v>
      </c>
      <c r="C193" s="489" t="s">
        <v>384</v>
      </c>
      <c r="D193" s="647">
        <v>35523.031839999996</v>
      </c>
      <c r="E193" s="647">
        <v>20153.202119999998</v>
      </c>
      <c r="F193" s="647">
        <v>36832.865079999996</v>
      </c>
      <c r="G193" s="647">
        <v>26878.787390000005</v>
      </c>
      <c r="H193" s="647">
        <v>15343.93178</v>
      </c>
      <c r="I193" s="490">
        <v>76.26495099132167</v>
      </c>
      <c r="J193" s="817"/>
    </row>
    <row r="194" spans="1:10" ht="12.75">
      <c r="A194" s="801"/>
      <c r="B194" s="648">
        <v>72</v>
      </c>
      <c r="C194" s="379" t="s">
        <v>429</v>
      </c>
      <c r="D194" s="649">
        <v>14587.717579999999</v>
      </c>
      <c r="E194" s="649">
        <v>20092.79606</v>
      </c>
      <c r="F194" s="649">
        <v>32918.23419</v>
      </c>
      <c r="G194" s="649">
        <v>8878.79926</v>
      </c>
      <c r="H194" s="649">
        <v>19586.60673</v>
      </c>
      <c r="I194" s="26">
        <v>-27.39826982546899</v>
      </c>
      <c r="J194" s="817"/>
    </row>
    <row r="195" spans="1:10" ht="12.75">
      <c r="A195" s="801"/>
      <c r="B195" s="646">
        <v>32</v>
      </c>
      <c r="C195" s="489" t="s">
        <v>389</v>
      </c>
      <c r="D195" s="647">
        <v>10062.9057</v>
      </c>
      <c r="E195" s="647">
        <v>6565.824460000001</v>
      </c>
      <c r="F195" s="647">
        <v>9.77088</v>
      </c>
      <c r="G195" s="647">
        <v>8.5464</v>
      </c>
      <c r="H195" s="647">
        <v>0</v>
      </c>
      <c r="I195" s="490">
        <v>53.26187535632041</v>
      </c>
      <c r="J195" s="817"/>
    </row>
    <row r="196" spans="1:10" ht="12.75">
      <c r="A196" s="801"/>
      <c r="B196" s="648">
        <v>8</v>
      </c>
      <c r="C196" s="379" t="s">
        <v>365</v>
      </c>
      <c r="D196" s="649">
        <v>8454.948169999996</v>
      </c>
      <c r="E196" s="649">
        <v>11979.906100000002</v>
      </c>
      <c r="F196" s="649">
        <v>8596.142730000003</v>
      </c>
      <c r="G196" s="649">
        <v>9304.793810000001</v>
      </c>
      <c r="H196" s="649">
        <v>3795.54393</v>
      </c>
      <c r="I196" s="26">
        <v>-29.423919524711508</v>
      </c>
      <c r="J196" s="817"/>
    </row>
    <row r="197" spans="1:10" ht="12.75">
      <c r="A197" s="801"/>
      <c r="B197" s="646">
        <v>9</v>
      </c>
      <c r="C197" s="489" t="s">
        <v>366</v>
      </c>
      <c r="D197" s="647">
        <v>6790.236890000002</v>
      </c>
      <c r="E197" s="647">
        <v>7656.110250000004</v>
      </c>
      <c r="F197" s="647">
        <v>4072.325009999999</v>
      </c>
      <c r="G197" s="647">
        <v>12105.520280000002</v>
      </c>
      <c r="H197" s="647">
        <v>18839.75991</v>
      </c>
      <c r="I197" s="490">
        <v>-11.309572769018072</v>
      </c>
      <c r="J197" s="817"/>
    </row>
    <row r="198" spans="1:10" ht="12.75">
      <c r="A198" s="801"/>
      <c r="B198" s="648">
        <v>41</v>
      </c>
      <c r="C198" s="379" t="s">
        <v>398</v>
      </c>
      <c r="D198" s="649">
        <v>4155.91513</v>
      </c>
      <c r="E198" s="649">
        <v>4951.041759999999</v>
      </c>
      <c r="F198" s="649">
        <v>7229.55406</v>
      </c>
      <c r="G198" s="649">
        <v>2684.18021</v>
      </c>
      <c r="H198" s="649">
        <v>7678.656549999999</v>
      </c>
      <c r="I198" s="26">
        <v>-16.059784355363604</v>
      </c>
      <c r="J198" s="817"/>
    </row>
    <row r="199" spans="1:10" ht="12.75">
      <c r="A199" s="801"/>
      <c r="B199" s="646">
        <v>16</v>
      </c>
      <c r="C199" s="489" t="s">
        <v>373</v>
      </c>
      <c r="D199" s="647">
        <v>3360.15</v>
      </c>
      <c r="E199" s="647">
        <v>692.55</v>
      </c>
      <c r="F199" s="647">
        <v>0</v>
      </c>
      <c r="G199" s="647">
        <v>1339.8928</v>
      </c>
      <c r="H199" s="647">
        <v>5793.2865</v>
      </c>
      <c r="I199" s="490">
        <v>385.1851851851852</v>
      </c>
      <c r="J199" s="817"/>
    </row>
    <row r="200" spans="1:10" ht="12.75">
      <c r="A200" s="801"/>
      <c r="B200" s="648">
        <v>62</v>
      </c>
      <c r="C200" s="379" t="s">
        <v>419</v>
      </c>
      <c r="D200" s="649">
        <v>1286.92735</v>
      </c>
      <c r="E200" s="649">
        <v>857.3482400000001</v>
      </c>
      <c r="F200" s="649">
        <v>885.58708</v>
      </c>
      <c r="G200" s="649">
        <v>648.8452500000001</v>
      </c>
      <c r="H200" s="649">
        <v>692.3615099999998</v>
      </c>
      <c r="I200" s="26">
        <v>50.10555687383225</v>
      </c>
      <c r="J200" s="817"/>
    </row>
    <row r="201" spans="1:10" ht="12.75">
      <c r="A201" s="801"/>
      <c r="B201" s="646"/>
      <c r="C201" s="489" t="s">
        <v>1027</v>
      </c>
      <c r="D201" s="647">
        <v>2809.58428000001</v>
      </c>
      <c r="E201" s="647">
        <v>3852.9458999999915</v>
      </c>
      <c r="F201" s="647">
        <v>5922.521560000008</v>
      </c>
      <c r="G201" s="647">
        <v>3989.651199999993</v>
      </c>
      <c r="H201" s="647">
        <v>4390.695459999988</v>
      </c>
      <c r="I201" s="490">
        <v>-27.079581366558603</v>
      </c>
      <c r="J201" s="817"/>
    </row>
    <row r="202" spans="1:10" ht="12.75">
      <c r="A202" s="802"/>
      <c r="B202" s="652"/>
      <c r="C202" s="491" t="s">
        <v>470</v>
      </c>
      <c r="D202" s="651">
        <v>87031.41694</v>
      </c>
      <c r="E202" s="651">
        <v>76801.72489</v>
      </c>
      <c r="F202" s="651">
        <v>96467.00059000001</v>
      </c>
      <c r="G202" s="651">
        <v>65839.0166</v>
      </c>
      <c r="H202" s="651">
        <v>76120.84236999998</v>
      </c>
      <c r="I202" s="492">
        <v>13.319612371534074</v>
      </c>
      <c r="J202" s="817"/>
    </row>
    <row r="203" spans="1:10" ht="12.75">
      <c r="A203" s="801" t="s">
        <v>1033</v>
      </c>
      <c r="B203" s="646">
        <v>27</v>
      </c>
      <c r="C203" s="489" t="s">
        <v>384</v>
      </c>
      <c r="D203" s="647">
        <v>39444.81784999999</v>
      </c>
      <c r="E203" s="647">
        <v>56100.85987000001</v>
      </c>
      <c r="F203" s="647">
        <v>74364.85671</v>
      </c>
      <c r="G203" s="647">
        <v>47607.26931</v>
      </c>
      <c r="H203" s="647">
        <v>94566.29755999998</v>
      </c>
      <c r="I203" s="490">
        <v>-29.689459410419573</v>
      </c>
      <c r="J203" s="817"/>
    </row>
    <row r="204" spans="1:10" ht="12.75">
      <c r="A204" s="801"/>
      <c r="B204" s="648">
        <v>39</v>
      </c>
      <c r="C204" s="379" t="s">
        <v>396</v>
      </c>
      <c r="D204" s="649">
        <v>6800.025660000001</v>
      </c>
      <c r="E204" s="649">
        <v>6564.748629999999</v>
      </c>
      <c r="F204" s="649">
        <v>6876.68966</v>
      </c>
      <c r="G204" s="649">
        <v>6017.31943</v>
      </c>
      <c r="H204" s="649">
        <v>7727.6388799999995</v>
      </c>
      <c r="I204" s="26">
        <v>3.5839457572650835</v>
      </c>
      <c r="J204" s="817"/>
    </row>
    <row r="205" spans="1:10" ht="12.75">
      <c r="A205" s="801"/>
      <c r="B205" s="646">
        <v>70</v>
      </c>
      <c r="C205" s="489" t="s">
        <v>427</v>
      </c>
      <c r="D205" s="647">
        <v>3664.77978</v>
      </c>
      <c r="E205" s="647">
        <v>1094.8368199999998</v>
      </c>
      <c r="F205" s="647">
        <v>588.78819</v>
      </c>
      <c r="G205" s="647">
        <v>1257.19951</v>
      </c>
      <c r="H205" s="647">
        <v>248.05622</v>
      </c>
      <c r="I205" s="490">
        <v>234.7329677860122</v>
      </c>
      <c r="J205" s="817"/>
    </row>
    <row r="206" spans="1:10" ht="12.75">
      <c r="A206" s="801"/>
      <c r="B206" s="648">
        <v>33</v>
      </c>
      <c r="C206" s="379" t="s">
        <v>390</v>
      </c>
      <c r="D206" s="649">
        <v>2596.9303899999995</v>
      </c>
      <c r="E206" s="649">
        <v>2131.1986</v>
      </c>
      <c r="F206" s="649">
        <v>1492.13844</v>
      </c>
      <c r="G206" s="649">
        <v>1380.2620499999996</v>
      </c>
      <c r="H206" s="649">
        <v>1514.9034600000005</v>
      </c>
      <c r="I206" s="26">
        <v>21.853045042353124</v>
      </c>
      <c r="J206" s="817"/>
    </row>
    <row r="207" spans="1:10" ht="12.75">
      <c r="A207" s="801"/>
      <c r="B207" s="646">
        <v>15</v>
      </c>
      <c r="C207" s="489" t="s">
        <v>372</v>
      </c>
      <c r="D207" s="647">
        <v>2436.59062</v>
      </c>
      <c r="E207" s="647">
        <v>600.1853900000001</v>
      </c>
      <c r="F207" s="647">
        <v>1877.9343500000002</v>
      </c>
      <c r="G207" s="647">
        <v>1607.35465</v>
      </c>
      <c r="H207" s="647">
        <v>2123.6359500000003</v>
      </c>
      <c r="I207" s="490">
        <v>305.9729977765703</v>
      </c>
      <c r="J207" s="817"/>
    </row>
    <row r="208" spans="1:10" ht="12.75">
      <c r="A208" s="801"/>
      <c r="B208" s="648">
        <v>21</v>
      </c>
      <c r="C208" s="379" t="s">
        <v>378</v>
      </c>
      <c r="D208" s="649">
        <v>2219.5111800000004</v>
      </c>
      <c r="E208" s="649">
        <v>764.76867</v>
      </c>
      <c r="F208" s="649">
        <v>736.78436</v>
      </c>
      <c r="G208" s="649">
        <v>1165.51922</v>
      </c>
      <c r="H208" s="649">
        <v>872.0635399999999</v>
      </c>
      <c r="I208" s="26">
        <v>190.21994062596738</v>
      </c>
      <c r="J208" s="817"/>
    </row>
    <row r="209" spans="1:10" ht="12.75">
      <c r="A209" s="801"/>
      <c r="B209" s="646">
        <v>85</v>
      </c>
      <c r="C209" s="489" t="s">
        <v>441</v>
      </c>
      <c r="D209" s="647">
        <v>1734.9874900000004</v>
      </c>
      <c r="E209" s="647">
        <v>185.25611</v>
      </c>
      <c r="F209" s="647">
        <v>118.29240999999999</v>
      </c>
      <c r="G209" s="647">
        <v>349.16983</v>
      </c>
      <c r="H209" s="647">
        <v>1482.8270199999997</v>
      </c>
      <c r="I209" s="490">
        <v>836.5345574836914</v>
      </c>
      <c r="J209" s="817"/>
    </row>
    <row r="210" spans="1:10" ht="12.75">
      <c r="A210" s="801"/>
      <c r="B210" s="648">
        <v>29</v>
      </c>
      <c r="C210" s="379" t="s">
        <v>386</v>
      </c>
      <c r="D210" s="649">
        <v>1617.84564</v>
      </c>
      <c r="E210" s="649">
        <v>137.66664</v>
      </c>
      <c r="F210" s="649">
        <v>939.7420999999999</v>
      </c>
      <c r="G210" s="649">
        <v>275.83085000000005</v>
      </c>
      <c r="H210" s="649">
        <v>1825.51167</v>
      </c>
      <c r="I210" s="26">
        <v>1075.190765170124</v>
      </c>
      <c r="J210" s="817"/>
    </row>
    <row r="211" spans="1:10" ht="12.75">
      <c r="A211" s="801"/>
      <c r="B211" s="646"/>
      <c r="C211" s="489" t="s">
        <v>1027</v>
      </c>
      <c r="D211" s="647">
        <v>13026.456790000004</v>
      </c>
      <c r="E211" s="647">
        <v>14355.690070000026</v>
      </c>
      <c r="F211" s="647">
        <v>13734.323630000057</v>
      </c>
      <c r="G211" s="647">
        <v>15210.974520000025</v>
      </c>
      <c r="H211" s="647">
        <v>14943.91386000003</v>
      </c>
      <c r="I211" s="490">
        <v>-9.259278192260522</v>
      </c>
      <c r="J211" s="817"/>
    </row>
    <row r="212" spans="1:10" ht="12.75">
      <c r="A212" s="802"/>
      <c r="B212" s="652"/>
      <c r="C212" s="491" t="s">
        <v>470</v>
      </c>
      <c r="D212" s="651">
        <v>73541.9454</v>
      </c>
      <c r="E212" s="651">
        <v>81935.21080000003</v>
      </c>
      <c r="F212" s="651">
        <v>100729.54985000005</v>
      </c>
      <c r="G212" s="651">
        <v>74870.89937000003</v>
      </c>
      <c r="H212" s="651">
        <v>125304.84816000001</v>
      </c>
      <c r="I212" s="492">
        <v>-10.24378325026538</v>
      </c>
      <c r="J212" s="817"/>
    </row>
    <row r="213" spans="1:10" ht="12.75">
      <c r="A213" s="801" t="s">
        <v>490</v>
      </c>
      <c r="B213" s="646">
        <v>9</v>
      </c>
      <c r="C213" s="489" t="s">
        <v>366</v>
      </c>
      <c r="D213" s="647">
        <v>28532.60995999997</v>
      </c>
      <c r="E213" s="647">
        <v>50275.48939999998</v>
      </c>
      <c r="F213" s="647">
        <v>23573.20176000001</v>
      </c>
      <c r="G213" s="647">
        <v>22335.60285999999</v>
      </c>
      <c r="H213" s="647">
        <v>36526.51086</v>
      </c>
      <c r="I213" s="490">
        <v>-43.247474464167055</v>
      </c>
      <c r="J213" s="817"/>
    </row>
    <row r="214" spans="1:10" ht="12.75">
      <c r="A214" s="801"/>
      <c r="B214" s="648">
        <v>8</v>
      </c>
      <c r="C214" s="379" t="s">
        <v>365</v>
      </c>
      <c r="D214" s="649">
        <v>26502.634769999997</v>
      </c>
      <c r="E214" s="649">
        <v>28145.345780000014</v>
      </c>
      <c r="F214" s="649">
        <v>29608.05259000002</v>
      </c>
      <c r="G214" s="649">
        <v>31338.114019999994</v>
      </c>
      <c r="H214" s="649">
        <v>32961.48840999999</v>
      </c>
      <c r="I214" s="26">
        <v>-5.836528081198145</v>
      </c>
      <c r="J214" s="817"/>
    </row>
    <row r="215" spans="1:10" ht="12.75">
      <c r="A215" s="801"/>
      <c r="B215" s="646">
        <v>27</v>
      </c>
      <c r="C215" s="489" t="s">
        <v>384</v>
      </c>
      <c r="D215" s="647">
        <v>9656.67175</v>
      </c>
      <c r="E215" s="647">
        <v>21629.94446</v>
      </c>
      <c r="F215" s="647">
        <v>6283.92298</v>
      </c>
      <c r="G215" s="647">
        <v>0</v>
      </c>
      <c r="H215" s="647">
        <v>9072.703</v>
      </c>
      <c r="I215" s="490">
        <v>-55.355078382850365</v>
      </c>
      <c r="J215" s="817"/>
    </row>
    <row r="216" spans="1:10" ht="12.75">
      <c r="A216" s="801"/>
      <c r="B216" s="648">
        <v>24</v>
      </c>
      <c r="C216" s="379" t="s">
        <v>381</v>
      </c>
      <c r="D216" s="649">
        <v>2679.9878400000002</v>
      </c>
      <c r="E216" s="649">
        <v>171.615</v>
      </c>
      <c r="F216" s="649">
        <v>352.28159999999997</v>
      </c>
      <c r="G216" s="649">
        <v>36.03553</v>
      </c>
      <c r="H216" s="649">
        <v>0</v>
      </c>
      <c r="I216" s="26">
        <v>1461.6279695830783</v>
      </c>
      <c r="J216" s="817"/>
    </row>
    <row r="217" spans="1:10" ht="12.75">
      <c r="A217" s="801"/>
      <c r="B217" s="646">
        <v>38</v>
      </c>
      <c r="C217" s="489" t="s">
        <v>395</v>
      </c>
      <c r="D217" s="647">
        <v>2411.64</v>
      </c>
      <c r="E217" s="647">
        <v>1065</v>
      </c>
      <c r="F217" s="647">
        <v>2006.805</v>
      </c>
      <c r="G217" s="647">
        <v>3967.8291200000003</v>
      </c>
      <c r="H217" s="647">
        <v>0</v>
      </c>
      <c r="I217" s="490">
        <v>126.4450704225352</v>
      </c>
      <c r="J217" s="817"/>
    </row>
    <row r="218" spans="1:10" ht="12.75">
      <c r="A218" s="801"/>
      <c r="B218" s="648">
        <v>21</v>
      </c>
      <c r="C218" s="379" t="s">
        <v>378</v>
      </c>
      <c r="D218" s="649">
        <v>1151.2266699999998</v>
      </c>
      <c r="E218" s="649">
        <v>2111.31732</v>
      </c>
      <c r="F218" s="649">
        <v>689.10987</v>
      </c>
      <c r="G218" s="649">
        <v>1291.90425</v>
      </c>
      <c r="H218" s="649">
        <v>1052.0875</v>
      </c>
      <c r="I218" s="26">
        <v>-45.4735363985931</v>
      </c>
      <c r="J218" s="817"/>
    </row>
    <row r="219" spans="1:10" ht="12.75">
      <c r="A219" s="801"/>
      <c r="B219" s="646">
        <v>29</v>
      </c>
      <c r="C219" s="489" t="s">
        <v>386</v>
      </c>
      <c r="D219" s="647">
        <v>404.12969</v>
      </c>
      <c r="E219" s="647">
        <v>505.81908</v>
      </c>
      <c r="F219" s="647">
        <v>403.63347999999996</v>
      </c>
      <c r="G219" s="647">
        <v>848.3372500000002</v>
      </c>
      <c r="H219" s="647">
        <v>1094.1224799999998</v>
      </c>
      <c r="I219" s="490">
        <v>-20.103905530807577</v>
      </c>
      <c r="J219" s="817"/>
    </row>
    <row r="220" spans="1:10" ht="12.75">
      <c r="A220" s="801"/>
      <c r="B220" s="648">
        <v>15</v>
      </c>
      <c r="C220" s="379" t="s">
        <v>372</v>
      </c>
      <c r="D220" s="649">
        <v>285.70754999999997</v>
      </c>
      <c r="E220" s="649">
        <v>804.47</v>
      </c>
      <c r="F220" s="649">
        <v>576.4994999999999</v>
      </c>
      <c r="G220" s="649">
        <v>416.22909999999996</v>
      </c>
      <c r="H220" s="649">
        <v>321.776</v>
      </c>
      <c r="I220" s="26">
        <v>-64.48499633298943</v>
      </c>
      <c r="J220" s="817"/>
    </row>
    <row r="221" spans="1:10" ht="12.75">
      <c r="A221" s="801"/>
      <c r="B221" s="646"/>
      <c r="C221" s="489" t="s">
        <v>1027</v>
      </c>
      <c r="D221" s="647">
        <v>1029.3397700000205</v>
      </c>
      <c r="E221" s="647">
        <v>2342.230449999988</v>
      </c>
      <c r="F221" s="647">
        <v>1336.9770599999902</v>
      </c>
      <c r="G221" s="647">
        <v>2781.250390000001</v>
      </c>
      <c r="H221" s="647">
        <v>10337.519190000006</v>
      </c>
      <c r="I221" s="490">
        <v>-56.05301049689514</v>
      </c>
      <c r="J221" s="817"/>
    </row>
    <row r="222" spans="1:10" ht="12.75">
      <c r="A222" s="802"/>
      <c r="B222" s="652"/>
      <c r="C222" s="491" t="s">
        <v>470</v>
      </c>
      <c r="D222" s="651">
        <v>72653.94799999999</v>
      </c>
      <c r="E222" s="651">
        <v>107051.23148999999</v>
      </c>
      <c r="F222" s="651">
        <v>64830.48384000002</v>
      </c>
      <c r="G222" s="651">
        <v>63015.30251999998</v>
      </c>
      <c r="H222" s="651">
        <v>91366.20744</v>
      </c>
      <c r="I222" s="492">
        <v>-32.131609334371056</v>
      </c>
      <c r="J222" s="817"/>
    </row>
    <row r="223" spans="1:10" ht="12.75">
      <c r="A223" s="801" t="s">
        <v>488</v>
      </c>
      <c r="B223" s="646">
        <v>27</v>
      </c>
      <c r="C223" s="489" t="s">
        <v>384</v>
      </c>
      <c r="D223" s="647">
        <v>22952.40785</v>
      </c>
      <c r="E223" s="647">
        <v>2836.57629</v>
      </c>
      <c r="F223" s="647">
        <v>3521.52822</v>
      </c>
      <c r="G223" s="647">
        <v>11168.11438</v>
      </c>
      <c r="H223" s="647">
        <v>4743.238490000001</v>
      </c>
      <c r="I223" s="490">
        <v>709.1588416259377</v>
      </c>
      <c r="J223" s="817"/>
    </row>
    <row r="224" spans="1:10" ht="12.75">
      <c r="A224" s="801"/>
      <c r="B224" s="648">
        <v>8</v>
      </c>
      <c r="C224" s="379" t="s">
        <v>365</v>
      </c>
      <c r="D224" s="649">
        <v>19726.69203000001</v>
      </c>
      <c r="E224" s="649">
        <v>22445.520650000006</v>
      </c>
      <c r="F224" s="649">
        <v>15292.767969999995</v>
      </c>
      <c r="G224" s="649">
        <v>13130.664809999993</v>
      </c>
      <c r="H224" s="649">
        <v>23855.984169999992</v>
      </c>
      <c r="I224" s="26">
        <v>-12.113012045456806</v>
      </c>
      <c r="J224" s="817"/>
    </row>
    <row r="225" spans="1:10" ht="12.75">
      <c r="A225" s="801"/>
      <c r="B225" s="646">
        <v>9</v>
      </c>
      <c r="C225" s="489" t="s">
        <v>366</v>
      </c>
      <c r="D225" s="647">
        <v>16763.978329999998</v>
      </c>
      <c r="E225" s="647">
        <v>25324.98344999999</v>
      </c>
      <c r="F225" s="647">
        <v>11476.376040000001</v>
      </c>
      <c r="G225" s="647">
        <v>27357.010330000012</v>
      </c>
      <c r="H225" s="647">
        <v>51965.30751999997</v>
      </c>
      <c r="I225" s="490">
        <v>-33.80458327604552</v>
      </c>
      <c r="J225" s="817"/>
    </row>
    <row r="226" spans="1:10" ht="12.75">
      <c r="A226" s="801"/>
      <c r="B226" s="648">
        <v>21</v>
      </c>
      <c r="C226" s="379" t="s">
        <v>378</v>
      </c>
      <c r="D226" s="649">
        <v>4120.09445</v>
      </c>
      <c r="E226" s="649">
        <v>4612.600449999999</v>
      </c>
      <c r="F226" s="649">
        <v>1768.92125</v>
      </c>
      <c r="G226" s="649">
        <v>1085.13175</v>
      </c>
      <c r="H226" s="649">
        <v>3412.28955</v>
      </c>
      <c r="I226" s="26">
        <v>-10.677404326229889</v>
      </c>
      <c r="J226" s="817"/>
    </row>
    <row r="227" spans="1:10" ht="12.75">
      <c r="A227" s="801"/>
      <c r="B227" s="646">
        <v>24</v>
      </c>
      <c r="C227" s="489" t="s">
        <v>381</v>
      </c>
      <c r="D227" s="647">
        <v>1264.09824</v>
      </c>
      <c r="E227" s="647">
        <v>72.42895</v>
      </c>
      <c r="F227" s="647">
        <v>0</v>
      </c>
      <c r="G227" s="647">
        <v>0</v>
      </c>
      <c r="H227" s="647">
        <v>0</v>
      </c>
      <c r="I227" s="490">
        <v>1645.2941675945876</v>
      </c>
      <c r="J227" s="817"/>
    </row>
    <row r="228" spans="1:10" ht="12.75">
      <c r="A228" s="801"/>
      <c r="B228" s="648">
        <v>6</v>
      </c>
      <c r="C228" s="379" t="s">
        <v>363</v>
      </c>
      <c r="D228" s="649">
        <v>1101.30545</v>
      </c>
      <c r="E228" s="649">
        <v>1182.8403599999997</v>
      </c>
      <c r="F228" s="649">
        <v>1333.54059</v>
      </c>
      <c r="G228" s="649">
        <v>887.8557400000003</v>
      </c>
      <c r="H228" s="649">
        <v>1946.7991200000004</v>
      </c>
      <c r="I228" s="26">
        <v>-6.893145749608987</v>
      </c>
      <c r="J228" s="817"/>
    </row>
    <row r="229" spans="1:10" ht="12.75">
      <c r="A229" s="801"/>
      <c r="B229" s="646">
        <v>96</v>
      </c>
      <c r="C229" s="489" t="s">
        <v>452</v>
      </c>
      <c r="D229" s="647">
        <v>997.0566799999998</v>
      </c>
      <c r="E229" s="647">
        <v>161.72129</v>
      </c>
      <c r="F229" s="647">
        <v>116.72961999999998</v>
      </c>
      <c r="G229" s="647">
        <v>21.1626</v>
      </c>
      <c r="H229" s="647">
        <v>42.19494</v>
      </c>
      <c r="I229" s="490">
        <v>516.5277806032834</v>
      </c>
      <c r="J229" s="817"/>
    </row>
    <row r="230" spans="1:10" ht="12.75">
      <c r="A230" s="801"/>
      <c r="B230" s="648">
        <v>17</v>
      </c>
      <c r="C230" s="379" t="s">
        <v>374</v>
      </c>
      <c r="D230" s="649">
        <v>907.7247600000001</v>
      </c>
      <c r="E230" s="649">
        <v>231.833</v>
      </c>
      <c r="F230" s="649">
        <v>309.8359</v>
      </c>
      <c r="G230" s="649">
        <v>426.16506</v>
      </c>
      <c r="H230" s="649">
        <v>101.1</v>
      </c>
      <c r="I230" s="26">
        <v>291.5425155176356</v>
      </c>
      <c r="J230" s="817"/>
    </row>
    <row r="231" spans="1:10" ht="12.75">
      <c r="A231" s="801"/>
      <c r="B231" s="646"/>
      <c r="C231" s="489" t="s">
        <v>1027</v>
      </c>
      <c r="D231" s="647">
        <v>4267.472760000033</v>
      </c>
      <c r="E231" s="647">
        <v>6201.62006999999</v>
      </c>
      <c r="F231" s="647">
        <v>3978.0855400000146</v>
      </c>
      <c r="G231" s="647">
        <v>13336.977379999975</v>
      </c>
      <c r="H231" s="647">
        <v>25257.91876999999</v>
      </c>
      <c r="I231" s="490">
        <v>-31.187774938943647</v>
      </c>
      <c r="J231" s="817"/>
    </row>
    <row r="232" spans="1:10" ht="12.75">
      <c r="A232" s="802"/>
      <c r="B232" s="652"/>
      <c r="C232" s="491" t="s">
        <v>470</v>
      </c>
      <c r="D232" s="651">
        <v>72100.83055000003</v>
      </c>
      <c r="E232" s="651">
        <v>63070.12450999999</v>
      </c>
      <c r="F232" s="651">
        <v>37797.785130000004</v>
      </c>
      <c r="G232" s="651">
        <v>67413.08204999998</v>
      </c>
      <c r="H232" s="651">
        <v>111324.83255999997</v>
      </c>
      <c r="I232" s="492">
        <v>14.318516270834692</v>
      </c>
      <c r="J232" s="817"/>
    </row>
    <row r="233" spans="1:10" ht="12.75">
      <c r="A233" s="801" t="s">
        <v>1038</v>
      </c>
      <c r="B233" s="646">
        <v>27</v>
      </c>
      <c r="C233" s="489" t="s">
        <v>384</v>
      </c>
      <c r="D233" s="647">
        <v>32193.64256</v>
      </c>
      <c r="E233" s="647">
        <v>15222.82347</v>
      </c>
      <c r="F233" s="647">
        <v>33842.452379999995</v>
      </c>
      <c r="G233" s="647">
        <v>165.39375</v>
      </c>
      <c r="H233" s="647">
        <v>0</v>
      </c>
      <c r="I233" s="490">
        <v>111.48272935993</v>
      </c>
      <c r="J233" s="817"/>
    </row>
    <row r="234" spans="1:10" ht="12.75">
      <c r="A234" s="801"/>
      <c r="B234" s="648">
        <v>84</v>
      </c>
      <c r="C234" s="379" t="s">
        <v>440</v>
      </c>
      <c r="D234" s="649">
        <v>1198.70342</v>
      </c>
      <c r="E234" s="649">
        <v>660.59902</v>
      </c>
      <c r="F234" s="649">
        <v>432.85342</v>
      </c>
      <c r="G234" s="649">
        <v>791.1600399999998</v>
      </c>
      <c r="H234" s="649">
        <v>667.9240899999998</v>
      </c>
      <c r="I234" s="26">
        <v>81.45703879488045</v>
      </c>
      <c r="J234" s="817"/>
    </row>
    <row r="235" spans="1:10" ht="12.75">
      <c r="A235" s="801"/>
      <c r="B235" s="646">
        <v>39</v>
      </c>
      <c r="C235" s="489" t="s">
        <v>396</v>
      </c>
      <c r="D235" s="647">
        <v>962.8473399999999</v>
      </c>
      <c r="E235" s="647">
        <v>702.5568500000002</v>
      </c>
      <c r="F235" s="647">
        <v>1211.6258000000003</v>
      </c>
      <c r="G235" s="647">
        <v>806.0144600000001</v>
      </c>
      <c r="H235" s="647">
        <v>678.01859</v>
      </c>
      <c r="I235" s="490">
        <v>37.04902884371559</v>
      </c>
      <c r="J235" s="817"/>
    </row>
    <row r="236" spans="1:10" ht="12.75">
      <c r="A236" s="801"/>
      <c r="B236" s="648">
        <v>82</v>
      </c>
      <c r="C236" s="379" t="s">
        <v>438</v>
      </c>
      <c r="D236" s="649">
        <v>675.44606</v>
      </c>
      <c r="E236" s="649">
        <v>719.9263599999999</v>
      </c>
      <c r="F236" s="649">
        <v>345.34636000000006</v>
      </c>
      <c r="G236" s="649">
        <v>530.5272500000001</v>
      </c>
      <c r="H236" s="649">
        <v>371.49622999999997</v>
      </c>
      <c r="I236" s="26">
        <v>-6.178451362719928</v>
      </c>
      <c r="J236" s="817"/>
    </row>
    <row r="237" spans="1:10" ht="12.75">
      <c r="A237" s="801"/>
      <c r="B237" s="646">
        <v>38</v>
      </c>
      <c r="C237" s="489" t="s">
        <v>395</v>
      </c>
      <c r="D237" s="647">
        <v>612.5161099999999</v>
      </c>
      <c r="E237" s="647">
        <v>512.8776300000001</v>
      </c>
      <c r="F237" s="647">
        <v>284.53418</v>
      </c>
      <c r="G237" s="647">
        <v>298.62576</v>
      </c>
      <c r="H237" s="647">
        <v>506.21381</v>
      </c>
      <c r="I237" s="490">
        <v>19.427339812032706</v>
      </c>
      <c r="J237" s="817"/>
    </row>
    <row r="238" spans="1:10" ht="12.75">
      <c r="A238" s="801"/>
      <c r="B238" s="648">
        <v>76</v>
      </c>
      <c r="C238" s="379" t="s">
        <v>433</v>
      </c>
      <c r="D238" s="649">
        <v>551.23358</v>
      </c>
      <c r="E238" s="649">
        <v>451.81974</v>
      </c>
      <c r="F238" s="649">
        <v>27.746299999999998</v>
      </c>
      <c r="G238" s="649">
        <v>2.49921</v>
      </c>
      <c r="H238" s="649">
        <v>23.1355</v>
      </c>
      <c r="I238" s="26">
        <v>22.002987297544795</v>
      </c>
      <c r="J238" s="817"/>
    </row>
    <row r="239" spans="1:10" ht="12.75">
      <c r="A239" s="801"/>
      <c r="B239" s="646">
        <v>69</v>
      </c>
      <c r="C239" s="489" t="s">
        <v>426</v>
      </c>
      <c r="D239" s="647">
        <v>537.2570000000001</v>
      </c>
      <c r="E239" s="647">
        <v>564.08733</v>
      </c>
      <c r="F239" s="647">
        <v>268.31030999999996</v>
      </c>
      <c r="G239" s="647">
        <v>423.54925999999995</v>
      </c>
      <c r="H239" s="647">
        <v>478.4025</v>
      </c>
      <c r="I239" s="490">
        <v>-4.756414224017391</v>
      </c>
      <c r="J239" s="817"/>
    </row>
    <row r="240" spans="1:10" ht="12.75">
      <c r="A240" s="801"/>
      <c r="B240" s="648">
        <v>72</v>
      </c>
      <c r="C240" s="379" t="s">
        <v>429</v>
      </c>
      <c r="D240" s="649">
        <v>471.36264</v>
      </c>
      <c r="E240" s="649">
        <v>1464.4547300000002</v>
      </c>
      <c r="F240" s="649">
        <v>0</v>
      </c>
      <c r="G240" s="649">
        <v>691.48983</v>
      </c>
      <c r="H240" s="649">
        <v>4.48</v>
      </c>
      <c r="I240" s="26">
        <v>-67.81309586811194</v>
      </c>
      <c r="J240" s="817"/>
    </row>
    <row r="241" spans="1:10" ht="12.75">
      <c r="A241" s="801"/>
      <c r="B241" s="646"/>
      <c r="C241" s="489" t="s">
        <v>1027</v>
      </c>
      <c r="D241" s="647">
        <v>3695.108849999997</v>
      </c>
      <c r="E241" s="647">
        <v>3604.3421299999936</v>
      </c>
      <c r="F241" s="647">
        <v>2849.6911499999915</v>
      </c>
      <c r="G241" s="647">
        <v>3520.104089999999</v>
      </c>
      <c r="H241" s="647">
        <v>3244.585880000001</v>
      </c>
      <c r="I241" s="490">
        <v>2.518260385009663</v>
      </c>
      <c r="J241" s="817"/>
    </row>
    <row r="242" spans="1:10" ht="12.75">
      <c r="A242" s="802"/>
      <c r="B242" s="652"/>
      <c r="C242" s="491" t="s">
        <v>470</v>
      </c>
      <c r="D242" s="651">
        <v>40898.11755999999</v>
      </c>
      <c r="E242" s="651">
        <v>23903.48725999999</v>
      </c>
      <c r="F242" s="651">
        <v>39262.55989999999</v>
      </c>
      <c r="G242" s="651">
        <v>7229.363649999998</v>
      </c>
      <c r="H242" s="651">
        <v>5974.256600000001</v>
      </c>
      <c r="I242" s="492">
        <v>71.09686597251755</v>
      </c>
      <c r="J242" s="817"/>
    </row>
    <row r="244" ht="12.75">
      <c r="A244" s="474" t="s">
        <v>521</v>
      </c>
    </row>
    <row r="245" ht="13.5">
      <c r="A245" s="331" t="s">
        <v>522</v>
      </c>
    </row>
    <row r="246" ht="12.75">
      <c r="A246" s="32" t="s">
        <v>457</v>
      </c>
    </row>
    <row r="247" ht="12.75">
      <c r="A247" s="73" t="s">
        <v>941</v>
      </c>
    </row>
  </sheetData>
  <sheetProtection/>
  <mergeCells count="26">
    <mergeCell ref="A223:A232"/>
    <mergeCell ref="A233:A242"/>
    <mergeCell ref="A163:A172"/>
    <mergeCell ref="A173:A182"/>
    <mergeCell ref="A183:A192"/>
    <mergeCell ref="A193:A202"/>
    <mergeCell ref="A203:A212"/>
    <mergeCell ref="A213:A222"/>
    <mergeCell ref="A103:A112"/>
    <mergeCell ref="A113:A122"/>
    <mergeCell ref="A123:A132"/>
    <mergeCell ref="A133:A142"/>
    <mergeCell ref="A143:A152"/>
    <mergeCell ref="A153:A162"/>
    <mergeCell ref="A43:A52"/>
    <mergeCell ref="A53:A62"/>
    <mergeCell ref="A63:A72"/>
    <mergeCell ref="A73:A82"/>
    <mergeCell ref="A83:A92"/>
    <mergeCell ref="A93:A102"/>
    <mergeCell ref="F2:G4"/>
    <mergeCell ref="A7:I7"/>
    <mergeCell ref="D11:H11"/>
    <mergeCell ref="A13:A22"/>
    <mergeCell ref="A23:A32"/>
    <mergeCell ref="A33:A4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0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5.8515625" style="474" customWidth="1"/>
    <col min="2" max="2" width="18.140625" style="653" customWidth="1"/>
    <col min="3" max="3" width="83.00390625" style="654" customWidth="1"/>
    <col min="4" max="6" width="17.421875" style="655" customWidth="1"/>
    <col min="7" max="7" width="16.00390625" style="655" customWidth="1"/>
    <col min="8" max="8" width="17.140625" style="655" customWidth="1"/>
    <col min="9" max="9" width="16.28125" style="656" customWidth="1"/>
    <col min="10" max="11" width="17.421875" style="475" customWidth="1"/>
    <col min="12" max="16384" width="11.421875" style="474" customWidth="1"/>
  </cols>
  <sheetData>
    <row r="1" ht="12.75"/>
    <row r="2" spans="6:7" ht="12.75">
      <c r="F2" s="804"/>
      <c r="G2" s="804"/>
    </row>
    <row r="3" spans="6:7" ht="12.75">
      <c r="F3" s="804"/>
      <c r="G3" s="804"/>
    </row>
    <row r="4" spans="6:7" ht="12.75">
      <c r="F4" s="804"/>
      <c r="G4" s="804"/>
    </row>
    <row r="5" ht="12.75"/>
    <row r="6" spans="1:11" ht="15">
      <c r="A6" s="478" t="s">
        <v>1065</v>
      </c>
      <c r="B6" s="657"/>
      <c r="C6" s="658"/>
      <c r="D6" s="659"/>
      <c r="E6" s="659"/>
      <c r="F6" s="659"/>
      <c r="G6" s="659"/>
      <c r="H6" s="659"/>
      <c r="I6" s="660"/>
      <c r="J6" s="480"/>
      <c r="K6" s="481"/>
    </row>
    <row r="7" spans="1:11" ht="15">
      <c r="A7" s="799" t="s">
        <v>1166</v>
      </c>
      <c r="B7" s="799"/>
      <c r="C7" s="799"/>
      <c r="D7" s="799"/>
      <c r="E7" s="799"/>
      <c r="F7" s="799"/>
      <c r="G7" s="799"/>
      <c r="H7" s="799"/>
      <c r="I7" s="799"/>
      <c r="J7" s="799"/>
      <c r="K7" s="799"/>
    </row>
    <row r="8" spans="1:11" ht="15">
      <c r="A8" s="748" t="s">
        <v>1197</v>
      </c>
      <c r="B8" s="748"/>
      <c r="C8" s="748"/>
      <c r="D8" s="659"/>
      <c r="E8" s="659"/>
      <c r="F8" s="659"/>
      <c r="G8" s="659"/>
      <c r="H8" s="659"/>
      <c r="I8" s="660"/>
      <c r="J8" s="480"/>
      <c r="K8" s="478"/>
    </row>
    <row r="9" spans="1:11" ht="15">
      <c r="A9" s="483"/>
      <c r="B9" s="662"/>
      <c r="C9" s="663"/>
      <c r="D9" s="664"/>
      <c r="E9" s="664"/>
      <c r="F9" s="664"/>
      <c r="G9" s="664"/>
      <c r="H9" s="661" t="s">
        <v>1203</v>
      </c>
      <c r="I9" s="665"/>
      <c r="J9" s="480"/>
      <c r="K9" s="478"/>
    </row>
    <row r="10" spans="1:11" ht="25.5">
      <c r="A10" s="808" t="s">
        <v>1025</v>
      </c>
      <c r="B10" s="808" t="s">
        <v>1066</v>
      </c>
      <c r="C10" s="808" t="s">
        <v>1026</v>
      </c>
      <c r="D10" s="805" t="s">
        <v>1041</v>
      </c>
      <c r="E10" s="805"/>
      <c r="F10" s="805"/>
      <c r="G10" s="805"/>
      <c r="H10" s="805"/>
      <c r="I10" s="726" t="s">
        <v>1224</v>
      </c>
      <c r="J10" s="480"/>
      <c r="K10" s="478"/>
    </row>
    <row r="11" spans="1:11" s="488" customFormat="1" ht="18.75" customHeight="1" thickBot="1">
      <c r="A11" s="809"/>
      <c r="B11" s="809"/>
      <c r="C11" s="809"/>
      <c r="D11" s="724" t="s">
        <v>1225</v>
      </c>
      <c r="E11" s="724" t="s">
        <v>1226</v>
      </c>
      <c r="F11" s="724" t="s">
        <v>1227</v>
      </c>
      <c r="G11" s="724" t="s">
        <v>1228</v>
      </c>
      <c r="H11" s="724" t="s">
        <v>1229</v>
      </c>
      <c r="I11" s="725"/>
      <c r="J11" s="487"/>
      <c r="K11" s="487"/>
    </row>
    <row r="12" spans="1:12" ht="12.75">
      <c r="A12" s="806" t="s">
        <v>384</v>
      </c>
      <c r="B12" s="666">
        <v>2709</v>
      </c>
      <c r="C12" s="667" t="s">
        <v>1230</v>
      </c>
      <c r="D12" s="668">
        <v>4139813.07158</v>
      </c>
      <c r="E12" s="668">
        <v>2743548.872780001</v>
      </c>
      <c r="F12" s="668">
        <v>1972950.4537699996</v>
      </c>
      <c r="G12" s="668">
        <v>668676.7327199999</v>
      </c>
      <c r="H12" s="668">
        <v>1284661.0973699999</v>
      </c>
      <c r="I12" s="669">
        <v>50.892630805777614</v>
      </c>
      <c r="L12" s="475"/>
    </row>
    <row r="13" spans="1:12" ht="12.75">
      <c r="A13" s="806"/>
      <c r="B13" s="670">
        <v>2701</v>
      </c>
      <c r="C13" s="671" t="s">
        <v>1231</v>
      </c>
      <c r="D13" s="672">
        <v>1286065.29264</v>
      </c>
      <c r="E13" s="672">
        <v>1211781.7524399997</v>
      </c>
      <c r="F13" s="672">
        <v>856313.4183599999</v>
      </c>
      <c r="G13" s="672">
        <v>979483.30992</v>
      </c>
      <c r="H13" s="672">
        <v>572413.99584</v>
      </c>
      <c r="I13" s="673">
        <v>6.1301088294509976</v>
      </c>
      <c r="L13" s="475"/>
    </row>
    <row r="14" spans="1:12" ht="51">
      <c r="A14" s="806"/>
      <c r="B14" s="666">
        <v>2710</v>
      </c>
      <c r="C14" s="667" t="s">
        <v>1232</v>
      </c>
      <c r="D14" s="668">
        <v>778137.7037100001</v>
      </c>
      <c r="E14" s="668">
        <v>667450.3618599998</v>
      </c>
      <c r="F14" s="668">
        <v>401403.0377099999</v>
      </c>
      <c r="G14" s="668">
        <v>231673.99310999998</v>
      </c>
      <c r="H14" s="668">
        <v>378762.11912999995</v>
      </c>
      <c r="I14" s="669">
        <v>16.58360653840163</v>
      </c>
      <c r="L14" s="475"/>
    </row>
    <row r="15" spans="1:12" ht="12.75">
      <c r="A15" s="806"/>
      <c r="B15" s="670">
        <v>2711</v>
      </c>
      <c r="C15" s="671" t="s">
        <v>1233</v>
      </c>
      <c r="D15" s="672">
        <v>66903.90383</v>
      </c>
      <c r="E15" s="672">
        <v>39809.526139999994</v>
      </c>
      <c r="F15" s="672">
        <v>14864.990650000002</v>
      </c>
      <c r="G15" s="672">
        <v>59422.27741</v>
      </c>
      <c r="H15" s="672">
        <v>2083.36744</v>
      </c>
      <c r="I15" s="673">
        <v>68.06003566763381</v>
      </c>
      <c r="L15" s="475"/>
    </row>
    <row r="16" spans="1:12" ht="12.75">
      <c r="A16" s="806"/>
      <c r="B16" s="666">
        <v>2704</v>
      </c>
      <c r="C16" s="667" t="s">
        <v>1234</v>
      </c>
      <c r="D16" s="668">
        <v>63664.45862</v>
      </c>
      <c r="E16" s="668">
        <v>76280.30171999997</v>
      </c>
      <c r="F16" s="668">
        <v>56473.974519999996</v>
      </c>
      <c r="G16" s="668">
        <v>11148.29951</v>
      </c>
      <c r="H16" s="668">
        <v>79574.84384999999</v>
      </c>
      <c r="I16" s="669">
        <v>-16.538795489179638</v>
      </c>
      <c r="L16" s="475"/>
    </row>
    <row r="17" spans="1:12" ht="12.75">
      <c r="A17" s="806"/>
      <c r="B17" s="670">
        <v>2716</v>
      </c>
      <c r="C17" s="671" t="s">
        <v>1235</v>
      </c>
      <c r="D17" s="672">
        <v>26453.322509999998</v>
      </c>
      <c r="E17" s="672">
        <v>24048.281</v>
      </c>
      <c r="F17" s="672">
        <v>18391.63534</v>
      </c>
      <c r="G17" s="672">
        <v>15352.389729999999</v>
      </c>
      <c r="H17" s="672">
        <v>14712.616</v>
      </c>
      <c r="I17" s="673">
        <v>10.000887423096883</v>
      </c>
      <c r="L17" s="475"/>
    </row>
    <row r="18" spans="1:12" ht="38.25">
      <c r="A18" s="806"/>
      <c r="B18" s="666">
        <v>2712</v>
      </c>
      <c r="C18" s="667" t="s">
        <v>1236</v>
      </c>
      <c r="D18" s="668">
        <v>5136.60982</v>
      </c>
      <c r="E18" s="668">
        <v>3435.32544</v>
      </c>
      <c r="F18" s="668">
        <v>2004.4855400000001</v>
      </c>
      <c r="G18" s="668">
        <v>742.92681</v>
      </c>
      <c r="H18" s="668">
        <v>2384.33237</v>
      </c>
      <c r="I18" s="669">
        <v>49.52323760045276</v>
      </c>
      <c r="L18" s="475"/>
    </row>
    <row r="19" spans="1:12" ht="12.75">
      <c r="A19" s="806"/>
      <c r="B19" s="670">
        <v>2714</v>
      </c>
      <c r="C19" s="671" t="s">
        <v>1237</v>
      </c>
      <c r="D19" s="672">
        <v>1931.1858200000001</v>
      </c>
      <c r="E19" s="672">
        <v>298.42235</v>
      </c>
      <c r="F19" s="672">
        <v>0</v>
      </c>
      <c r="G19" s="672">
        <v>0.025</v>
      </c>
      <c r="H19" s="672">
        <v>0</v>
      </c>
      <c r="I19" s="673">
        <v>547.1317647622574</v>
      </c>
      <c r="L19" s="475"/>
    </row>
    <row r="20" spans="1:12" ht="12.75">
      <c r="A20" s="806"/>
      <c r="B20" s="666"/>
      <c r="C20" s="667" t="s">
        <v>1042</v>
      </c>
      <c r="D20" s="668">
        <v>460.4099899996072</v>
      </c>
      <c r="E20" s="668">
        <v>2824.4468999998644</v>
      </c>
      <c r="F20" s="668">
        <v>2054.2366899996996</v>
      </c>
      <c r="G20" s="668">
        <v>98.91419999999925</v>
      </c>
      <c r="H20" s="668">
        <v>102.76432000054047</v>
      </c>
      <c r="I20" s="669">
        <v>-83.69910972659358</v>
      </c>
      <c r="L20" s="475"/>
    </row>
    <row r="21" spans="1:12" ht="12.75">
      <c r="A21" s="807"/>
      <c r="B21" s="674"/>
      <c r="C21" s="675" t="s">
        <v>1043</v>
      </c>
      <c r="D21" s="676">
        <v>6368565.958520001</v>
      </c>
      <c r="E21" s="676">
        <v>4769477.29063</v>
      </c>
      <c r="F21" s="676">
        <v>3324456.232579999</v>
      </c>
      <c r="G21" s="676">
        <v>1966598.8684099999</v>
      </c>
      <c r="H21" s="676">
        <v>2334695.13632</v>
      </c>
      <c r="I21" s="677">
        <v>33.52754548242702</v>
      </c>
      <c r="L21" s="475"/>
    </row>
    <row r="22" spans="1:12" ht="12.75">
      <c r="A22" s="808" t="s">
        <v>428</v>
      </c>
      <c r="B22" s="666">
        <v>7108</v>
      </c>
      <c r="C22" s="667" t="s">
        <v>1238</v>
      </c>
      <c r="D22" s="668">
        <v>495400.0459699999</v>
      </c>
      <c r="E22" s="668">
        <v>329902.23140000005</v>
      </c>
      <c r="F22" s="668">
        <v>285106.74893</v>
      </c>
      <c r="G22" s="668">
        <v>215564.15218000003</v>
      </c>
      <c r="H22" s="668">
        <v>83484.01663000001</v>
      </c>
      <c r="I22" s="669">
        <v>50.16571542049893</v>
      </c>
      <c r="L22" s="475"/>
    </row>
    <row r="23" spans="1:12" ht="38.25">
      <c r="A23" s="806"/>
      <c r="B23" s="670">
        <v>7103</v>
      </c>
      <c r="C23" s="671" t="s">
        <v>1239</v>
      </c>
      <c r="D23" s="672">
        <v>24576.83203</v>
      </c>
      <c r="E23" s="672">
        <v>19560.546060000004</v>
      </c>
      <c r="F23" s="672">
        <v>25305.212779999998</v>
      </c>
      <c r="G23" s="672">
        <v>17103.019350000002</v>
      </c>
      <c r="H23" s="672">
        <v>32830.82933</v>
      </c>
      <c r="I23" s="673">
        <v>25.644917859721538</v>
      </c>
      <c r="L23" s="475"/>
    </row>
    <row r="24" spans="1:12" ht="12.75">
      <c r="A24" s="806"/>
      <c r="B24" s="666">
        <v>7110</v>
      </c>
      <c r="C24" s="667" t="s">
        <v>1240</v>
      </c>
      <c r="D24" s="668">
        <v>8491.806970000001</v>
      </c>
      <c r="E24" s="668">
        <v>7365.138039999999</v>
      </c>
      <c r="F24" s="668">
        <v>10249.88246</v>
      </c>
      <c r="G24" s="668">
        <v>1946.8167299999998</v>
      </c>
      <c r="H24" s="668">
        <v>634.37164</v>
      </c>
      <c r="I24" s="669">
        <v>15.29732265547603</v>
      </c>
      <c r="L24" s="475"/>
    </row>
    <row r="25" spans="1:12" ht="12.75">
      <c r="A25" s="806"/>
      <c r="B25" s="670">
        <v>7117</v>
      </c>
      <c r="C25" s="671" t="s">
        <v>1241</v>
      </c>
      <c r="D25" s="672">
        <v>5887.778829999999</v>
      </c>
      <c r="E25" s="672">
        <v>4543.89979</v>
      </c>
      <c r="F25" s="672">
        <v>3350.47889</v>
      </c>
      <c r="G25" s="672">
        <v>5268.72432</v>
      </c>
      <c r="H25" s="672">
        <v>5866.7062</v>
      </c>
      <c r="I25" s="673">
        <v>29.575455052013776</v>
      </c>
      <c r="L25" s="475"/>
    </row>
    <row r="26" spans="1:12" ht="38.25">
      <c r="A26" s="806"/>
      <c r="B26" s="666">
        <v>7112</v>
      </c>
      <c r="C26" s="667" t="s">
        <v>1242</v>
      </c>
      <c r="D26" s="668">
        <v>3682.68308</v>
      </c>
      <c r="E26" s="668">
        <v>1417.27631</v>
      </c>
      <c r="F26" s="668">
        <v>5428.352620000001</v>
      </c>
      <c r="G26" s="668">
        <v>4663.775640000001</v>
      </c>
      <c r="H26" s="668">
        <v>85176.39508</v>
      </c>
      <c r="I26" s="669">
        <v>159.84228015495438</v>
      </c>
      <c r="L26" s="475"/>
    </row>
    <row r="27" spans="1:12" ht="12.75">
      <c r="A27" s="806"/>
      <c r="B27" s="670">
        <v>7106</v>
      </c>
      <c r="C27" s="671" t="s">
        <v>1243</v>
      </c>
      <c r="D27" s="672">
        <v>2863.06739</v>
      </c>
      <c r="E27" s="672">
        <v>1086.96088</v>
      </c>
      <c r="F27" s="672">
        <v>1495.8533900000002</v>
      </c>
      <c r="G27" s="672">
        <v>339.08608</v>
      </c>
      <c r="H27" s="672">
        <v>992.3105499999999</v>
      </c>
      <c r="I27" s="673">
        <v>163.40114374677404</v>
      </c>
      <c r="L27" s="475"/>
    </row>
    <row r="28" spans="1:12" ht="12.75">
      <c r="A28" s="806"/>
      <c r="B28" s="666">
        <v>7113</v>
      </c>
      <c r="C28" s="667" t="s">
        <v>1244</v>
      </c>
      <c r="D28" s="668">
        <v>683.58971</v>
      </c>
      <c r="E28" s="668">
        <v>313.33274</v>
      </c>
      <c r="F28" s="668">
        <v>371.21146999999996</v>
      </c>
      <c r="G28" s="668">
        <v>1484.93337</v>
      </c>
      <c r="H28" s="668">
        <v>3641.6566599999996</v>
      </c>
      <c r="I28" s="669">
        <v>118.16734184879624</v>
      </c>
      <c r="L28" s="475"/>
    </row>
    <row r="29" spans="1:12" ht="38.25">
      <c r="A29" s="806"/>
      <c r="B29" s="670">
        <v>7104</v>
      </c>
      <c r="C29" s="671" t="s">
        <v>1245</v>
      </c>
      <c r="D29" s="672">
        <v>26.05366</v>
      </c>
      <c r="E29" s="672">
        <v>21.2</v>
      </c>
      <c r="F29" s="672">
        <v>2.31672</v>
      </c>
      <c r="G29" s="672">
        <v>25.04116</v>
      </c>
      <c r="H29" s="672">
        <v>14.5142</v>
      </c>
      <c r="I29" s="673">
        <v>22.894622641509432</v>
      </c>
      <c r="L29" s="475"/>
    </row>
    <row r="30" spans="1:12" ht="12.75">
      <c r="A30" s="806"/>
      <c r="B30" s="666"/>
      <c r="C30" s="667" t="s">
        <v>1042</v>
      </c>
      <c r="D30" s="668">
        <v>5.089990000124089</v>
      </c>
      <c r="E30" s="668">
        <v>3.891869999933988</v>
      </c>
      <c r="F30" s="668">
        <v>9.292170000029728</v>
      </c>
      <c r="G30" s="668">
        <v>37.316760000016075</v>
      </c>
      <c r="H30" s="668">
        <v>108.37884000001941</v>
      </c>
      <c r="I30" s="669">
        <v>30.78520094993984</v>
      </c>
      <c r="L30" s="475"/>
    </row>
    <row r="31" spans="1:12" ht="12.75">
      <c r="A31" s="807"/>
      <c r="B31" s="674"/>
      <c r="C31" s="675" t="s">
        <v>1044</v>
      </c>
      <c r="D31" s="676">
        <v>541616.94763</v>
      </c>
      <c r="E31" s="676">
        <v>364214.47709</v>
      </c>
      <c r="F31" s="676">
        <v>331319.34943000006</v>
      </c>
      <c r="G31" s="676">
        <v>246432.8655900001</v>
      </c>
      <c r="H31" s="676">
        <v>212749.17913000003</v>
      </c>
      <c r="I31" s="677">
        <v>48.70824245027541</v>
      </c>
      <c r="L31" s="475"/>
    </row>
    <row r="32" spans="1:12" ht="25.5">
      <c r="A32" s="808" t="s">
        <v>366</v>
      </c>
      <c r="B32" s="666">
        <v>901</v>
      </c>
      <c r="C32" s="667" t="s">
        <v>1246</v>
      </c>
      <c r="D32" s="668">
        <v>382514.65753</v>
      </c>
      <c r="E32" s="668">
        <v>544293.2959099998</v>
      </c>
      <c r="F32" s="668">
        <v>257562.13082000002</v>
      </c>
      <c r="G32" s="668">
        <v>336404.4803499996</v>
      </c>
      <c r="H32" s="668">
        <v>407680.4641200003</v>
      </c>
      <c r="I32" s="669">
        <v>-29.722695391557828</v>
      </c>
      <c r="L32" s="475"/>
    </row>
    <row r="33" spans="1:12" ht="12.75">
      <c r="A33" s="806"/>
      <c r="B33" s="670">
        <v>910</v>
      </c>
      <c r="C33" s="671" t="s">
        <v>1247</v>
      </c>
      <c r="D33" s="672">
        <v>657.89559</v>
      </c>
      <c r="E33" s="672">
        <v>513.50147</v>
      </c>
      <c r="F33" s="672">
        <v>555.0054699999998</v>
      </c>
      <c r="G33" s="672">
        <v>255.57470999999998</v>
      </c>
      <c r="H33" s="672">
        <v>587.9734999999998</v>
      </c>
      <c r="I33" s="673">
        <v>28.11951443878047</v>
      </c>
      <c r="L33" s="475"/>
    </row>
    <row r="34" spans="1:12" ht="25.5">
      <c r="A34" s="806"/>
      <c r="B34" s="666">
        <v>904</v>
      </c>
      <c r="C34" s="667" t="s">
        <v>1248</v>
      </c>
      <c r="D34" s="668">
        <v>518.35601</v>
      </c>
      <c r="E34" s="668">
        <v>541.19677</v>
      </c>
      <c r="F34" s="668">
        <v>94.14206</v>
      </c>
      <c r="G34" s="668">
        <v>625.17546</v>
      </c>
      <c r="H34" s="668">
        <v>584.95574</v>
      </c>
      <c r="I34" s="669">
        <v>-4.220416910470481</v>
      </c>
      <c r="L34" s="475"/>
    </row>
    <row r="35" spans="1:12" ht="12.75">
      <c r="A35" s="806"/>
      <c r="B35" s="670">
        <v>908</v>
      </c>
      <c r="C35" s="671" t="s">
        <v>1249</v>
      </c>
      <c r="D35" s="672">
        <v>268.1975</v>
      </c>
      <c r="E35" s="672">
        <v>183.7659</v>
      </c>
      <c r="F35" s="672">
        <v>117.46164999999999</v>
      </c>
      <c r="G35" s="672">
        <v>226.7318</v>
      </c>
      <c r="H35" s="672">
        <v>107.70531000000001</v>
      </c>
      <c r="I35" s="673">
        <v>45.94519440222589</v>
      </c>
      <c r="L35" s="475"/>
    </row>
    <row r="36" spans="1:12" ht="12.75">
      <c r="A36" s="806"/>
      <c r="B36" s="666">
        <v>902</v>
      </c>
      <c r="C36" s="667" t="s">
        <v>1250</v>
      </c>
      <c r="D36" s="668">
        <v>29.9002</v>
      </c>
      <c r="E36" s="668">
        <v>19.218</v>
      </c>
      <c r="F36" s="668">
        <v>28.690900000000003</v>
      </c>
      <c r="G36" s="668">
        <v>34.997</v>
      </c>
      <c r="H36" s="668">
        <v>59.92617</v>
      </c>
      <c r="I36" s="669">
        <v>55.5843480070767</v>
      </c>
      <c r="L36" s="475"/>
    </row>
    <row r="37" spans="1:12" ht="12.75">
      <c r="A37" s="806"/>
      <c r="B37" s="670">
        <v>909</v>
      </c>
      <c r="C37" s="671" t="s">
        <v>1251</v>
      </c>
      <c r="D37" s="672">
        <v>0</v>
      </c>
      <c r="E37" s="672">
        <v>0</v>
      </c>
      <c r="F37" s="672">
        <v>0.7238</v>
      </c>
      <c r="G37" s="672">
        <v>5.20104</v>
      </c>
      <c r="H37" s="672">
        <v>0.005</v>
      </c>
      <c r="I37" s="673" t="s">
        <v>1223</v>
      </c>
      <c r="L37" s="475"/>
    </row>
    <row r="38" spans="1:12" ht="12.75">
      <c r="A38" s="806"/>
      <c r="B38" s="666">
        <v>907</v>
      </c>
      <c r="C38" s="667" t="s">
        <v>1252</v>
      </c>
      <c r="D38" s="668">
        <v>0</v>
      </c>
      <c r="E38" s="668">
        <v>0</v>
      </c>
      <c r="F38" s="668">
        <v>0</v>
      </c>
      <c r="G38" s="668">
        <v>0</v>
      </c>
      <c r="H38" s="668">
        <v>0.05116</v>
      </c>
      <c r="I38" s="669" t="s">
        <v>1223</v>
      </c>
      <c r="L38" s="475"/>
    </row>
    <row r="39" spans="1:12" ht="12.75">
      <c r="A39" s="807"/>
      <c r="B39" s="678"/>
      <c r="C39" s="675" t="s">
        <v>1045</v>
      </c>
      <c r="D39" s="676">
        <v>383989.00682999997</v>
      </c>
      <c r="E39" s="676">
        <v>545550.9780499998</v>
      </c>
      <c r="F39" s="676">
        <v>258358.15470000004</v>
      </c>
      <c r="G39" s="676">
        <v>337554.1379599996</v>
      </c>
      <c r="H39" s="676">
        <v>409021.2860000003</v>
      </c>
      <c r="I39" s="677">
        <v>-29.61445909188576</v>
      </c>
      <c r="L39" s="475"/>
    </row>
    <row r="40" spans="1:12" ht="12.75">
      <c r="A40" s="808" t="s">
        <v>396</v>
      </c>
      <c r="B40" s="666">
        <v>3902</v>
      </c>
      <c r="C40" s="667" t="s">
        <v>1253</v>
      </c>
      <c r="D40" s="668">
        <v>74250.35871</v>
      </c>
      <c r="E40" s="668">
        <v>50144.46622999999</v>
      </c>
      <c r="F40" s="668">
        <v>51597.06906000001</v>
      </c>
      <c r="G40" s="668">
        <v>36051.94318</v>
      </c>
      <c r="H40" s="668">
        <v>54033.48004000001</v>
      </c>
      <c r="I40" s="669">
        <v>48.07288678561732</v>
      </c>
      <c r="L40" s="475"/>
    </row>
    <row r="41" spans="1:12" ht="12.75">
      <c r="A41" s="806"/>
      <c r="B41" s="670">
        <v>3904</v>
      </c>
      <c r="C41" s="671" t="s">
        <v>1254</v>
      </c>
      <c r="D41" s="672">
        <v>61399.56011</v>
      </c>
      <c r="E41" s="672">
        <v>40231.116319999994</v>
      </c>
      <c r="F41" s="672">
        <v>29872.412560000004</v>
      </c>
      <c r="G41" s="672">
        <v>40774.40571999999</v>
      </c>
      <c r="H41" s="672">
        <v>52880.687430000005</v>
      </c>
      <c r="I41" s="673">
        <v>52.61709275384086</v>
      </c>
      <c r="L41" s="475"/>
    </row>
    <row r="42" spans="1:12" ht="25.5">
      <c r="A42" s="806"/>
      <c r="B42" s="666">
        <v>3923</v>
      </c>
      <c r="C42" s="667" t="s">
        <v>1255</v>
      </c>
      <c r="D42" s="668">
        <v>22301.196310000003</v>
      </c>
      <c r="E42" s="668">
        <v>20407.257519999992</v>
      </c>
      <c r="F42" s="668">
        <v>17707.61802999999</v>
      </c>
      <c r="G42" s="668">
        <v>24059.382320000008</v>
      </c>
      <c r="H42" s="668">
        <v>17954.09024</v>
      </c>
      <c r="I42" s="669">
        <v>9.280711963103672</v>
      </c>
      <c r="L42" s="475"/>
    </row>
    <row r="43" spans="1:12" ht="25.5">
      <c r="A43" s="806"/>
      <c r="B43" s="670">
        <v>3920</v>
      </c>
      <c r="C43" s="671" t="s">
        <v>1256</v>
      </c>
      <c r="D43" s="672">
        <v>18872.520090000005</v>
      </c>
      <c r="E43" s="672">
        <v>21463.07249</v>
      </c>
      <c r="F43" s="672">
        <v>14299.12452</v>
      </c>
      <c r="G43" s="672">
        <v>20513.898940000003</v>
      </c>
      <c r="H43" s="672">
        <v>25391.96133</v>
      </c>
      <c r="I43" s="673">
        <v>-12.069811538897678</v>
      </c>
      <c r="L43" s="475"/>
    </row>
    <row r="44" spans="1:12" ht="12.75">
      <c r="A44" s="806"/>
      <c r="B44" s="666">
        <v>3921</v>
      </c>
      <c r="C44" s="667" t="s">
        <v>1257</v>
      </c>
      <c r="D44" s="668">
        <v>14502.904329999996</v>
      </c>
      <c r="E44" s="668">
        <v>13916.40746</v>
      </c>
      <c r="F44" s="668">
        <v>9435.08078</v>
      </c>
      <c r="G44" s="668">
        <v>8892.975939999998</v>
      </c>
      <c r="H44" s="668">
        <v>14311.395709999995</v>
      </c>
      <c r="I44" s="669">
        <v>4.214427262824594</v>
      </c>
      <c r="L44" s="475"/>
    </row>
    <row r="45" spans="1:12" ht="12.75">
      <c r="A45" s="806"/>
      <c r="B45" s="670">
        <v>3903</v>
      </c>
      <c r="C45" s="671" t="s">
        <v>1258</v>
      </c>
      <c r="D45" s="672">
        <v>9672.43405</v>
      </c>
      <c r="E45" s="672">
        <v>8705.112060000001</v>
      </c>
      <c r="F45" s="672">
        <v>9087.712510000001</v>
      </c>
      <c r="G45" s="672">
        <v>9687.2174</v>
      </c>
      <c r="H45" s="672">
        <v>11826.609839999997</v>
      </c>
      <c r="I45" s="673">
        <v>11.112114161572295</v>
      </c>
      <c r="L45" s="475"/>
    </row>
    <row r="46" spans="1:12" ht="25.5">
      <c r="A46" s="806"/>
      <c r="B46" s="666">
        <v>3907</v>
      </c>
      <c r="C46" s="667" t="s">
        <v>1259</v>
      </c>
      <c r="D46" s="668">
        <v>6056.023539999998</v>
      </c>
      <c r="E46" s="668">
        <v>3982.8203299999996</v>
      </c>
      <c r="F46" s="668">
        <v>4336.497960000001</v>
      </c>
      <c r="G46" s="668">
        <v>5667.4443200000005</v>
      </c>
      <c r="H46" s="668">
        <v>6990.141829999999</v>
      </c>
      <c r="I46" s="669">
        <v>52.05364636671921</v>
      </c>
      <c r="L46" s="475"/>
    </row>
    <row r="47" spans="1:12" ht="12.75">
      <c r="A47" s="806"/>
      <c r="B47" s="670">
        <v>3917</v>
      </c>
      <c r="C47" s="671" t="s">
        <v>1260</v>
      </c>
      <c r="D47" s="672">
        <v>5949.92789</v>
      </c>
      <c r="E47" s="672">
        <v>5719.649259999999</v>
      </c>
      <c r="F47" s="672">
        <v>4723.5990600000005</v>
      </c>
      <c r="G47" s="672">
        <v>10863.659150000003</v>
      </c>
      <c r="H47" s="672">
        <v>9720.462629999998</v>
      </c>
      <c r="I47" s="673">
        <v>4.026097047775989</v>
      </c>
      <c r="L47" s="475"/>
    </row>
    <row r="48" spans="1:12" s="680" customFormat="1" ht="12.75">
      <c r="A48" s="806"/>
      <c r="B48" s="666"/>
      <c r="C48" s="679" t="s">
        <v>1042</v>
      </c>
      <c r="D48" s="668">
        <v>30196.88592999993</v>
      </c>
      <c r="E48" s="668">
        <v>23054.032529999997</v>
      </c>
      <c r="F48" s="668">
        <v>21412.236589999986</v>
      </c>
      <c r="G48" s="668">
        <v>24331.602969999978</v>
      </c>
      <c r="H48" s="668">
        <v>25563.807959999976</v>
      </c>
      <c r="I48" s="669">
        <v>30.98309760214404</v>
      </c>
      <c r="J48" s="477"/>
      <c r="K48" s="477"/>
      <c r="L48" s="477"/>
    </row>
    <row r="49" spans="1:12" ht="12.75">
      <c r="A49" s="807"/>
      <c r="B49" s="681"/>
      <c r="C49" s="675" t="s">
        <v>1046</v>
      </c>
      <c r="D49" s="676">
        <v>243201.81095999992</v>
      </c>
      <c r="E49" s="676">
        <v>187623.93419999996</v>
      </c>
      <c r="F49" s="676">
        <v>162471.35107</v>
      </c>
      <c r="G49" s="676">
        <v>180842.52993999998</v>
      </c>
      <c r="H49" s="676">
        <v>218672.63700999998</v>
      </c>
      <c r="I49" s="677">
        <v>29.621954681302043</v>
      </c>
      <c r="L49" s="475"/>
    </row>
    <row r="50" spans="1:12" ht="25.5">
      <c r="A50" s="808" t="s">
        <v>363</v>
      </c>
      <c r="B50" s="666">
        <v>603</v>
      </c>
      <c r="C50" s="667" t="s">
        <v>1261</v>
      </c>
      <c r="D50" s="668">
        <v>229250.98275000037</v>
      </c>
      <c r="E50" s="668">
        <v>232760.08588999973</v>
      </c>
      <c r="F50" s="668">
        <v>165745.40000999992</v>
      </c>
      <c r="G50" s="668">
        <v>90637.01761999997</v>
      </c>
      <c r="H50" s="668">
        <v>174937.47128999972</v>
      </c>
      <c r="I50" s="669">
        <v>-1.5076051920936862</v>
      </c>
      <c r="L50" s="475"/>
    </row>
    <row r="51" spans="1:12" ht="38.25">
      <c r="A51" s="806"/>
      <c r="B51" s="670">
        <v>604</v>
      </c>
      <c r="C51" s="671" t="s">
        <v>1262</v>
      </c>
      <c r="D51" s="672">
        <v>974.2420600000003</v>
      </c>
      <c r="E51" s="672">
        <v>889.1143199999999</v>
      </c>
      <c r="F51" s="672">
        <v>578.7928500000005</v>
      </c>
      <c r="G51" s="672">
        <v>219.50275999999997</v>
      </c>
      <c r="H51" s="672">
        <v>576.7104000000002</v>
      </c>
      <c r="I51" s="673">
        <v>9.574442575618436</v>
      </c>
      <c r="L51" s="475"/>
    </row>
    <row r="52" spans="1:12" ht="12.75">
      <c r="A52" s="806"/>
      <c r="B52" s="666">
        <v>602</v>
      </c>
      <c r="C52" s="667" t="s">
        <v>1263</v>
      </c>
      <c r="D52" s="668">
        <v>690.5456600000002</v>
      </c>
      <c r="E52" s="668">
        <v>766.02435</v>
      </c>
      <c r="F52" s="668">
        <v>480.28072000000003</v>
      </c>
      <c r="G52" s="668">
        <v>735.3432000000001</v>
      </c>
      <c r="H52" s="668">
        <v>748.72187</v>
      </c>
      <c r="I52" s="669">
        <v>-9.853301660710889</v>
      </c>
      <c r="L52" s="475"/>
    </row>
    <row r="53" spans="1:12" ht="38.25">
      <c r="A53" s="806"/>
      <c r="B53" s="670">
        <v>601</v>
      </c>
      <c r="C53" s="671" t="s">
        <v>1264</v>
      </c>
      <c r="D53" s="672">
        <v>0.3305</v>
      </c>
      <c r="E53" s="672">
        <v>1.375</v>
      </c>
      <c r="F53" s="672">
        <v>0</v>
      </c>
      <c r="G53" s="672">
        <v>0</v>
      </c>
      <c r="H53" s="672">
        <v>7.523000000000001</v>
      </c>
      <c r="I53" s="673">
        <v>-75.96363636363637</v>
      </c>
      <c r="L53" s="475"/>
    </row>
    <row r="54" spans="1:12" ht="12.75">
      <c r="A54" s="807"/>
      <c r="B54" s="682"/>
      <c r="C54" s="683" t="s">
        <v>1047</v>
      </c>
      <c r="D54" s="684">
        <v>230916.10097000038</v>
      </c>
      <c r="E54" s="684">
        <v>234416.5995599997</v>
      </c>
      <c r="F54" s="684">
        <v>166804.47357999993</v>
      </c>
      <c r="G54" s="684">
        <v>91591.86357999998</v>
      </c>
      <c r="H54" s="684">
        <v>176270.42655999973</v>
      </c>
      <c r="I54" s="685">
        <v>-1.4932810204438485</v>
      </c>
      <c r="L54" s="475"/>
    </row>
    <row r="55" spans="1:12" ht="18.75" customHeight="1">
      <c r="A55" s="808" t="s">
        <v>429</v>
      </c>
      <c r="B55" s="666">
        <v>7202</v>
      </c>
      <c r="C55" s="686" t="s">
        <v>1265</v>
      </c>
      <c r="D55" s="687">
        <v>167480.56000000003</v>
      </c>
      <c r="E55" s="687">
        <v>164680.37431999997</v>
      </c>
      <c r="F55" s="687">
        <v>139005.95727000004</v>
      </c>
      <c r="G55" s="687">
        <v>120608.09844999999</v>
      </c>
      <c r="H55" s="687">
        <v>249434.51512999999</v>
      </c>
      <c r="I55" s="669">
        <v>1.7003760718680816</v>
      </c>
      <c r="L55" s="475"/>
    </row>
    <row r="56" spans="1:12" ht="25.5">
      <c r="A56" s="806"/>
      <c r="B56" s="670">
        <v>7210</v>
      </c>
      <c r="C56" s="671" t="s">
        <v>1266</v>
      </c>
      <c r="D56" s="672">
        <v>16682.73826</v>
      </c>
      <c r="E56" s="672">
        <v>24866.840819999998</v>
      </c>
      <c r="F56" s="672">
        <v>17890.067690000003</v>
      </c>
      <c r="G56" s="672">
        <v>13991.798910000001</v>
      </c>
      <c r="H56" s="672">
        <v>21258.00836</v>
      </c>
      <c r="I56" s="673">
        <v>-32.911710093135994</v>
      </c>
      <c r="L56" s="475"/>
    </row>
    <row r="57" spans="1:12" ht="25.5">
      <c r="A57" s="806"/>
      <c r="B57" s="666">
        <v>7204</v>
      </c>
      <c r="C57" s="667" t="s">
        <v>1267</v>
      </c>
      <c r="D57" s="668">
        <v>6845.978169999999</v>
      </c>
      <c r="E57" s="668">
        <v>7874.45947</v>
      </c>
      <c r="F57" s="668">
        <v>6719.6812100000025</v>
      </c>
      <c r="G57" s="668">
        <v>960.2370999999999</v>
      </c>
      <c r="H57" s="668">
        <v>4398.166539999999</v>
      </c>
      <c r="I57" s="669">
        <v>-13.060976488840836</v>
      </c>
      <c r="L57" s="475"/>
    </row>
    <row r="58" spans="1:12" ht="12.75">
      <c r="A58" s="806"/>
      <c r="B58" s="670">
        <v>7217</v>
      </c>
      <c r="C58" s="671" t="s">
        <v>1268</v>
      </c>
      <c r="D58" s="672">
        <v>706.4791299999998</v>
      </c>
      <c r="E58" s="672">
        <v>481.29403</v>
      </c>
      <c r="F58" s="672">
        <v>392.14128999999997</v>
      </c>
      <c r="G58" s="672">
        <v>384.30433</v>
      </c>
      <c r="H58" s="672">
        <v>956.9255099999998</v>
      </c>
      <c r="I58" s="673">
        <v>46.787428466544625</v>
      </c>
      <c r="L58" s="475"/>
    </row>
    <row r="59" spans="1:12" ht="25.5">
      <c r="A59" s="806"/>
      <c r="B59" s="666">
        <v>7208</v>
      </c>
      <c r="C59" s="667" t="s">
        <v>1269</v>
      </c>
      <c r="D59" s="668">
        <v>448.86869</v>
      </c>
      <c r="E59" s="668">
        <v>181.20907999999997</v>
      </c>
      <c r="F59" s="668">
        <v>38.08138</v>
      </c>
      <c r="G59" s="668">
        <v>375.4817800000001</v>
      </c>
      <c r="H59" s="668">
        <v>456.74388999999996</v>
      </c>
      <c r="I59" s="669">
        <v>147.70761487227907</v>
      </c>
      <c r="L59" s="475"/>
    </row>
    <row r="60" spans="1:12" ht="25.5">
      <c r="A60" s="806"/>
      <c r="B60" s="670">
        <v>7212</v>
      </c>
      <c r="C60" s="671" t="s">
        <v>1270</v>
      </c>
      <c r="D60" s="672">
        <v>371.22731</v>
      </c>
      <c r="E60" s="672">
        <v>167.98733</v>
      </c>
      <c r="F60" s="672">
        <v>146.23096</v>
      </c>
      <c r="G60" s="672">
        <v>95.06155</v>
      </c>
      <c r="H60" s="672">
        <v>337.6164</v>
      </c>
      <c r="I60" s="673">
        <v>120.98530287968741</v>
      </c>
      <c r="L60" s="475"/>
    </row>
    <row r="61" spans="1:12" ht="12.75">
      <c r="A61" s="806"/>
      <c r="B61" s="666">
        <v>7222</v>
      </c>
      <c r="C61" s="667" t="s">
        <v>1271</v>
      </c>
      <c r="D61" s="668">
        <v>330.92561</v>
      </c>
      <c r="E61" s="668">
        <v>4.26119</v>
      </c>
      <c r="F61" s="668">
        <v>0.893</v>
      </c>
      <c r="G61" s="668">
        <v>5.198690000000001</v>
      </c>
      <c r="H61" s="668">
        <v>11.8641</v>
      </c>
      <c r="I61" s="669">
        <v>7666.037421471467</v>
      </c>
      <c r="L61" s="475"/>
    </row>
    <row r="62" spans="1:12" ht="12.75">
      <c r="A62" s="806"/>
      <c r="B62" s="670">
        <v>7213</v>
      </c>
      <c r="C62" s="671" t="s">
        <v>1272</v>
      </c>
      <c r="D62" s="672">
        <v>298.07</v>
      </c>
      <c r="E62" s="672">
        <v>146.70409999999998</v>
      </c>
      <c r="F62" s="672">
        <v>66.39116</v>
      </c>
      <c r="G62" s="672">
        <v>1371.125</v>
      </c>
      <c r="H62" s="672">
        <v>0</v>
      </c>
      <c r="I62" s="673">
        <v>103.17768896711135</v>
      </c>
      <c r="L62" s="475"/>
    </row>
    <row r="63" spans="1:12" ht="12.75">
      <c r="A63" s="806"/>
      <c r="B63" s="666"/>
      <c r="C63" s="679" t="s">
        <v>1042</v>
      </c>
      <c r="D63" s="668">
        <v>604.2812399999821</v>
      </c>
      <c r="E63" s="668">
        <v>6775.796069999982</v>
      </c>
      <c r="F63" s="668">
        <v>4109.021789999999</v>
      </c>
      <c r="G63" s="668">
        <v>7267.953959999897</v>
      </c>
      <c r="H63" s="668">
        <v>5787.416330000036</v>
      </c>
      <c r="I63" s="669">
        <v>-91.08176760697604</v>
      </c>
      <c r="L63" s="475"/>
    </row>
    <row r="64" spans="1:12" ht="12.75">
      <c r="A64" s="807"/>
      <c r="B64" s="681"/>
      <c r="C64" s="675" t="s">
        <v>1048</v>
      </c>
      <c r="D64" s="676">
        <v>193769.12840999998</v>
      </c>
      <c r="E64" s="676">
        <v>205178.92640999996</v>
      </c>
      <c r="F64" s="676">
        <v>168368.46575000003</v>
      </c>
      <c r="G64" s="676">
        <v>145059.25976999992</v>
      </c>
      <c r="H64" s="676">
        <v>282641.25626</v>
      </c>
      <c r="I64" s="677">
        <v>-5.560901501745985</v>
      </c>
      <c r="L64" s="475"/>
    </row>
    <row r="65" spans="1:12" ht="12.75">
      <c r="A65" s="808" t="s">
        <v>374</v>
      </c>
      <c r="B65" s="666">
        <v>1701</v>
      </c>
      <c r="C65" s="667" t="s">
        <v>1273</v>
      </c>
      <c r="D65" s="668">
        <v>84825.19751</v>
      </c>
      <c r="E65" s="668">
        <v>58334.82311</v>
      </c>
      <c r="F65" s="668">
        <v>113465.22226999997</v>
      </c>
      <c r="G65" s="668">
        <v>41970.432120000005</v>
      </c>
      <c r="H65" s="668">
        <v>30440.632600000004</v>
      </c>
      <c r="I65" s="669">
        <v>45.41091064945548</v>
      </c>
      <c r="L65" s="475"/>
    </row>
    <row r="66" spans="1:12" ht="12.75">
      <c r="A66" s="806"/>
      <c r="B66" s="670">
        <v>1704</v>
      </c>
      <c r="C66" s="671" t="s">
        <v>1274</v>
      </c>
      <c r="D66" s="672">
        <v>40846.98262999999</v>
      </c>
      <c r="E66" s="672">
        <v>28559.59046</v>
      </c>
      <c r="F66" s="672">
        <v>33561.47767999999</v>
      </c>
      <c r="G66" s="672">
        <v>37364.88878000001</v>
      </c>
      <c r="H66" s="672">
        <v>37607.40107</v>
      </c>
      <c r="I66" s="673">
        <v>43.02369877190455</v>
      </c>
      <c r="L66" s="475"/>
    </row>
    <row r="67" spans="1:12" ht="38.25">
      <c r="A67" s="806"/>
      <c r="B67" s="666">
        <v>1702</v>
      </c>
      <c r="C67" s="667" t="s">
        <v>1275</v>
      </c>
      <c r="D67" s="668">
        <v>712.65967</v>
      </c>
      <c r="E67" s="668">
        <v>1370.0182800000002</v>
      </c>
      <c r="F67" s="668">
        <v>724.1500900000002</v>
      </c>
      <c r="G67" s="668">
        <v>1016.7151099999999</v>
      </c>
      <c r="H67" s="668">
        <v>800.2311000000001</v>
      </c>
      <c r="I67" s="669">
        <v>-47.98174006846099</v>
      </c>
      <c r="L67" s="475"/>
    </row>
    <row r="68" spans="1:12" ht="12.75">
      <c r="A68" s="806"/>
      <c r="B68" s="670">
        <v>1703</v>
      </c>
      <c r="C68" s="671" t="s">
        <v>1276</v>
      </c>
      <c r="D68" s="672">
        <v>19.9272</v>
      </c>
      <c r="E68" s="672">
        <v>3.03596</v>
      </c>
      <c r="F68" s="672">
        <v>0</v>
      </c>
      <c r="G68" s="672">
        <v>0.21739</v>
      </c>
      <c r="H68" s="672">
        <v>0</v>
      </c>
      <c r="I68" s="673">
        <v>556.3722842198183</v>
      </c>
      <c r="L68" s="475"/>
    </row>
    <row r="69" spans="1:12" ht="12.75">
      <c r="A69" s="807"/>
      <c r="B69" s="682"/>
      <c r="C69" s="683" t="s">
        <v>1050</v>
      </c>
      <c r="D69" s="684">
        <v>126404.76700999998</v>
      </c>
      <c r="E69" s="684">
        <v>88267.46781</v>
      </c>
      <c r="F69" s="684">
        <v>147750.85003999996</v>
      </c>
      <c r="G69" s="684">
        <v>80352.25340000002</v>
      </c>
      <c r="H69" s="684">
        <v>68848.26477000001</v>
      </c>
      <c r="I69" s="685">
        <v>43.20651781026772</v>
      </c>
      <c r="L69" s="475"/>
    </row>
    <row r="70" spans="1:12" ht="12.75">
      <c r="A70" s="808" t="s">
        <v>365</v>
      </c>
      <c r="B70" s="666">
        <v>803</v>
      </c>
      <c r="C70" s="688" t="s">
        <v>1277</v>
      </c>
      <c r="D70" s="668">
        <v>107080.92759</v>
      </c>
      <c r="E70" s="668">
        <v>123842.09514000003</v>
      </c>
      <c r="F70" s="668">
        <v>114684.72283000004</v>
      </c>
      <c r="G70" s="668">
        <v>130021.01913999995</v>
      </c>
      <c r="H70" s="668">
        <v>95963.33285</v>
      </c>
      <c r="I70" s="669">
        <v>-13.534305545341429</v>
      </c>
      <c r="L70" s="475"/>
    </row>
    <row r="71" spans="1:12" ht="12.75">
      <c r="A71" s="806"/>
      <c r="B71" s="670">
        <v>810</v>
      </c>
      <c r="C71" s="671" t="s">
        <v>1278</v>
      </c>
      <c r="D71" s="672">
        <v>10398.444790000003</v>
      </c>
      <c r="E71" s="672">
        <v>8918.415619999994</v>
      </c>
      <c r="F71" s="672">
        <v>7414.327339999999</v>
      </c>
      <c r="G71" s="672">
        <v>6643.2962499999985</v>
      </c>
      <c r="H71" s="672">
        <v>7655.96136</v>
      </c>
      <c r="I71" s="673">
        <v>16.595202926862584</v>
      </c>
      <c r="L71" s="475"/>
    </row>
    <row r="72" spans="1:12" ht="12.75">
      <c r="A72" s="806"/>
      <c r="B72" s="666">
        <v>805</v>
      </c>
      <c r="C72" s="667" t="s">
        <v>1279</v>
      </c>
      <c r="D72" s="668">
        <v>778.5144599999999</v>
      </c>
      <c r="E72" s="668">
        <v>1091.141</v>
      </c>
      <c r="F72" s="668">
        <v>1378.09791</v>
      </c>
      <c r="G72" s="668">
        <v>2142.00349</v>
      </c>
      <c r="H72" s="668">
        <v>1372.16376</v>
      </c>
      <c r="I72" s="669">
        <v>-28.651342035538963</v>
      </c>
      <c r="L72" s="475"/>
    </row>
    <row r="73" spans="1:12" ht="25.5">
      <c r="A73" s="806"/>
      <c r="B73" s="670">
        <v>813</v>
      </c>
      <c r="C73" s="671" t="s">
        <v>1280</v>
      </c>
      <c r="D73" s="672">
        <v>530.5958899999999</v>
      </c>
      <c r="E73" s="672">
        <v>592.39122</v>
      </c>
      <c r="F73" s="672">
        <v>10.100840000000002</v>
      </c>
      <c r="G73" s="672">
        <v>34.59946000000001</v>
      </c>
      <c r="H73" s="672">
        <v>113.90508</v>
      </c>
      <c r="I73" s="673">
        <v>-10.431506732999862</v>
      </c>
      <c r="L73" s="475"/>
    </row>
    <row r="74" spans="1:12" ht="25.5">
      <c r="A74" s="806"/>
      <c r="B74" s="666">
        <v>811</v>
      </c>
      <c r="C74" s="667" t="s">
        <v>1281</v>
      </c>
      <c r="D74" s="668">
        <v>395.58101</v>
      </c>
      <c r="E74" s="668">
        <v>664.32118</v>
      </c>
      <c r="F74" s="668">
        <v>492.86409</v>
      </c>
      <c r="G74" s="668">
        <v>281.50813000000005</v>
      </c>
      <c r="H74" s="668">
        <v>225.96827</v>
      </c>
      <c r="I74" s="669">
        <v>-40.45334968847448</v>
      </c>
      <c r="L74" s="475"/>
    </row>
    <row r="75" spans="1:12" ht="25.5">
      <c r="A75" s="806"/>
      <c r="B75" s="670">
        <v>804</v>
      </c>
      <c r="C75" s="671" t="s">
        <v>1282</v>
      </c>
      <c r="D75" s="672">
        <v>341.26776</v>
      </c>
      <c r="E75" s="672">
        <v>446.76847000000004</v>
      </c>
      <c r="F75" s="672">
        <v>166.66654</v>
      </c>
      <c r="G75" s="672">
        <v>139.93154000000004</v>
      </c>
      <c r="H75" s="672">
        <v>246.79980999999998</v>
      </c>
      <c r="I75" s="673">
        <v>-23.614179845771123</v>
      </c>
      <c r="L75" s="475"/>
    </row>
    <row r="76" spans="1:12" ht="12.75">
      <c r="A76" s="806"/>
      <c r="B76" s="666">
        <v>808</v>
      </c>
      <c r="C76" s="667" t="s">
        <v>1283</v>
      </c>
      <c r="D76" s="668">
        <v>59.93638</v>
      </c>
      <c r="E76" s="668">
        <v>0</v>
      </c>
      <c r="F76" s="668">
        <v>0</v>
      </c>
      <c r="G76" s="668">
        <v>0</v>
      </c>
      <c r="H76" s="668">
        <v>0</v>
      </c>
      <c r="I76" s="669" t="s">
        <v>1223</v>
      </c>
      <c r="L76" s="475"/>
    </row>
    <row r="77" spans="1:12" ht="12.75">
      <c r="A77" s="806"/>
      <c r="B77" s="670">
        <v>807</v>
      </c>
      <c r="C77" s="671" t="s">
        <v>1284</v>
      </c>
      <c r="D77" s="672">
        <v>27.05274</v>
      </c>
      <c r="E77" s="672">
        <v>53.23955999999999</v>
      </c>
      <c r="F77" s="672">
        <v>61.55854000000002</v>
      </c>
      <c r="G77" s="672">
        <v>181.2702</v>
      </c>
      <c r="H77" s="672">
        <v>324.91735000000006</v>
      </c>
      <c r="I77" s="673">
        <v>-49.18677013859618</v>
      </c>
      <c r="L77" s="475"/>
    </row>
    <row r="78" spans="1:12" ht="12.75">
      <c r="A78" s="806"/>
      <c r="B78" s="666"/>
      <c r="C78" s="679" t="s">
        <v>1042</v>
      </c>
      <c r="D78" s="668">
        <v>14.490860000005341</v>
      </c>
      <c r="E78" s="668">
        <v>18.330409999995027</v>
      </c>
      <c r="F78" s="668">
        <v>94.74354999999923</v>
      </c>
      <c r="G78" s="668">
        <v>62.90116000000853</v>
      </c>
      <c r="H78" s="668">
        <v>59.269229999990785</v>
      </c>
      <c r="I78" s="669">
        <v>-20.946339989071316</v>
      </c>
      <c r="L78" s="475"/>
    </row>
    <row r="79" spans="1:12" ht="12.75">
      <c r="A79" s="807"/>
      <c r="B79" s="681"/>
      <c r="C79" s="675" t="s">
        <v>1049</v>
      </c>
      <c r="D79" s="676">
        <v>119626.81148000002</v>
      </c>
      <c r="E79" s="676">
        <v>135626.70260000002</v>
      </c>
      <c r="F79" s="676">
        <v>124303.08164000005</v>
      </c>
      <c r="G79" s="676">
        <v>139506.52936999995</v>
      </c>
      <c r="H79" s="676">
        <v>105962.31770999999</v>
      </c>
      <c r="I79" s="677">
        <v>-11.79700664638882</v>
      </c>
      <c r="L79" s="475"/>
    </row>
    <row r="80" spans="1:12" ht="38.25">
      <c r="A80" s="808" t="s">
        <v>390</v>
      </c>
      <c r="B80" s="666">
        <v>3304</v>
      </c>
      <c r="C80" s="688" t="s">
        <v>1080</v>
      </c>
      <c r="D80" s="668">
        <v>29799.87451999999</v>
      </c>
      <c r="E80" s="668">
        <v>28152.640440000006</v>
      </c>
      <c r="F80" s="668">
        <v>18242.762960000007</v>
      </c>
      <c r="G80" s="668">
        <v>19043.987369999995</v>
      </c>
      <c r="H80" s="668">
        <v>21868.34466000001</v>
      </c>
      <c r="I80" s="669">
        <v>5.851082009556552</v>
      </c>
      <c r="L80" s="475"/>
    </row>
    <row r="81" spans="1:12" ht="12.75">
      <c r="A81" s="806"/>
      <c r="B81" s="670">
        <v>3303</v>
      </c>
      <c r="C81" s="671" t="s">
        <v>1081</v>
      </c>
      <c r="D81" s="672">
        <v>16450.138880000006</v>
      </c>
      <c r="E81" s="672">
        <v>14889.071190000006</v>
      </c>
      <c r="F81" s="672">
        <v>11837.519859999997</v>
      </c>
      <c r="G81" s="672">
        <v>13426.399209999998</v>
      </c>
      <c r="H81" s="672">
        <v>12663.366690000003</v>
      </c>
      <c r="I81" s="673">
        <v>10.484654617330769</v>
      </c>
      <c r="L81" s="475"/>
    </row>
    <row r="82" spans="1:12" ht="12.75">
      <c r="A82" s="806"/>
      <c r="B82" s="666">
        <v>3305</v>
      </c>
      <c r="C82" s="667" t="s">
        <v>1082</v>
      </c>
      <c r="D82" s="668">
        <v>13333.464289999996</v>
      </c>
      <c r="E82" s="668">
        <v>13125.74927</v>
      </c>
      <c r="F82" s="668">
        <v>9799.49612</v>
      </c>
      <c r="G82" s="668">
        <v>13902.14835</v>
      </c>
      <c r="H82" s="668">
        <v>8691.76865</v>
      </c>
      <c r="I82" s="669">
        <v>1.5825002880006656</v>
      </c>
      <c r="L82" s="475"/>
    </row>
    <row r="83" spans="1:12" ht="38.25">
      <c r="A83" s="806"/>
      <c r="B83" s="670">
        <v>3302</v>
      </c>
      <c r="C83" s="671" t="s">
        <v>1084</v>
      </c>
      <c r="D83" s="672">
        <v>7299.678109999999</v>
      </c>
      <c r="E83" s="672">
        <v>6076.904260000001</v>
      </c>
      <c r="F83" s="672">
        <v>4887.6187</v>
      </c>
      <c r="G83" s="672">
        <v>26698.778380000003</v>
      </c>
      <c r="H83" s="672">
        <v>8251.317810000002</v>
      </c>
      <c r="I83" s="673">
        <v>20.12165730582034</v>
      </c>
      <c r="L83" s="475"/>
    </row>
    <row r="84" spans="1:12" ht="38.25">
      <c r="A84" s="806"/>
      <c r="B84" s="666">
        <v>3306</v>
      </c>
      <c r="C84" s="667" t="s">
        <v>1083</v>
      </c>
      <c r="D84" s="668">
        <v>6058.159839999998</v>
      </c>
      <c r="E84" s="668">
        <v>4520.71619</v>
      </c>
      <c r="F84" s="668">
        <v>4700.066350000001</v>
      </c>
      <c r="G84" s="668">
        <v>10308.213479999999</v>
      </c>
      <c r="H84" s="668">
        <v>6661.318339999999</v>
      </c>
      <c r="I84" s="669">
        <v>34.008851371844216</v>
      </c>
      <c r="L84" s="475"/>
    </row>
    <row r="85" spans="1:12" ht="38.25">
      <c r="A85" s="806"/>
      <c r="B85" s="670">
        <v>3307</v>
      </c>
      <c r="C85" s="671" t="s">
        <v>1085</v>
      </c>
      <c r="D85" s="672">
        <v>4464.09552</v>
      </c>
      <c r="E85" s="672">
        <v>3925.3364999999994</v>
      </c>
      <c r="F85" s="672">
        <v>2812.80281</v>
      </c>
      <c r="G85" s="672">
        <v>3417.5974300000003</v>
      </c>
      <c r="H85" s="672">
        <v>1891.0222099999996</v>
      </c>
      <c r="I85" s="673">
        <v>13.725167765871804</v>
      </c>
      <c r="L85" s="475"/>
    </row>
    <row r="86" spans="1:12" ht="38.25">
      <c r="A86" s="806"/>
      <c r="B86" s="666">
        <v>3301</v>
      </c>
      <c r="C86" s="688" t="s">
        <v>1086</v>
      </c>
      <c r="D86" s="668">
        <v>57.83105</v>
      </c>
      <c r="E86" s="668">
        <v>14.654029999999999</v>
      </c>
      <c r="F86" s="668">
        <v>8.86805</v>
      </c>
      <c r="G86" s="668">
        <v>22.00845</v>
      </c>
      <c r="H86" s="668">
        <v>53.60989000000001</v>
      </c>
      <c r="I86" s="669">
        <v>294.6426341422803</v>
      </c>
      <c r="L86" s="475"/>
    </row>
    <row r="87" spans="1:12" ht="12.75">
      <c r="A87" s="807"/>
      <c r="B87" s="678"/>
      <c r="C87" s="675" t="s">
        <v>1052</v>
      </c>
      <c r="D87" s="676">
        <v>77463.24220999998</v>
      </c>
      <c r="E87" s="676">
        <v>70705.07188000002</v>
      </c>
      <c r="F87" s="676">
        <v>52289.13485</v>
      </c>
      <c r="G87" s="676">
        <v>86819.13266999999</v>
      </c>
      <c r="H87" s="676">
        <v>60080.74825000001</v>
      </c>
      <c r="I87" s="677">
        <v>9.558253955911212</v>
      </c>
      <c r="L87" s="475"/>
    </row>
    <row r="88" spans="1:12" ht="38.25">
      <c r="A88" s="808" t="s">
        <v>405</v>
      </c>
      <c r="B88" s="666">
        <v>4802</v>
      </c>
      <c r="C88" s="667" t="s">
        <v>1072</v>
      </c>
      <c r="D88" s="668">
        <v>18200.757230000014</v>
      </c>
      <c r="E88" s="668">
        <v>13850.836620000007</v>
      </c>
      <c r="F88" s="668">
        <v>14666.639620000005</v>
      </c>
      <c r="G88" s="668">
        <v>16669.017000000007</v>
      </c>
      <c r="H88" s="668">
        <v>14425.45726</v>
      </c>
      <c r="I88" s="669">
        <v>31.405471953361364</v>
      </c>
      <c r="L88" s="475"/>
    </row>
    <row r="89" spans="1:12" ht="38.25">
      <c r="A89" s="806"/>
      <c r="B89" s="670">
        <v>4818</v>
      </c>
      <c r="C89" s="689" t="s">
        <v>1073</v>
      </c>
      <c r="D89" s="672">
        <v>17213.55605</v>
      </c>
      <c r="E89" s="672">
        <v>22687.953789999992</v>
      </c>
      <c r="F89" s="672">
        <v>37689.246230000026</v>
      </c>
      <c r="G89" s="672">
        <v>42136.61108</v>
      </c>
      <c r="H89" s="672">
        <v>40726.29964</v>
      </c>
      <c r="I89" s="673">
        <v>-24.1290941910015</v>
      </c>
      <c r="L89" s="475"/>
    </row>
    <row r="90" spans="1:12" ht="38.25">
      <c r="A90" s="806"/>
      <c r="B90" s="666">
        <v>4811</v>
      </c>
      <c r="C90" s="667" t="s">
        <v>1076</v>
      </c>
      <c r="D90" s="668">
        <v>6801.567099999998</v>
      </c>
      <c r="E90" s="668">
        <v>6376.89931</v>
      </c>
      <c r="F90" s="668">
        <v>5282.594950000001</v>
      </c>
      <c r="G90" s="668">
        <v>6935.049800000001</v>
      </c>
      <c r="H90" s="668">
        <v>4297.813289999999</v>
      </c>
      <c r="I90" s="669">
        <v>6.659471466548816</v>
      </c>
      <c r="L90" s="475"/>
    </row>
    <row r="91" spans="1:12" ht="25.5">
      <c r="A91" s="806"/>
      <c r="B91" s="670">
        <v>4819</v>
      </c>
      <c r="C91" s="689" t="s">
        <v>1075</v>
      </c>
      <c r="D91" s="672">
        <v>6294.3275600000015</v>
      </c>
      <c r="E91" s="672">
        <v>5383.509050000001</v>
      </c>
      <c r="F91" s="672">
        <v>4521.180939999998</v>
      </c>
      <c r="G91" s="672">
        <v>12130.056980000005</v>
      </c>
      <c r="H91" s="672">
        <v>10520.986049999998</v>
      </c>
      <c r="I91" s="673">
        <v>16.91867704764054</v>
      </c>
      <c r="L91" s="475"/>
    </row>
    <row r="92" spans="1:12" ht="38.25">
      <c r="A92" s="806"/>
      <c r="B92" s="666">
        <v>4803</v>
      </c>
      <c r="C92" s="667" t="s">
        <v>1078</v>
      </c>
      <c r="D92" s="668">
        <v>5499.95843</v>
      </c>
      <c r="E92" s="668">
        <v>4634.23794</v>
      </c>
      <c r="F92" s="668">
        <v>5339.880000000001</v>
      </c>
      <c r="G92" s="668">
        <v>8495.35899</v>
      </c>
      <c r="H92" s="668">
        <v>6146.98925</v>
      </c>
      <c r="I92" s="669">
        <v>18.680967641467273</v>
      </c>
      <c r="L92" s="475"/>
    </row>
    <row r="93" spans="1:12" ht="25.5">
      <c r="A93" s="806"/>
      <c r="B93" s="670">
        <v>4804</v>
      </c>
      <c r="C93" s="689" t="s">
        <v>1077</v>
      </c>
      <c r="D93" s="672">
        <v>5200.73143</v>
      </c>
      <c r="E93" s="672">
        <v>5163.350700000001</v>
      </c>
      <c r="F93" s="672">
        <v>4478.91891</v>
      </c>
      <c r="G93" s="672">
        <v>3510.1541100000004</v>
      </c>
      <c r="H93" s="672">
        <v>1658.7317199999998</v>
      </c>
      <c r="I93" s="673">
        <v>0.7239626392218312</v>
      </c>
      <c r="L93" s="475"/>
    </row>
    <row r="94" spans="1:12" ht="38.25">
      <c r="A94" s="806"/>
      <c r="B94" s="666">
        <v>4820</v>
      </c>
      <c r="C94" s="667" t="s">
        <v>1074</v>
      </c>
      <c r="D94" s="668">
        <v>4973.194620000001</v>
      </c>
      <c r="E94" s="668">
        <v>5741.221589999999</v>
      </c>
      <c r="F94" s="668">
        <v>3622.2512499999993</v>
      </c>
      <c r="G94" s="668">
        <v>6397.71155</v>
      </c>
      <c r="H94" s="668">
        <v>4828.174570000001</v>
      </c>
      <c r="I94" s="669">
        <v>-13.377413812728278</v>
      </c>
      <c r="L94" s="475"/>
    </row>
    <row r="95" spans="1:12" ht="38.25">
      <c r="A95" s="806"/>
      <c r="B95" s="670">
        <v>4823</v>
      </c>
      <c r="C95" s="689" t="s">
        <v>1079</v>
      </c>
      <c r="D95" s="672">
        <v>2980.950599999999</v>
      </c>
      <c r="E95" s="672">
        <v>2525.52419</v>
      </c>
      <c r="F95" s="672">
        <v>1581.0101699999998</v>
      </c>
      <c r="G95" s="672">
        <v>3212.66857</v>
      </c>
      <c r="H95" s="672">
        <v>3619.380250000001</v>
      </c>
      <c r="I95" s="673">
        <v>18.032945865388793</v>
      </c>
      <c r="L95" s="475"/>
    </row>
    <row r="96" spans="1:12" ht="12.75">
      <c r="A96" s="806"/>
      <c r="B96" s="666"/>
      <c r="C96" s="667" t="s">
        <v>1042</v>
      </c>
      <c r="D96" s="668">
        <v>4122.691169999991</v>
      </c>
      <c r="E96" s="668">
        <v>3812.5677700000087</v>
      </c>
      <c r="F96" s="668">
        <v>5658.015990000014</v>
      </c>
      <c r="G96" s="668">
        <v>11084.828190000015</v>
      </c>
      <c r="H96" s="668">
        <v>7464.975900000005</v>
      </c>
      <c r="I96" s="669">
        <v>8.134239670183785</v>
      </c>
      <c r="L96" s="475"/>
    </row>
    <row r="97" spans="1:12" ht="12.75">
      <c r="A97" s="807"/>
      <c r="B97" s="674"/>
      <c r="C97" s="675" t="s">
        <v>1051</v>
      </c>
      <c r="D97" s="676">
        <v>71287.73419000002</v>
      </c>
      <c r="E97" s="676">
        <v>70176.10096000001</v>
      </c>
      <c r="F97" s="676">
        <v>82839.73806000003</v>
      </c>
      <c r="G97" s="676">
        <v>110571.45627000002</v>
      </c>
      <c r="H97" s="676">
        <v>93688.80793</v>
      </c>
      <c r="I97" s="677">
        <v>1.584062401291897</v>
      </c>
      <c r="L97" s="475"/>
    </row>
    <row r="98" spans="1:12" ht="12.75">
      <c r="A98" s="808" t="s">
        <v>441</v>
      </c>
      <c r="B98" s="666">
        <v>8507</v>
      </c>
      <c r="C98" s="667" t="s">
        <v>1100</v>
      </c>
      <c r="D98" s="668">
        <v>13385.80503</v>
      </c>
      <c r="E98" s="668">
        <v>12257.189399999996</v>
      </c>
      <c r="F98" s="668">
        <v>10532.82659</v>
      </c>
      <c r="G98" s="668">
        <v>7813.503749999999</v>
      </c>
      <c r="H98" s="668">
        <v>17503.27822</v>
      </c>
      <c r="I98" s="669">
        <v>9.207784861348433</v>
      </c>
      <c r="L98" s="475"/>
    </row>
    <row r="99" spans="1:12" ht="38.25">
      <c r="A99" s="806"/>
      <c r="B99" s="670">
        <v>8517</v>
      </c>
      <c r="C99" s="689" t="s">
        <v>1104</v>
      </c>
      <c r="D99" s="672">
        <v>9867.975849999999</v>
      </c>
      <c r="E99" s="672">
        <v>2715.8068600000006</v>
      </c>
      <c r="F99" s="672">
        <v>2859.6564599999997</v>
      </c>
      <c r="G99" s="672">
        <v>1944.7725</v>
      </c>
      <c r="H99" s="672">
        <v>3020.5183399999996</v>
      </c>
      <c r="I99" s="673">
        <v>263.3533737373355</v>
      </c>
      <c r="L99" s="475"/>
    </row>
    <row r="100" spans="1:12" ht="25.5">
      <c r="A100" s="806"/>
      <c r="B100" s="666">
        <v>8504</v>
      </c>
      <c r="C100" s="667" t="s">
        <v>1101</v>
      </c>
      <c r="D100" s="668">
        <v>7861.09434</v>
      </c>
      <c r="E100" s="668">
        <v>4845.013210000001</v>
      </c>
      <c r="F100" s="668">
        <v>10553.148940000001</v>
      </c>
      <c r="G100" s="668">
        <v>25608.98027</v>
      </c>
      <c r="H100" s="668">
        <v>17816.47235</v>
      </c>
      <c r="I100" s="669">
        <v>62.2512467824623</v>
      </c>
      <c r="L100" s="475"/>
    </row>
    <row r="101" spans="1:12" ht="38.25">
      <c r="A101" s="806"/>
      <c r="B101" s="670">
        <v>8544</v>
      </c>
      <c r="C101" s="689" t="s">
        <v>1103</v>
      </c>
      <c r="D101" s="672">
        <v>7093.176109999999</v>
      </c>
      <c r="E101" s="672">
        <v>8766.45692</v>
      </c>
      <c r="F101" s="672">
        <v>8639.344799999999</v>
      </c>
      <c r="G101" s="672">
        <v>15842.885530000001</v>
      </c>
      <c r="H101" s="672">
        <v>19406.97111</v>
      </c>
      <c r="I101" s="673">
        <v>-19.08731001897174</v>
      </c>
      <c r="L101" s="475"/>
    </row>
    <row r="102" spans="1:12" ht="38.25">
      <c r="A102" s="806"/>
      <c r="B102" s="666">
        <v>8537</v>
      </c>
      <c r="C102" s="667" t="s">
        <v>1102</v>
      </c>
      <c r="D102" s="668">
        <v>6528.414360000001</v>
      </c>
      <c r="E102" s="668">
        <v>3996.61255</v>
      </c>
      <c r="F102" s="668">
        <v>3988.1083900000003</v>
      </c>
      <c r="G102" s="668">
        <v>5390.81525</v>
      </c>
      <c r="H102" s="668">
        <v>3840.9131899999998</v>
      </c>
      <c r="I102" s="669">
        <v>63.34869288242617</v>
      </c>
      <c r="L102" s="475"/>
    </row>
    <row r="103" spans="1:12" ht="25.5">
      <c r="A103" s="806"/>
      <c r="B103" s="670">
        <v>8529</v>
      </c>
      <c r="C103" s="689" t="s">
        <v>1285</v>
      </c>
      <c r="D103" s="672">
        <v>3287.42782</v>
      </c>
      <c r="E103" s="672">
        <v>44.46247</v>
      </c>
      <c r="F103" s="672">
        <v>112.29971000000002</v>
      </c>
      <c r="G103" s="672">
        <v>59.51158</v>
      </c>
      <c r="H103" s="672">
        <v>2135.0696000000003</v>
      </c>
      <c r="I103" s="673">
        <v>7293.71388948927</v>
      </c>
      <c r="L103" s="475"/>
    </row>
    <row r="104" spans="1:12" ht="38.25">
      <c r="A104" s="806"/>
      <c r="B104" s="666">
        <v>8536</v>
      </c>
      <c r="C104" s="667" t="s">
        <v>1106</v>
      </c>
      <c r="D104" s="668">
        <v>2953.57651</v>
      </c>
      <c r="E104" s="668">
        <v>1722.7105999999999</v>
      </c>
      <c r="F104" s="668">
        <v>2120.9899800000003</v>
      </c>
      <c r="G104" s="668">
        <v>3067.9777</v>
      </c>
      <c r="H104" s="668">
        <v>3165.4506699999997</v>
      </c>
      <c r="I104" s="669">
        <v>71.44937228574551</v>
      </c>
      <c r="L104" s="475"/>
    </row>
    <row r="105" spans="1:12" ht="25.5">
      <c r="A105" s="806"/>
      <c r="B105" s="670">
        <v>8523</v>
      </c>
      <c r="C105" s="689" t="s">
        <v>1105</v>
      </c>
      <c r="D105" s="672">
        <v>2757.8359599999994</v>
      </c>
      <c r="E105" s="672">
        <v>1566.9915799999999</v>
      </c>
      <c r="F105" s="672">
        <v>2191.59153</v>
      </c>
      <c r="G105" s="672">
        <v>3849.99568</v>
      </c>
      <c r="H105" s="672">
        <v>5187.17324</v>
      </c>
      <c r="I105" s="673">
        <v>75.99558256720178</v>
      </c>
      <c r="L105" s="475"/>
    </row>
    <row r="106" spans="1:12" ht="12.75">
      <c r="A106" s="806"/>
      <c r="B106" s="690"/>
      <c r="C106" s="667" t="s">
        <v>1042</v>
      </c>
      <c r="D106" s="668">
        <v>13137.403240000014</v>
      </c>
      <c r="E106" s="668">
        <v>11551.08893999998</v>
      </c>
      <c r="F106" s="668">
        <v>25354.802009999992</v>
      </c>
      <c r="G106" s="668">
        <v>25037.983590000018</v>
      </c>
      <c r="H106" s="668">
        <v>18551.133029999983</v>
      </c>
      <c r="I106" s="669">
        <v>13.733028186691776</v>
      </c>
      <c r="L106" s="475"/>
    </row>
    <row r="107" spans="1:12" ht="21.75" customHeight="1">
      <c r="A107" s="807"/>
      <c r="B107" s="674"/>
      <c r="C107" s="675" t="s">
        <v>1057</v>
      </c>
      <c r="D107" s="676">
        <v>66872.70922</v>
      </c>
      <c r="E107" s="676">
        <v>47466.33252999998</v>
      </c>
      <c r="F107" s="676">
        <v>66352.76840999999</v>
      </c>
      <c r="G107" s="676">
        <v>88616.42585000001</v>
      </c>
      <c r="H107" s="676">
        <v>90626.97974999998</v>
      </c>
      <c r="I107" s="677">
        <v>40.88450835702271</v>
      </c>
      <c r="L107" s="475"/>
    </row>
    <row r="108" spans="1:12" ht="38.25">
      <c r="A108" s="808" t="s">
        <v>1054</v>
      </c>
      <c r="B108" s="666">
        <v>8703</v>
      </c>
      <c r="C108" s="667" t="s">
        <v>1113</v>
      </c>
      <c r="D108" s="668">
        <v>20180.74783</v>
      </c>
      <c r="E108" s="668">
        <v>17738.040000000005</v>
      </c>
      <c r="F108" s="668">
        <v>8422.58071</v>
      </c>
      <c r="G108" s="668">
        <v>6688.154549999998</v>
      </c>
      <c r="H108" s="668">
        <v>38455.40921</v>
      </c>
      <c r="I108" s="669">
        <v>13.77101320100753</v>
      </c>
      <c r="L108" s="475"/>
    </row>
    <row r="109" spans="1:12" ht="12.75">
      <c r="A109" s="806"/>
      <c r="B109" s="670">
        <v>8704</v>
      </c>
      <c r="C109" s="689" t="s">
        <v>1114</v>
      </c>
      <c r="D109" s="672">
        <v>17644.619</v>
      </c>
      <c r="E109" s="672">
        <v>15008.62753</v>
      </c>
      <c r="F109" s="672">
        <v>14948.157</v>
      </c>
      <c r="G109" s="672">
        <v>11481.89585</v>
      </c>
      <c r="H109" s="672">
        <v>12986.321440000002</v>
      </c>
      <c r="I109" s="673">
        <v>17.563174678904158</v>
      </c>
      <c r="L109" s="475"/>
    </row>
    <row r="110" spans="1:12" ht="12.75">
      <c r="A110" s="806"/>
      <c r="B110" s="666">
        <v>8708</v>
      </c>
      <c r="C110" s="667" t="s">
        <v>1115</v>
      </c>
      <c r="D110" s="668">
        <v>11631.86012999999</v>
      </c>
      <c r="E110" s="668">
        <v>16090.830049999993</v>
      </c>
      <c r="F110" s="668">
        <v>16882.28417999999</v>
      </c>
      <c r="G110" s="668">
        <v>19058.797470000005</v>
      </c>
      <c r="H110" s="668">
        <v>18484.176579999996</v>
      </c>
      <c r="I110" s="669">
        <v>-27.711248618898964</v>
      </c>
      <c r="L110" s="475"/>
    </row>
    <row r="111" spans="1:12" ht="12.75">
      <c r="A111" s="806"/>
      <c r="B111" s="670">
        <v>8702</v>
      </c>
      <c r="C111" s="689" t="s">
        <v>1116</v>
      </c>
      <c r="D111" s="672">
        <v>10902.16</v>
      </c>
      <c r="E111" s="672">
        <v>2689.76</v>
      </c>
      <c r="F111" s="672">
        <v>0</v>
      </c>
      <c r="G111" s="672">
        <v>79.6</v>
      </c>
      <c r="H111" s="672">
        <v>398.43</v>
      </c>
      <c r="I111" s="673">
        <v>305.3209208256498</v>
      </c>
      <c r="L111" s="475"/>
    </row>
    <row r="112" spans="1:12" ht="25.5">
      <c r="A112" s="806"/>
      <c r="B112" s="666">
        <v>8711</v>
      </c>
      <c r="C112" s="667" t="s">
        <v>1117</v>
      </c>
      <c r="D112" s="668">
        <v>1766.4278000000002</v>
      </c>
      <c r="E112" s="668">
        <v>964.29317</v>
      </c>
      <c r="F112" s="668">
        <v>29.26876</v>
      </c>
      <c r="G112" s="668">
        <v>2088.9954199999997</v>
      </c>
      <c r="H112" s="668">
        <v>2224.7039999999997</v>
      </c>
      <c r="I112" s="669">
        <v>83.18368883604144</v>
      </c>
      <c r="L112" s="475"/>
    </row>
    <row r="113" spans="1:12" ht="25.5">
      <c r="A113" s="806"/>
      <c r="B113" s="670">
        <v>8716</v>
      </c>
      <c r="C113" s="689" t="s">
        <v>1118</v>
      </c>
      <c r="D113" s="672">
        <v>779.28973</v>
      </c>
      <c r="E113" s="672">
        <v>516.9904800000002</v>
      </c>
      <c r="F113" s="672">
        <v>768.90617</v>
      </c>
      <c r="G113" s="672">
        <v>867.50571</v>
      </c>
      <c r="H113" s="672">
        <v>1924.57208</v>
      </c>
      <c r="I113" s="673">
        <v>50.73579884875243</v>
      </c>
      <c r="L113" s="475"/>
    </row>
    <row r="114" spans="1:12" ht="12.75">
      <c r="A114" s="806"/>
      <c r="B114" s="666">
        <v>8714</v>
      </c>
      <c r="C114" s="667" t="s">
        <v>1119</v>
      </c>
      <c r="D114" s="668">
        <v>461.78112</v>
      </c>
      <c r="E114" s="668">
        <v>284.73391000000004</v>
      </c>
      <c r="F114" s="668">
        <v>378.30296999999996</v>
      </c>
      <c r="G114" s="668">
        <v>1856.4393999999998</v>
      </c>
      <c r="H114" s="668">
        <v>1379.50588</v>
      </c>
      <c r="I114" s="669">
        <v>62.17988226270623</v>
      </c>
      <c r="L114" s="475"/>
    </row>
    <row r="115" spans="1:12" ht="12.75">
      <c r="A115" s="806"/>
      <c r="B115" s="670">
        <v>8706</v>
      </c>
      <c r="C115" s="691" t="s">
        <v>1286</v>
      </c>
      <c r="D115" s="672">
        <v>177.542</v>
      </c>
      <c r="E115" s="672">
        <v>980.354</v>
      </c>
      <c r="F115" s="672">
        <v>58.239</v>
      </c>
      <c r="G115" s="672">
        <v>288.70000000000005</v>
      </c>
      <c r="H115" s="672">
        <v>220.434</v>
      </c>
      <c r="I115" s="673">
        <v>-81.89001115923432</v>
      </c>
      <c r="L115" s="475"/>
    </row>
    <row r="116" spans="1:12" ht="12.75">
      <c r="A116" s="806"/>
      <c r="B116" s="690"/>
      <c r="C116" s="667" t="s">
        <v>1042</v>
      </c>
      <c r="D116" s="668">
        <v>134.46072999999888</v>
      </c>
      <c r="E116" s="668">
        <v>787.3813000000009</v>
      </c>
      <c r="F116" s="668">
        <v>148.8518999999942</v>
      </c>
      <c r="G116" s="668">
        <v>1518.9287200000035</v>
      </c>
      <c r="H116" s="668">
        <v>720.6169700000173</v>
      </c>
      <c r="I116" s="669">
        <v>-82.92304757555219</v>
      </c>
      <c r="L116" s="475"/>
    </row>
    <row r="117" spans="1:12" ht="12.75">
      <c r="A117" s="807"/>
      <c r="B117" s="674"/>
      <c r="C117" s="675" t="s">
        <v>1055</v>
      </c>
      <c r="D117" s="676">
        <v>63678.88833999998</v>
      </c>
      <c r="E117" s="676">
        <v>55061.01044</v>
      </c>
      <c r="F117" s="676">
        <v>41636.59068999998</v>
      </c>
      <c r="G117" s="676">
        <v>43929.017120000004</v>
      </c>
      <c r="H117" s="676">
        <v>76794.17016</v>
      </c>
      <c r="I117" s="677">
        <v>15.65150699402964</v>
      </c>
      <c r="J117"/>
      <c r="K117"/>
      <c r="L117"/>
    </row>
    <row r="118" spans="1:12" ht="38.25">
      <c r="A118" s="808" t="s">
        <v>387</v>
      </c>
      <c r="B118" s="690">
        <v>3004</v>
      </c>
      <c r="C118" s="667" t="s">
        <v>1087</v>
      </c>
      <c r="D118" s="668">
        <v>57881.27597000004</v>
      </c>
      <c r="E118" s="668">
        <v>49987.00156999999</v>
      </c>
      <c r="F118" s="668">
        <v>36695.78706000002</v>
      </c>
      <c r="G118" s="668">
        <v>46964.87003999998</v>
      </c>
      <c r="H118" s="668">
        <v>46026.959119999985</v>
      </c>
      <c r="I118" s="669">
        <v>15.792654394253258</v>
      </c>
      <c r="L118" s="475"/>
    </row>
    <row r="119" spans="1:12" ht="38.25">
      <c r="A119" s="806"/>
      <c r="B119" s="692">
        <v>3005</v>
      </c>
      <c r="C119" s="689" t="s">
        <v>1088</v>
      </c>
      <c r="D119" s="672">
        <v>2361.90674</v>
      </c>
      <c r="E119" s="672">
        <v>2710.7752200000004</v>
      </c>
      <c r="F119" s="672">
        <v>2172.0772400000005</v>
      </c>
      <c r="G119" s="672">
        <v>2354.4701200000004</v>
      </c>
      <c r="H119" s="672">
        <v>3745.1905100000004</v>
      </c>
      <c r="I119" s="673">
        <v>-12.869694153394262</v>
      </c>
      <c r="L119" s="475"/>
    </row>
    <row r="120" spans="1:12" ht="12.75">
      <c r="A120" s="806"/>
      <c r="B120" s="690">
        <v>3006</v>
      </c>
      <c r="C120" s="667" t="s">
        <v>1089</v>
      </c>
      <c r="D120" s="668">
        <v>952.7573500000001</v>
      </c>
      <c r="E120" s="668">
        <v>898.8911799999998</v>
      </c>
      <c r="F120" s="668">
        <v>822.9689</v>
      </c>
      <c r="G120" s="668">
        <v>1422.4390699999997</v>
      </c>
      <c r="H120" s="668">
        <v>1476.5786599999994</v>
      </c>
      <c r="I120" s="669">
        <v>5.992512909070946</v>
      </c>
      <c r="L120" s="475"/>
    </row>
    <row r="121" spans="1:12" ht="38.25">
      <c r="A121" s="806"/>
      <c r="B121" s="692">
        <v>3002</v>
      </c>
      <c r="C121" s="689" t="s">
        <v>1090</v>
      </c>
      <c r="D121" s="672">
        <v>726.51364</v>
      </c>
      <c r="E121" s="672">
        <v>215.66477</v>
      </c>
      <c r="F121" s="672">
        <v>367.64949</v>
      </c>
      <c r="G121" s="672">
        <v>694.56575</v>
      </c>
      <c r="H121" s="672">
        <v>3085.80746</v>
      </c>
      <c r="I121" s="673">
        <v>236.8717292119617</v>
      </c>
      <c r="L121" s="475"/>
    </row>
    <row r="122" spans="1:12" ht="38.25">
      <c r="A122" s="806"/>
      <c r="B122" s="690">
        <v>3003</v>
      </c>
      <c r="C122" s="667" t="s">
        <v>1091</v>
      </c>
      <c r="D122" s="668">
        <v>141.19809999999998</v>
      </c>
      <c r="E122" s="668">
        <v>271.54006000000004</v>
      </c>
      <c r="F122" s="668">
        <v>113.51066</v>
      </c>
      <c r="G122" s="668">
        <v>86.92085999999999</v>
      </c>
      <c r="H122" s="668">
        <v>196.10605999999999</v>
      </c>
      <c r="I122" s="669">
        <v>-48.00100581844169</v>
      </c>
      <c r="L122" s="475"/>
    </row>
    <row r="123" spans="1:12" ht="38.25">
      <c r="A123" s="806"/>
      <c r="B123" s="692">
        <v>3001</v>
      </c>
      <c r="C123" s="689" t="s">
        <v>1092</v>
      </c>
      <c r="D123" s="672">
        <v>4.24745</v>
      </c>
      <c r="E123" s="672">
        <v>122.11</v>
      </c>
      <c r="F123" s="672">
        <v>60.899139999999996</v>
      </c>
      <c r="G123" s="672">
        <v>19.92616</v>
      </c>
      <c r="H123" s="672">
        <v>97.28632</v>
      </c>
      <c r="I123" s="673">
        <v>-96.52161985095405</v>
      </c>
      <c r="L123" s="475"/>
    </row>
    <row r="124" spans="1:12" ht="12.75">
      <c r="A124" s="807"/>
      <c r="B124" s="693"/>
      <c r="C124" s="694" t="s">
        <v>1053</v>
      </c>
      <c r="D124" s="695">
        <v>62067.89925000004</v>
      </c>
      <c r="E124" s="695">
        <v>54205.9828</v>
      </c>
      <c r="F124" s="695">
        <v>40232.89249000001</v>
      </c>
      <c r="G124" s="695">
        <v>51543.19199999998</v>
      </c>
      <c r="H124" s="695">
        <v>54627.928129999986</v>
      </c>
      <c r="I124" s="685">
        <v>14.503779922241433</v>
      </c>
      <c r="L124" s="475"/>
    </row>
    <row r="125" spans="1:12" ht="12.75">
      <c r="A125" s="808" t="s">
        <v>431</v>
      </c>
      <c r="B125" s="690">
        <v>7404</v>
      </c>
      <c r="C125" s="667" t="s">
        <v>1093</v>
      </c>
      <c r="D125" s="668">
        <v>59128.755370000006</v>
      </c>
      <c r="E125" s="668">
        <v>59290.749170000025</v>
      </c>
      <c r="F125" s="668">
        <v>55585.106860000036</v>
      </c>
      <c r="G125" s="668">
        <v>5312.051439999999</v>
      </c>
      <c r="H125" s="668">
        <v>44667.14167999999</v>
      </c>
      <c r="I125" s="669">
        <v>-0.27321935085614646</v>
      </c>
      <c r="L125" s="475"/>
    </row>
    <row r="126" spans="1:12" ht="12.75">
      <c r="A126" s="806"/>
      <c r="B126" s="692">
        <v>7407</v>
      </c>
      <c r="C126" s="689" t="s">
        <v>1094</v>
      </c>
      <c r="D126" s="672">
        <v>993.16111</v>
      </c>
      <c r="E126" s="672">
        <v>1106.26575</v>
      </c>
      <c r="F126" s="672">
        <v>557.85261</v>
      </c>
      <c r="G126" s="672">
        <v>336.27473</v>
      </c>
      <c r="H126" s="672">
        <v>733.09131</v>
      </c>
      <c r="I126" s="673">
        <v>-10.224002686515421</v>
      </c>
      <c r="L126" s="475"/>
    </row>
    <row r="127" spans="1:12" ht="12.75">
      <c r="A127" s="806"/>
      <c r="B127" s="690">
        <v>7403</v>
      </c>
      <c r="C127" s="667" t="s">
        <v>1099</v>
      </c>
      <c r="D127" s="668">
        <v>104.65274000000001</v>
      </c>
      <c r="E127" s="668">
        <v>326.7747099999999</v>
      </c>
      <c r="F127" s="668">
        <v>333.71443999999997</v>
      </c>
      <c r="G127" s="668">
        <v>1312.25782</v>
      </c>
      <c r="H127" s="668">
        <v>4648.938389999999</v>
      </c>
      <c r="I127" s="669">
        <v>-67.9740393618588</v>
      </c>
      <c r="L127" s="475"/>
    </row>
    <row r="128" spans="1:12" ht="12.75">
      <c r="A128" s="806"/>
      <c r="B128" s="692">
        <v>7409</v>
      </c>
      <c r="C128" s="691" t="s">
        <v>1287</v>
      </c>
      <c r="D128" s="672">
        <v>104.44917</v>
      </c>
      <c r="E128" s="672">
        <v>76.48657999999999</v>
      </c>
      <c r="F128" s="672">
        <v>0</v>
      </c>
      <c r="G128" s="672">
        <v>0</v>
      </c>
      <c r="H128" s="672">
        <v>14.4146</v>
      </c>
      <c r="I128" s="673">
        <v>36.55881855352927</v>
      </c>
      <c r="L128" s="475"/>
    </row>
    <row r="129" spans="1:12" ht="25.5">
      <c r="A129" s="806"/>
      <c r="B129" s="690">
        <v>7418</v>
      </c>
      <c r="C129" s="667" t="s">
        <v>1095</v>
      </c>
      <c r="D129" s="668">
        <v>103.34797000000002</v>
      </c>
      <c r="E129" s="668">
        <v>83.84148</v>
      </c>
      <c r="F129" s="668">
        <v>58.21560000000001</v>
      </c>
      <c r="G129" s="668">
        <v>87.97102999999998</v>
      </c>
      <c r="H129" s="668">
        <v>201.65956999999997</v>
      </c>
      <c r="I129" s="669">
        <v>23.265918015760235</v>
      </c>
      <c r="L129" s="475"/>
    </row>
    <row r="130" spans="1:12" ht="12.75">
      <c r="A130" s="806"/>
      <c r="B130" s="692">
        <v>7413</v>
      </c>
      <c r="C130" s="689" t="s">
        <v>1096</v>
      </c>
      <c r="D130" s="672">
        <v>32.79325</v>
      </c>
      <c r="E130" s="672">
        <v>957.06531</v>
      </c>
      <c r="F130" s="672">
        <v>41.620760000000004</v>
      </c>
      <c r="G130" s="672">
        <v>99.64281</v>
      </c>
      <c r="H130" s="672">
        <v>338.73069000000004</v>
      </c>
      <c r="I130" s="673">
        <v>-96.57356194427317</v>
      </c>
      <c r="L130" s="475"/>
    </row>
    <row r="131" spans="1:12" ht="12.75">
      <c r="A131" s="806"/>
      <c r="B131" s="690">
        <v>7412</v>
      </c>
      <c r="C131" s="667" t="s">
        <v>1097</v>
      </c>
      <c r="D131" s="668">
        <v>24.001440000000002</v>
      </c>
      <c r="E131" s="668">
        <v>56.61398</v>
      </c>
      <c r="F131" s="668">
        <v>2.9861600000000004</v>
      </c>
      <c r="G131" s="668">
        <v>20.608399999999996</v>
      </c>
      <c r="H131" s="668">
        <v>86.78925</v>
      </c>
      <c r="I131" s="669">
        <v>-57.605100365669394</v>
      </c>
      <c r="L131" s="475"/>
    </row>
    <row r="132" spans="1:12" ht="12.75">
      <c r="A132" s="806"/>
      <c r="B132" s="692">
        <v>7408</v>
      </c>
      <c r="C132" s="689" t="s">
        <v>1098</v>
      </c>
      <c r="D132" s="672">
        <v>10.13</v>
      </c>
      <c r="E132" s="672">
        <v>16.630080000000003</v>
      </c>
      <c r="F132" s="672">
        <v>4766.22891</v>
      </c>
      <c r="G132" s="672">
        <v>11.12349</v>
      </c>
      <c r="H132" s="672">
        <v>4185.6979599999995</v>
      </c>
      <c r="I132" s="673">
        <v>-39.086282206700155</v>
      </c>
      <c r="L132" s="475"/>
    </row>
    <row r="133" spans="1:12" ht="12.75">
      <c r="A133" s="806"/>
      <c r="B133" s="690"/>
      <c r="C133" s="667" t="s">
        <v>1042</v>
      </c>
      <c r="D133" s="668">
        <v>27.07716999999684</v>
      </c>
      <c r="E133" s="668">
        <v>67.49500000000262</v>
      </c>
      <c r="F133" s="668">
        <v>350.05283999999665</v>
      </c>
      <c r="G133" s="668">
        <v>750.14491</v>
      </c>
      <c r="H133" s="668">
        <v>797.0782199999958</v>
      </c>
      <c r="I133" s="669">
        <v>-59.882702422407895</v>
      </c>
      <c r="L133" s="475"/>
    </row>
    <row r="134" spans="1:12" ht="12.75">
      <c r="A134" s="807"/>
      <c r="B134" s="674"/>
      <c r="C134" s="675" t="s">
        <v>1059</v>
      </c>
      <c r="D134" s="676">
        <v>60528.368220000004</v>
      </c>
      <c r="E134" s="676">
        <v>61981.922060000026</v>
      </c>
      <c r="F134" s="676">
        <v>61695.77818000004</v>
      </c>
      <c r="G134" s="676">
        <v>7930.074629999999</v>
      </c>
      <c r="H134" s="676">
        <v>55673.54166999999</v>
      </c>
      <c r="I134" s="677">
        <v>-2.3451254683469536</v>
      </c>
      <c r="L134" s="475"/>
    </row>
    <row r="135" spans="1:12" ht="38.25">
      <c r="A135" s="803" t="s">
        <v>378</v>
      </c>
      <c r="B135" s="696">
        <v>2101</v>
      </c>
      <c r="C135" s="667" t="s">
        <v>1107</v>
      </c>
      <c r="D135" s="668">
        <v>41095.289480000014</v>
      </c>
      <c r="E135" s="668">
        <v>38927.853460000006</v>
      </c>
      <c r="F135" s="668">
        <v>37185.22659999999</v>
      </c>
      <c r="G135" s="668">
        <v>27788.962860000003</v>
      </c>
      <c r="H135" s="668">
        <v>28739.755080000006</v>
      </c>
      <c r="I135" s="669">
        <v>5.56782824469666</v>
      </c>
      <c r="L135" s="475"/>
    </row>
    <row r="136" spans="1:12" ht="12.75">
      <c r="A136" s="810"/>
      <c r="B136" s="697">
        <v>2106</v>
      </c>
      <c r="C136" s="689" t="s">
        <v>1108</v>
      </c>
      <c r="D136" s="672">
        <v>14122.180799999998</v>
      </c>
      <c r="E136" s="672">
        <v>8071.66773</v>
      </c>
      <c r="F136" s="672">
        <v>8638.621130000001</v>
      </c>
      <c r="G136" s="672">
        <v>19198.12046</v>
      </c>
      <c r="H136" s="672">
        <v>12955.779019999998</v>
      </c>
      <c r="I136" s="673">
        <v>74.95988775048347</v>
      </c>
      <c r="L136" s="475"/>
    </row>
    <row r="137" spans="1:12" ht="25.5">
      <c r="A137" s="810"/>
      <c r="B137" s="696">
        <v>2103</v>
      </c>
      <c r="C137" s="667" t="s">
        <v>1109</v>
      </c>
      <c r="D137" s="668">
        <v>1914.1343500000003</v>
      </c>
      <c r="E137" s="668">
        <v>712.2674400000001</v>
      </c>
      <c r="F137" s="668">
        <v>1012.9987199999999</v>
      </c>
      <c r="G137" s="668">
        <v>1522.8838199999996</v>
      </c>
      <c r="H137" s="668">
        <v>1844.53675</v>
      </c>
      <c r="I137" s="669">
        <v>168.7381512202776</v>
      </c>
      <c r="L137" s="475"/>
    </row>
    <row r="138" spans="1:12" ht="25.5">
      <c r="A138" s="810"/>
      <c r="B138" s="697">
        <v>2102</v>
      </c>
      <c r="C138" s="689" t="s">
        <v>1110</v>
      </c>
      <c r="D138" s="672">
        <v>1116.2890699999998</v>
      </c>
      <c r="E138" s="672">
        <v>1244.13823</v>
      </c>
      <c r="F138" s="672">
        <v>1125.84036</v>
      </c>
      <c r="G138" s="672">
        <v>1126.5554499999998</v>
      </c>
      <c r="H138" s="672">
        <v>831.60681</v>
      </c>
      <c r="I138" s="673">
        <v>-10.276121810033933</v>
      </c>
      <c r="L138" s="475"/>
    </row>
    <row r="139" spans="1:12" ht="25.5">
      <c r="A139" s="810"/>
      <c r="B139" s="696">
        <v>2104</v>
      </c>
      <c r="C139" s="698" t="s">
        <v>1112</v>
      </c>
      <c r="D139" s="668">
        <v>146.32713</v>
      </c>
      <c r="E139" s="668">
        <v>203.82825</v>
      </c>
      <c r="F139" s="668">
        <v>1097.56217</v>
      </c>
      <c r="G139" s="668">
        <v>2256.7024999999994</v>
      </c>
      <c r="H139" s="668">
        <v>2235.8481199999997</v>
      </c>
      <c r="I139" s="669">
        <v>-28.210574343840943</v>
      </c>
      <c r="L139" s="475"/>
    </row>
    <row r="140" spans="1:12" ht="12.75">
      <c r="A140" s="810"/>
      <c r="B140" s="697">
        <v>2105</v>
      </c>
      <c r="C140" s="689" t="s">
        <v>1111</v>
      </c>
      <c r="D140" s="672">
        <v>17.216079999999998</v>
      </c>
      <c r="E140" s="672">
        <v>14.83308</v>
      </c>
      <c r="F140" s="672">
        <v>11.92816</v>
      </c>
      <c r="G140" s="672">
        <v>82.57146</v>
      </c>
      <c r="H140" s="672">
        <v>219.84402</v>
      </c>
      <c r="I140" s="673">
        <v>16.06544291542955</v>
      </c>
      <c r="L140" s="475"/>
    </row>
    <row r="141" spans="1:12" ht="12.75">
      <c r="A141" s="811"/>
      <c r="B141" s="699"/>
      <c r="C141" s="684" t="s">
        <v>1058</v>
      </c>
      <c r="D141" s="695">
        <v>58411.436910000004</v>
      </c>
      <c r="E141" s="695">
        <v>49174.58819</v>
      </c>
      <c r="F141" s="695">
        <v>49072.17713999999</v>
      </c>
      <c r="G141" s="695">
        <v>51975.79655</v>
      </c>
      <c r="H141" s="695">
        <v>46827.3698</v>
      </c>
      <c r="I141" s="685">
        <v>18.78378459278767</v>
      </c>
      <c r="L141" s="475"/>
    </row>
    <row r="142" spans="1:12" ht="38.25">
      <c r="A142" s="803" t="s">
        <v>1288</v>
      </c>
      <c r="B142" s="696">
        <v>8418</v>
      </c>
      <c r="C142" s="667" t="s">
        <v>1128</v>
      </c>
      <c r="D142" s="668">
        <v>15784.039459999995</v>
      </c>
      <c r="E142" s="668">
        <v>8505.54788</v>
      </c>
      <c r="F142" s="668">
        <v>17164.972869999998</v>
      </c>
      <c r="G142" s="668">
        <v>27973.161679999997</v>
      </c>
      <c r="H142" s="668">
        <v>24593.73699999997</v>
      </c>
      <c r="I142" s="669">
        <v>85.57345961351514</v>
      </c>
      <c r="L142" s="475"/>
    </row>
    <row r="143" spans="1:12" ht="25.5">
      <c r="A143" s="810"/>
      <c r="B143" s="697">
        <v>8479</v>
      </c>
      <c r="C143" s="689" t="s">
        <v>1130</v>
      </c>
      <c r="D143" s="672">
        <v>4897.866709999999</v>
      </c>
      <c r="E143" s="672">
        <v>2647.4202899999996</v>
      </c>
      <c r="F143" s="672">
        <v>1642.8672600000002</v>
      </c>
      <c r="G143" s="672">
        <v>2914.3340099999996</v>
      </c>
      <c r="H143" s="672">
        <v>624.3199999999999</v>
      </c>
      <c r="I143" s="673">
        <v>85.00525694769831</v>
      </c>
      <c r="L143" s="475"/>
    </row>
    <row r="144" spans="1:12" ht="25.5">
      <c r="A144" s="810"/>
      <c r="B144" s="696">
        <v>8480</v>
      </c>
      <c r="C144" s="667" t="s">
        <v>1131</v>
      </c>
      <c r="D144" s="668">
        <v>3591.2616</v>
      </c>
      <c r="E144" s="668">
        <v>3498.4687900000004</v>
      </c>
      <c r="F144" s="668">
        <v>5162.94764</v>
      </c>
      <c r="G144" s="668">
        <v>17873.62151</v>
      </c>
      <c r="H144" s="668">
        <v>8418.380129999998</v>
      </c>
      <c r="I144" s="669">
        <v>2.652383530338698</v>
      </c>
      <c r="L144" s="475"/>
    </row>
    <row r="145" spans="1:12" ht="25.5">
      <c r="A145" s="810"/>
      <c r="B145" s="697">
        <v>8431</v>
      </c>
      <c r="C145" s="689" t="s">
        <v>1134</v>
      </c>
      <c r="D145" s="672">
        <v>2861.3296000000005</v>
      </c>
      <c r="E145" s="672">
        <v>1370.0154099999997</v>
      </c>
      <c r="F145" s="672">
        <v>2661.20493</v>
      </c>
      <c r="G145" s="672">
        <v>1458.93347</v>
      </c>
      <c r="H145" s="672">
        <v>1517.1151100000004</v>
      </c>
      <c r="I145" s="673">
        <v>108.8538259580599</v>
      </c>
      <c r="L145" s="475"/>
    </row>
    <row r="146" spans="1:12" ht="12.75">
      <c r="A146" s="810"/>
      <c r="B146" s="696">
        <v>8413</v>
      </c>
      <c r="C146" s="698" t="s">
        <v>1133</v>
      </c>
      <c r="D146" s="668">
        <v>2662.7668699999995</v>
      </c>
      <c r="E146" s="668">
        <v>3026.9557800000002</v>
      </c>
      <c r="F146" s="668">
        <v>1860.5948399999997</v>
      </c>
      <c r="G146" s="668">
        <v>3758.87666</v>
      </c>
      <c r="H146" s="668">
        <v>2026.2848599999998</v>
      </c>
      <c r="I146" s="669">
        <v>-12.031523962335545</v>
      </c>
      <c r="L146" s="475"/>
    </row>
    <row r="147" spans="1:12" ht="38.25">
      <c r="A147" s="810"/>
      <c r="B147" s="697">
        <v>8422</v>
      </c>
      <c r="C147" s="689" t="s">
        <v>1129</v>
      </c>
      <c r="D147" s="672">
        <v>2268.9986700000004</v>
      </c>
      <c r="E147" s="672">
        <v>1323.72164</v>
      </c>
      <c r="F147" s="672">
        <v>746.6837600000001</v>
      </c>
      <c r="G147" s="672">
        <v>2546.2343200000005</v>
      </c>
      <c r="H147" s="672">
        <v>1222.16571</v>
      </c>
      <c r="I147" s="673">
        <v>71.41055954936269</v>
      </c>
      <c r="L147" s="475"/>
    </row>
    <row r="148" spans="1:12" ht="25.5">
      <c r="A148" s="810"/>
      <c r="B148" s="696">
        <v>8421</v>
      </c>
      <c r="C148" s="667" t="s">
        <v>1132</v>
      </c>
      <c r="D148" s="668">
        <v>2139.2136100000002</v>
      </c>
      <c r="E148" s="668">
        <v>1368.5955399999998</v>
      </c>
      <c r="F148" s="668">
        <v>1104.11013</v>
      </c>
      <c r="G148" s="668">
        <v>2352.30753</v>
      </c>
      <c r="H148" s="668">
        <v>2042.9358200000004</v>
      </c>
      <c r="I148" s="669">
        <v>56.307217689749336</v>
      </c>
      <c r="L148" s="475"/>
    </row>
    <row r="149" spans="1:12" ht="25.5">
      <c r="A149" s="810"/>
      <c r="B149" s="697">
        <v>8481</v>
      </c>
      <c r="C149" s="689" t="s">
        <v>1135</v>
      </c>
      <c r="D149" s="672">
        <v>1905.2771999999998</v>
      </c>
      <c r="E149" s="672">
        <v>1624.0551400000004</v>
      </c>
      <c r="F149" s="672">
        <v>1043.24775</v>
      </c>
      <c r="G149" s="672">
        <v>1237.65222</v>
      </c>
      <c r="H149" s="672">
        <v>2764.9676800000007</v>
      </c>
      <c r="I149" s="673">
        <v>17.31604137529463</v>
      </c>
      <c r="L149" s="475"/>
    </row>
    <row r="150" spans="1:12" ht="12.75">
      <c r="A150" s="810"/>
      <c r="B150" s="696"/>
      <c r="C150" s="667" t="s">
        <v>1042</v>
      </c>
      <c r="D150" s="668">
        <v>20262.873039999984</v>
      </c>
      <c r="E150" s="668">
        <v>29559.76698999998</v>
      </c>
      <c r="F150" s="668">
        <v>31558.867280000002</v>
      </c>
      <c r="G150" s="668">
        <v>53867.26947</v>
      </c>
      <c r="H150" s="668">
        <v>27109.81332999999</v>
      </c>
      <c r="I150" s="669">
        <v>-31.45117467652948</v>
      </c>
      <c r="L150" s="475"/>
    </row>
    <row r="151" spans="1:12" ht="20.25" customHeight="1">
      <c r="A151" s="811"/>
      <c r="B151" s="700"/>
      <c r="C151" s="675" t="s">
        <v>1056</v>
      </c>
      <c r="D151" s="701">
        <v>56373.62675999998</v>
      </c>
      <c r="E151" s="701">
        <v>52924.54745999998</v>
      </c>
      <c r="F151" s="701">
        <v>62945.496459999995</v>
      </c>
      <c r="G151" s="701">
        <v>113982.39087</v>
      </c>
      <c r="H151" s="701">
        <v>70319.71963999995</v>
      </c>
      <c r="I151" s="677">
        <v>6.516974571406187</v>
      </c>
      <c r="L151" s="475"/>
    </row>
    <row r="152" spans="1:12" ht="38.25">
      <c r="A152" s="803" t="s">
        <v>395</v>
      </c>
      <c r="B152" s="696">
        <v>3808</v>
      </c>
      <c r="C152" s="667" t="s">
        <v>1120</v>
      </c>
      <c r="D152" s="668">
        <v>39909.88445</v>
      </c>
      <c r="E152" s="668">
        <v>37186.42673000001</v>
      </c>
      <c r="F152" s="668">
        <v>28127.78058</v>
      </c>
      <c r="G152" s="668">
        <v>39002.22155</v>
      </c>
      <c r="H152" s="668">
        <v>27957.418309999997</v>
      </c>
      <c r="I152" s="669">
        <v>7.32379515723367</v>
      </c>
      <c r="L152" s="475"/>
    </row>
    <row r="153" spans="1:12" ht="38.25">
      <c r="A153" s="810"/>
      <c r="B153" s="697">
        <v>3824</v>
      </c>
      <c r="C153" s="689" t="s">
        <v>1122</v>
      </c>
      <c r="D153" s="672">
        <v>6267.848399999999</v>
      </c>
      <c r="E153" s="672">
        <v>6965.05056</v>
      </c>
      <c r="F153" s="672">
        <v>6125.070360000001</v>
      </c>
      <c r="G153" s="672">
        <v>4261.05624</v>
      </c>
      <c r="H153" s="672">
        <v>3496.4326199999996</v>
      </c>
      <c r="I153" s="673">
        <v>-10.010008599277143</v>
      </c>
      <c r="L153" s="475"/>
    </row>
    <row r="154" spans="1:12" ht="38.25">
      <c r="A154" s="810"/>
      <c r="B154" s="696">
        <v>3809</v>
      </c>
      <c r="C154" s="667" t="s">
        <v>1121</v>
      </c>
      <c r="D154" s="668">
        <v>4588.787520000001</v>
      </c>
      <c r="E154" s="668">
        <v>3872.7428800000002</v>
      </c>
      <c r="F154" s="668">
        <v>2375.4234799999995</v>
      </c>
      <c r="G154" s="668">
        <v>607.36774</v>
      </c>
      <c r="H154" s="668">
        <v>478.01525000000004</v>
      </c>
      <c r="I154" s="669">
        <v>18.48934107394189</v>
      </c>
      <c r="L154" s="475"/>
    </row>
    <row r="155" spans="1:12" ht="38.25">
      <c r="A155" s="810"/>
      <c r="B155" s="697">
        <v>3812</v>
      </c>
      <c r="C155" s="689" t="s">
        <v>1123</v>
      </c>
      <c r="D155" s="672">
        <v>1438.58686</v>
      </c>
      <c r="E155" s="672">
        <v>1568.4546299999997</v>
      </c>
      <c r="F155" s="672">
        <v>1172.78197</v>
      </c>
      <c r="G155" s="672">
        <v>1255.42869</v>
      </c>
      <c r="H155" s="672">
        <v>877.4898900000001</v>
      </c>
      <c r="I155" s="673">
        <v>-8.279982571124789</v>
      </c>
      <c r="L155" s="475"/>
    </row>
    <row r="156" spans="1:12" ht="38.25">
      <c r="A156" s="810"/>
      <c r="B156" s="696">
        <v>3811</v>
      </c>
      <c r="C156" s="667" t="s">
        <v>1124</v>
      </c>
      <c r="D156" s="668">
        <v>277.6648399999999</v>
      </c>
      <c r="E156" s="668">
        <v>316.98076</v>
      </c>
      <c r="F156" s="668">
        <v>163.28189999999998</v>
      </c>
      <c r="G156" s="668">
        <v>537.78489</v>
      </c>
      <c r="H156" s="668">
        <v>402.78889000000004</v>
      </c>
      <c r="I156" s="669">
        <v>-12.403251225721101</v>
      </c>
      <c r="L156" s="475"/>
    </row>
    <row r="157" spans="1:12" ht="25.5">
      <c r="A157" s="810"/>
      <c r="B157" s="697">
        <v>3816</v>
      </c>
      <c r="C157" s="689" t="s">
        <v>1127</v>
      </c>
      <c r="D157" s="672">
        <v>228.3653</v>
      </c>
      <c r="E157" s="672">
        <v>779.81836</v>
      </c>
      <c r="F157" s="672">
        <v>396.98782</v>
      </c>
      <c r="G157" s="672">
        <v>205.49719</v>
      </c>
      <c r="H157" s="672">
        <v>236.64465</v>
      </c>
      <c r="I157" s="673">
        <v>-70.71557791996588</v>
      </c>
      <c r="L157" s="475"/>
    </row>
    <row r="158" spans="1:12" ht="25.5">
      <c r="A158" s="810"/>
      <c r="B158" s="696">
        <v>3815</v>
      </c>
      <c r="C158" s="667" t="s">
        <v>1126</v>
      </c>
      <c r="D158" s="668">
        <v>104.69596999999999</v>
      </c>
      <c r="E158" s="668">
        <v>91.12467</v>
      </c>
      <c r="F158" s="668">
        <v>150.01955999999998</v>
      </c>
      <c r="G158" s="668">
        <v>151.87389</v>
      </c>
      <c r="H158" s="668">
        <v>417.5612500000001</v>
      </c>
      <c r="I158" s="669">
        <v>14.893112918817696</v>
      </c>
      <c r="L158" s="475"/>
    </row>
    <row r="159" spans="1:12" ht="25.5">
      <c r="A159" s="810"/>
      <c r="B159" s="697">
        <v>3823</v>
      </c>
      <c r="C159" s="689" t="s">
        <v>1125</v>
      </c>
      <c r="D159" s="672">
        <v>70.02695</v>
      </c>
      <c r="E159" s="672">
        <v>163.67824</v>
      </c>
      <c r="F159" s="672">
        <v>353.33682999999996</v>
      </c>
      <c r="G159" s="672">
        <v>166.71767</v>
      </c>
      <c r="H159" s="672">
        <v>29.043210000000002</v>
      </c>
      <c r="I159" s="673">
        <v>-57.216701499234105</v>
      </c>
      <c r="L159" s="475"/>
    </row>
    <row r="160" spans="1:12" ht="12.75">
      <c r="A160" s="810"/>
      <c r="B160" s="696"/>
      <c r="C160" s="667" t="s">
        <v>1042</v>
      </c>
      <c r="D160" s="668">
        <v>331.6559200000047</v>
      </c>
      <c r="E160" s="668">
        <v>337.95156000000134</v>
      </c>
      <c r="F160" s="668">
        <v>388.15183999999135</v>
      </c>
      <c r="G160" s="668">
        <v>653.252370000002</v>
      </c>
      <c r="H160" s="668">
        <v>685.2179299999916</v>
      </c>
      <c r="I160" s="669">
        <v>-1.8628823610095546</v>
      </c>
      <c r="L160" s="475"/>
    </row>
    <row r="161" spans="1:12" ht="24" customHeight="1">
      <c r="A161" s="811"/>
      <c r="B161" s="700"/>
      <c r="C161" s="675" t="s">
        <v>1062</v>
      </c>
      <c r="D161" s="701">
        <v>53217.51621</v>
      </c>
      <c r="E161" s="701">
        <v>51282.228390000004</v>
      </c>
      <c r="F161" s="701">
        <v>39252.834339999994</v>
      </c>
      <c r="G161" s="701">
        <v>46841.20023000001</v>
      </c>
      <c r="H161" s="701">
        <v>34580.611999999994</v>
      </c>
      <c r="I161" s="677">
        <v>3.7737982157916017</v>
      </c>
      <c r="L161" s="475"/>
    </row>
    <row r="162" spans="1:12" ht="25.5">
      <c r="A162" s="803" t="s">
        <v>419</v>
      </c>
      <c r="B162" s="696">
        <v>6203</v>
      </c>
      <c r="C162" s="667" t="s">
        <v>1136</v>
      </c>
      <c r="D162" s="668">
        <v>19476.175049999998</v>
      </c>
      <c r="E162" s="668">
        <v>19961.07654</v>
      </c>
      <c r="F162" s="668">
        <v>18877.099789999997</v>
      </c>
      <c r="G162" s="668">
        <v>26599.739419999994</v>
      </c>
      <c r="H162" s="668">
        <v>44784.49464999997</v>
      </c>
      <c r="I162" s="669">
        <v>-2.4292351618827035</v>
      </c>
      <c r="L162" s="475"/>
    </row>
    <row r="163" spans="1:12" ht="25.5">
      <c r="A163" s="810"/>
      <c r="B163" s="697">
        <v>6212</v>
      </c>
      <c r="C163" s="689" t="s">
        <v>1137</v>
      </c>
      <c r="D163" s="672">
        <v>13485.588870000005</v>
      </c>
      <c r="E163" s="672">
        <v>9817.440039999996</v>
      </c>
      <c r="F163" s="672">
        <v>10872.734209999999</v>
      </c>
      <c r="G163" s="672">
        <v>12091.465909999999</v>
      </c>
      <c r="H163" s="672">
        <v>18247.74483</v>
      </c>
      <c r="I163" s="673">
        <v>37.36359799555253</v>
      </c>
      <c r="L163" s="475"/>
    </row>
    <row r="164" spans="1:12" ht="38.25">
      <c r="A164" s="810"/>
      <c r="B164" s="696">
        <v>6204</v>
      </c>
      <c r="C164" s="667" t="s">
        <v>1138</v>
      </c>
      <c r="D164" s="668">
        <v>10176.312160000001</v>
      </c>
      <c r="E164" s="668">
        <v>9663.26753</v>
      </c>
      <c r="F164" s="668">
        <v>8030.0762799999975</v>
      </c>
      <c r="G164" s="668">
        <v>8990.860239999998</v>
      </c>
      <c r="H164" s="668">
        <v>31329.20210999999</v>
      </c>
      <c r="I164" s="669">
        <v>5.309225149849506</v>
      </c>
      <c r="L164" s="475"/>
    </row>
    <row r="165" spans="1:12" ht="12.75">
      <c r="A165" s="810"/>
      <c r="B165" s="697">
        <v>6205</v>
      </c>
      <c r="C165" s="689" t="s">
        <v>1139</v>
      </c>
      <c r="D165" s="672">
        <v>2841.54462</v>
      </c>
      <c r="E165" s="672">
        <v>2095.6812200000004</v>
      </c>
      <c r="F165" s="672">
        <v>3133.77192</v>
      </c>
      <c r="G165" s="672">
        <v>1554.24254</v>
      </c>
      <c r="H165" s="672">
        <v>4067.9326200000014</v>
      </c>
      <c r="I165" s="673">
        <v>35.59049882596168</v>
      </c>
      <c r="L165" s="475"/>
    </row>
    <row r="166" spans="1:12" ht="25.5">
      <c r="A166" s="810"/>
      <c r="B166" s="696">
        <v>6201</v>
      </c>
      <c r="C166" s="667" t="s">
        <v>1140</v>
      </c>
      <c r="D166" s="668">
        <v>1240.5658899999999</v>
      </c>
      <c r="E166" s="668">
        <v>358.95357</v>
      </c>
      <c r="F166" s="668">
        <v>119.07027</v>
      </c>
      <c r="G166" s="668">
        <v>551.1177999999999</v>
      </c>
      <c r="H166" s="668">
        <v>847.92786</v>
      </c>
      <c r="I166" s="669">
        <v>245.60622701147668</v>
      </c>
      <c r="L166" s="475"/>
    </row>
    <row r="167" spans="1:12" ht="12.75">
      <c r="A167" s="810"/>
      <c r="B167" s="697">
        <v>6206</v>
      </c>
      <c r="C167" s="689" t="s">
        <v>1142</v>
      </c>
      <c r="D167" s="672">
        <v>924.0206700000001</v>
      </c>
      <c r="E167" s="672">
        <v>1097.6512900000002</v>
      </c>
      <c r="F167" s="672">
        <v>1180.9776299999999</v>
      </c>
      <c r="G167" s="672">
        <v>930.3132299999999</v>
      </c>
      <c r="H167" s="672">
        <v>2590.09533</v>
      </c>
      <c r="I167" s="673">
        <v>-15.818377073104894</v>
      </c>
      <c r="L167" s="475"/>
    </row>
    <row r="168" spans="1:12" ht="12.75">
      <c r="A168" s="810"/>
      <c r="B168" s="696">
        <v>6209</v>
      </c>
      <c r="C168" s="667" t="s">
        <v>1141</v>
      </c>
      <c r="D168" s="668">
        <v>917.40551</v>
      </c>
      <c r="E168" s="668">
        <v>895.5439400000001</v>
      </c>
      <c r="F168" s="668">
        <v>828.9794999999998</v>
      </c>
      <c r="G168" s="668">
        <v>1095.5768100000003</v>
      </c>
      <c r="H168" s="668">
        <v>2672.48508</v>
      </c>
      <c r="I168" s="669">
        <v>2.441149900472772</v>
      </c>
      <c r="L168" s="475"/>
    </row>
    <row r="169" spans="1:12" ht="25.5">
      <c r="A169" s="810"/>
      <c r="B169" s="697">
        <v>6211</v>
      </c>
      <c r="C169" s="702" t="s">
        <v>1289</v>
      </c>
      <c r="D169" s="672">
        <v>394.83627999999993</v>
      </c>
      <c r="E169" s="672">
        <v>208.41475999999997</v>
      </c>
      <c r="F169" s="672">
        <v>262.51293999999996</v>
      </c>
      <c r="G169" s="672">
        <v>683.2589199999999</v>
      </c>
      <c r="H169" s="672">
        <v>717.43694</v>
      </c>
      <c r="I169" s="673">
        <v>89.44736927461375</v>
      </c>
      <c r="L169" s="475"/>
    </row>
    <row r="170" spans="1:12" ht="12.75">
      <c r="A170" s="810"/>
      <c r="B170" s="696"/>
      <c r="C170" s="667" t="s">
        <v>1042</v>
      </c>
      <c r="D170" s="668">
        <v>1091.5400600000066</v>
      </c>
      <c r="E170" s="668">
        <v>1068.1429700000008</v>
      </c>
      <c r="F170" s="668">
        <v>909.9329399999988</v>
      </c>
      <c r="G170" s="668">
        <v>2189.64948</v>
      </c>
      <c r="H170" s="668">
        <v>1879.1556000000128</v>
      </c>
      <c r="I170" s="669">
        <v>2.1904455355827412</v>
      </c>
      <c r="L170" s="475"/>
    </row>
    <row r="171" spans="1:12" ht="12.75">
      <c r="A171" s="811"/>
      <c r="B171" s="700"/>
      <c r="C171" s="675" t="s">
        <v>1060</v>
      </c>
      <c r="D171" s="701">
        <v>50547.98911000001</v>
      </c>
      <c r="E171" s="701">
        <v>45166.171859999995</v>
      </c>
      <c r="F171" s="701">
        <v>44215.155479999994</v>
      </c>
      <c r="G171" s="701">
        <v>54686.22434999999</v>
      </c>
      <c r="H171" s="701">
        <v>107136.47501999998</v>
      </c>
      <c r="I171" s="677">
        <v>11.915593082986643</v>
      </c>
      <c r="L171" s="475"/>
    </row>
    <row r="172" spans="1:12" ht="38.25">
      <c r="A172" s="803" t="s">
        <v>427</v>
      </c>
      <c r="B172" s="696">
        <v>7010</v>
      </c>
      <c r="C172" s="667" t="s">
        <v>1158</v>
      </c>
      <c r="D172" s="668">
        <v>23740.748339999995</v>
      </c>
      <c r="E172" s="668">
        <v>17317.13412999998</v>
      </c>
      <c r="F172" s="668">
        <v>6984.652139999999</v>
      </c>
      <c r="G172" s="668">
        <v>8281.198379999998</v>
      </c>
      <c r="H172" s="668">
        <v>8968.991940000002</v>
      </c>
      <c r="I172" s="669">
        <v>37.09397964916046</v>
      </c>
      <c r="L172" s="475"/>
    </row>
    <row r="173" spans="1:12" ht="25.5">
      <c r="A173" s="810"/>
      <c r="B173" s="697">
        <v>7013</v>
      </c>
      <c r="C173" s="689" t="s">
        <v>1159</v>
      </c>
      <c r="D173" s="672">
        <v>7229.47332</v>
      </c>
      <c r="E173" s="672">
        <v>7427.572610000001</v>
      </c>
      <c r="F173" s="672">
        <v>5581.639970000001</v>
      </c>
      <c r="G173" s="672">
        <v>6174.9845</v>
      </c>
      <c r="H173" s="672">
        <v>2828.5432599999995</v>
      </c>
      <c r="I173" s="673">
        <v>-2.667079817345619</v>
      </c>
      <c r="L173" s="475"/>
    </row>
    <row r="174" spans="1:12" ht="12.75">
      <c r="A174" s="810"/>
      <c r="B174" s="696">
        <v>7007</v>
      </c>
      <c r="C174" s="667" t="s">
        <v>1160</v>
      </c>
      <c r="D174" s="668">
        <v>5490.60736</v>
      </c>
      <c r="E174" s="668">
        <v>4746.2844700000005</v>
      </c>
      <c r="F174" s="668">
        <v>4473.93668</v>
      </c>
      <c r="G174" s="668">
        <v>5728.153219999999</v>
      </c>
      <c r="H174" s="668">
        <v>6489.080889999999</v>
      </c>
      <c r="I174" s="669">
        <v>15.682222477490892</v>
      </c>
      <c r="L174" s="475"/>
    </row>
    <row r="175" spans="1:12" ht="25.5">
      <c r="A175" s="810"/>
      <c r="B175" s="697">
        <v>7003</v>
      </c>
      <c r="C175" s="689" t="s">
        <v>1161</v>
      </c>
      <c r="D175" s="672">
        <v>4434.8274599999995</v>
      </c>
      <c r="E175" s="672">
        <v>3753.92931</v>
      </c>
      <c r="F175" s="672">
        <v>3433.3967199999997</v>
      </c>
      <c r="G175" s="672">
        <v>6761.851599999998</v>
      </c>
      <c r="H175" s="672">
        <v>5239.4978400000045</v>
      </c>
      <c r="I175" s="673">
        <v>18.13827842165732</v>
      </c>
      <c r="L175" s="475"/>
    </row>
    <row r="176" spans="1:12" ht="25.5">
      <c r="A176" s="810"/>
      <c r="B176" s="696">
        <v>7019</v>
      </c>
      <c r="C176" s="667" t="s">
        <v>1162</v>
      </c>
      <c r="D176" s="668">
        <v>2520.26773</v>
      </c>
      <c r="E176" s="668">
        <v>1213.9877700000004</v>
      </c>
      <c r="F176" s="668">
        <v>759.7364500000001</v>
      </c>
      <c r="G176" s="668">
        <v>779.8659799999999</v>
      </c>
      <c r="H176" s="668">
        <v>1490.7466000000002</v>
      </c>
      <c r="I176" s="669">
        <v>107.60239866337362</v>
      </c>
      <c r="L176" s="475"/>
    </row>
    <row r="177" spans="1:12" ht="12.75">
      <c r="A177" s="810"/>
      <c r="B177" s="697">
        <v>7009</v>
      </c>
      <c r="C177" s="689" t="s">
        <v>1163</v>
      </c>
      <c r="D177" s="672">
        <v>156.35254000000003</v>
      </c>
      <c r="E177" s="672">
        <v>119.5399</v>
      </c>
      <c r="F177" s="672">
        <v>195.25194999999997</v>
      </c>
      <c r="G177" s="672">
        <v>272.70892</v>
      </c>
      <c r="H177" s="672">
        <v>426.77756</v>
      </c>
      <c r="I177" s="673">
        <v>30.79527421388175</v>
      </c>
      <c r="L177" s="475"/>
    </row>
    <row r="178" spans="1:12" ht="12.75">
      <c r="A178" s="810"/>
      <c r="B178" s="696">
        <v>7017</v>
      </c>
      <c r="C178" s="667" t="s">
        <v>1164</v>
      </c>
      <c r="D178" s="668">
        <v>96.3342</v>
      </c>
      <c r="E178" s="668">
        <v>23.41258</v>
      </c>
      <c r="F178" s="668">
        <v>0.854</v>
      </c>
      <c r="G178" s="668">
        <v>30.352800000000002</v>
      </c>
      <c r="H178" s="668">
        <v>5.20864</v>
      </c>
      <c r="I178" s="669">
        <v>311.4634098420593</v>
      </c>
      <c r="L178" s="475"/>
    </row>
    <row r="179" spans="1:12" ht="38.25">
      <c r="A179" s="810"/>
      <c r="B179" s="697">
        <v>7016</v>
      </c>
      <c r="C179" s="689" t="s">
        <v>1165</v>
      </c>
      <c r="D179" s="672">
        <v>41.493939999999995</v>
      </c>
      <c r="E179" s="672">
        <v>32.56121</v>
      </c>
      <c r="F179" s="672">
        <v>49.66316</v>
      </c>
      <c r="G179" s="672">
        <v>37.149699999999996</v>
      </c>
      <c r="H179" s="672">
        <v>50.66311</v>
      </c>
      <c r="I179" s="673">
        <v>27.43365495324035</v>
      </c>
      <c r="L179" s="475"/>
    </row>
    <row r="180" spans="1:12" ht="12.75">
      <c r="A180" s="810"/>
      <c r="B180" s="696"/>
      <c r="C180" s="667" t="s">
        <v>1042</v>
      </c>
      <c r="D180" s="668">
        <v>41.04505999998946</v>
      </c>
      <c r="E180" s="668">
        <v>63.26756000000023</v>
      </c>
      <c r="F180" s="668">
        <v>310.830449999994</v>
      </c>
      <c r="G180" s="668">
        <v>1215.063089999996</v>
      </c>
      <c r="H180" s="668">
        <v>340.74438999999984</v>
      </c>
      <c r="I180" s="669">
        <v>-35.124635753316056</v>
      </c>
      <c r="L180" s="475"/>
    </row>
    <row r="181" spans="1:12" ht="12.75">
      <c r="A181" s="811"/>
      <c r="B181" s="700"/>
      <c r="C181" s="675" t="s">
        <v>1064</v>
      </c>
      <c r="D181" s="701">
        <v>43751.149949999985</v>
      </c>
      <c r="E181" s="701">
        <v>34697.68953999998</v>
      </c>
      <c r="F181" s="701">
        <v>21789.961519999997</v>
      </c>
      <c r="G181" s="701">
        <v>29281.328189999993</v>
      </c>
      <c r="H181" s="701">
        <v>25840.254230000006</v>
      </c>
      <c r="I181" s="677">
        <v>26.092401338605132</v>
      </c>
      <c r="L181" s="475"/>
    </row>
    <row r="182" spans="1:12" ht="12.75">
      <c r="A182" s="803" t="s">
        <v>418</v>
      </c>
      <c r="B182" s="696">
        <v>6109</v>
      </c>
      <c r="C182" s="667" t="s">
        <v>1143</v>
      </c>
      <c r="D182" s="668">
        <v>8673.536639999997</v>
      </c>
      <c r="E182" s="668">
        <v>8789.100070000006</v>
      </c>
      <c r="F182" s="668">
        <v>6214.73991</v>
      </c>
      <c r="G182" s="668">
        <v>5677.854160000001</v>
      </c>
      <c r="H182" s="668">
        <v>43547.150479999975</v>
      </c>
      <c r="I182" s="669">
        <v>-1.314849405281704</v>
      </c>
      <c r="L182" s="475"/>
    </row>
    <row r="183" spans="1:12" ht="38.25">
      <c r="A183" s="810"/>
      <c r="B183" s="697">
        <v>6108</v>
      </c>
      <c r="C183" s="689" t="s">
        <v>1144</v>
      </c>
      <c r="D183" s="672">
        <v>6061.84003</v>
      </c>
      <c r="E183" s="672">
        <v>4938.36722</v>
      </c>
      <c r="F183" s="672">
        <v>6084.973270000001</v>
      </c>
      <c r="G183" s="672">
        <v>6652.976779999998</v>
      </c>
      <c r="H183" s="672">
        <v>18870.56182999999</v>
      </c>
      <c r="I183" s="673">
        <v>22.74988391811008</v>
      </c>
      <c r="L183" s="475"/>
    </row>
    <row r="184" spans="1:12" ht="25.5">
      <c r="A184" s="810"/>
      <c r="B184" s="696">
        <v>6112</v>
      </c>
      <c r="C184" s="667" t="s">
        <v>1145</v>
      </c>
      <c r="D184" s="668">
        <v>4581.74959</v>
      </c>
      <c r="E184" s="668">
        <v>2889.487760000001</v>
      </c>
      <c r="F184" s="668">
        <v>1985.4000599999997</v>
      </c>
      <c r="G184" s="668">
        <v>2832.10917</v>
      </c>
      <c r="H184" s="668">
        <v>4608.340939999999</v>
      </c>
      <c r="I184" s="669">
        <v>58.56615326171166</v>
      </c>
      <c r="L184" s="475"/>
    </row>
    <row r="185" spans="1:12" ht="25.5">
      <c r="A185" s="810"/>
      <c r="B185" s="697">
        <v>6107</v>
      </c>
      <c r="C185" s="689" t="s">
        <v>1146</v>
      </c>
      <c r="D185" s="672">
        <v>4216.411210000002</v>
      </c>
      <c r="E185" s="672">
        <v>4107.98692</v>
      </c>
      <c r="F185" s="672">
        <v>3288.62299</v>
      </c>
      <c r="G185" s="672">
        <v>5932.527079999999</v>
      </c>
      <c r="H185" s="672">
        <v>7455.394419999998</v>
      </c>
      <c r="I185" s="673">
        <v>2.6393533404921676</v>
      </c>
      <c r="L185" s="475"/>
    </row>
    <row r="186" spans="1:12" ht="25.5">
      <c r="A186" s="810"/>
      <c r="B186" s="696">
        <v>6115</v>
      </c>
      <c r="C186" s="667" t="s">
        <v>1149</v>
      </c>
      <c r="D186" s="668">
        <v>3005.4296399999994</v>
      </c>
      <c r="E186" s="668">
        <v>3513.1064299999994</v>
      </c>
      <c r="F186" s="668">
        <v>2858.2617</v>
      </c>
      <c r="G186" s="668">
        <v>5890.324430000004</v>
      </c>
      <c r="H186" s="668">
        <v>10784.07317</v>
      </c>
      <c r="I186" s="669">
        <v>-14.450936802390013</v>
      </c>
      <c r="L186" s="475"/>
    </row>
    <row r="187" spans="1:12" ht="12.75">
      <c r="A187" s="810"/>
      <c r="B187" s="697">
        <v>6110</v>
      </c>
      <c r="C187" s="689" t="s">
        <v>1147</v>
      </c>
      <c r="D187" s="672">
        <v>2889.61413</v>
      </c>
      <c r="E187" s="672">
        <v>2684.46274</v>
      </c>
      <c r="F187" s="672">
        <v>3124.4658800000016</v>
      </c>
      <c r="G187" s="672">
        <v>1951.7434399999995</v>
      </c>
      <c r="H187" s="672">
        <v>1511.26561</v>
      </c>
      <c r="I187" s="673">
        <v>7.642176847647364</v>
      </c>
      <c r="L187" s="475"/>
    </row>
    <row r="188" spans="1:12" ht="12.75">
      <c r="A188" s="810"/>
      <c r="B188" s="696">
        <v>6106</v>
      </c>
      <c r="C188" s="667" t="s">
        <v>1148</v>
      </c>
      <c r="D188" s="668">
        <v>2829.8840300000006</v>
      </c>
      <c r="E188" s="668">
        <v>1594.4278999999997</v>
      </c>
      <c r="F188" s="668">
        <v>2128.3617699999995</v>
      </c>
      <c r="G188" s="668">
        <v>2621.02517</v>
      </c>
      <c r="H188" s="668">
        <v>9400.060260000002</v>
      </c>
      <c r="I188" s="669">
        <v>77.48585746649323</v>
      </c>
      <c r="L188" s="475"/>
    </row>
    <row r="189" spans="1:12" ht="38.25">
      <c r="A189" s="810"/>
      <c r="B189" s="697">
        <v>6104</v>
      </c>
      <c r="C189" s="689" t="s">
        <v>1150</v>
      </c>
      <c r="D189" s="672">
        <v>2617.503829999999</v>
      </c>
      <c r="E189" s="672">
        <v>2036.0981399999994</v>
      </c>
      <c r="F189" s="672">
        <v>2411.59882</v>
      </c>
      <c r="G189" s="672">
        <v>2045.4532600000005</v>
      </c>
      <c r="H189" s="672">
        <v>10164.202159999999</v>
      </c>
      <c r="I189" s="673">
        <v>28.554895197733444</v>
      </c>
      <c r="L189" s="475"/>
    </row>
    <row r="190" spans="1:12" ht="12.75">
      <c r="A190" s="810"/>
      <c r="B190" s="696"/>
      <c r="C190" s="667" t="s">
        <v>1042</v>
      </c>
      <c r="D190" s="668">
        <v>5146.584059999994</v>
      </c>
      <c r="E190" s="668">
        <v>5037.220069999999</v>
      </c>
      <c r="F190" s="668">
        <v>4598.011210000004</v>
      </c>
      <c r="G190" s="668">
        <v>8601.327639999996</v>
      </c>
      <c r="H190" s="668">
        <v>11606.015810000012</v>
      </c>
      <c r="I190" s="669">
        <v>2.1711179674545056</v>
      </c>
      <c r="L190" s="475"/>
    </row>
    <row r="191" spans="1:12" ht="12.75">
      <c r="A191" s="811"/>
      <c r="B191" s="700"/>
      <c r="C191" s="675" t="s">
        <v>1061</v>
      </c>
      <c r="D191" s="701">
        <v>40022.553159999996</v>
      </c>
      <c r="E191" s="701">
        <v>35590.25725</v>
      </c>
      <c r="F191" s="701">
        <v>32694.435610000004</v>
      </c>
      <c r="G191" s="701">
        <v>42205.34113</v>
      </c>
      <c r="H191" s="701">
        <v>117947.06467999998</v>
      </c>
      <c r="I191" s="677">
        <v>12.45367764235532</v>
      </c>
      <c r="L191" s="475"/>
    </row>
    <row r="192" spans="1:12" ht="12.75">
      <c r="A192" s="803" t="s">
        <v>360</v>
      </c>
      <c r="B192" s="696">
        <v>303</v>
      </c>
      <c r="C192" s="667" t="s">
        <v>1151</v>
      </c>
      <c r="D192" s="668">
        <v>16821.99011</v>
      </c>
      <c r="E192" s="668">
        <v>12462.170970000005</v>
      </c>
      <c r="F192" s="668">
        <v>11778.733869999998</v>
      </c>
      <c r="G192" s="668">
        <v>17223.152500000004</v>
      </c>
      <c r="H192" s="668">
        <v>19465.183500000003</v>
      </c>
      <c r="I192" s="669">
        <v>34.98442727591622</v>
      </c>
      <c r="L192" s="475"/>
    </row>
    <row r="193" spans="1:12" ht="38.25">
      <c r="A193" s="810"/>
      <c r="B193" s="697">
        <v>306</v>
      </c>
      <c r="C193" s="689" t="s">
        <v>1152</v>
      </c>
      <c r="D193" s="672">
        <v>4944.47046</v>
      </c>
      <c r="E193" s="672">
        <v>3293.4037900000003</v>
      </c>
      <c r="F193" s="672">
        <v>8855.23235</v>
      </c>
      <c r="G193" s="672">
        <v>6601.686590000001</v>
      </c>
      <c r="H193" s="672">
        <v>10149.61556</v>
      </c>
      <c r="I193" s="673">
        <v>50.132530818518276</v>
      </c>
      <c r="L193" s="475"/>
    </row>
    <row r="194" spans="1:12" ht="12.75">
      <c r="A194" s="810"/>
      <c r="B194" s="696">
        <v>304</v>
      </c>
      <c r="C194" s="667" t="s">
        <v>1155</v>
      </c>
      <c r="D194" s="668">
        <v>1314.9896899999994</v>
      </c>
      <c r="E194" s="668">
        <v>1594.55766</v>
      </c>
      <c r="F194" s="668">
        <v>3894.7650700000004</v>
      </c>
      <c r="G194" s="668">
        <v>2609.74559</v>
      </c>
      <c r="H194" s="668">
        <v>1880.11392</v>
      </c>
      <c r="I194" s="669">
        <v>-17.53263472454176</v>
      </c>
      <c r="L194" s="475"/>
    </row>
    <row r="195" spans="1:12" ht="12.75">
      <c r="A195" s="810"/>
      <c r="B195" s="697">
        <v>301</v>
      </c>
      <c r="C195" s="689" t="s">
        <v>1153</v>
      </c>
      <c r="D195" s="672">
        <v>1216.0607200000002</v>
      </c>
      <c r="E195" s="672">
        <v>1605.3558199999995</v>
      </c>
      <c r="F195" s="672">
        <v>1372.6871599999997</v>
      </c>
      <c r="G195" s="672">
        <v>1646.3538400000002</v>
      </c>
      <c r="H195" s="672">
        <v>1191.5052300000002</v>
      </c>
      <c r="I195" s="673">
        <v>-24.2497703717796</v>
      </c>
      <c r="L195" s="475"/>
    </row>
    <row r="196" spans="1:12" ht="25.5">
      <c r="A196" s="810"/>
      <c r="B196" s="696">
        <v>302</v>
      </c>
      <c r="C196" s="667" t="s">
        <v>1154</v>
      </c>
      <c r="D196" s="668">
        <v>354.54576000000014</v>
      </c>
      <c r="E196" s="668">
        <v>209.93760000000003</v>
      </c>
      <c r="F196" s="668">
        <v>266.59977999999995</v>
      </c>
      <c r="G196" s="668">
        <v>232.34414999999998</v>
      </c>
      <c r="H196" s="668">
        <v>354.64050000000026</v>
      </c>
      <c r="I196" s="669">
        <v>68.88149621601852</v>
      </c>
      <c r="L196" s="475"/>
    </row>
    <row r="197" spans="1:12" ht="25.5">
      <c r="A197" s="810"/>
      <c r="B197" s="697">
        <v>305</v>
      </c>
      <c r="C197" s="689" t="s">
        <v>1156</v>
      </c>
      <c r="D197" s="672">
        <v>268.31774</v>
      </c>
      <c r="E197" s="672">
        <v>76.80223000000001</v>
      </c>
      <c r="F197" s="672">
        <v>195.69829999999996</v>
      </c>
      <c r="G197" s="672">
        <v>80.39407</v>
      </c>
      <c r="H197" s="672">
        <v>229.09503</v>
      </c>
      <c r="I197" s="673">
        <v>249.36191305903486</v>
      </c>
      <c r="L197" s="475"/>
    </row>
    <row r="198" spans="1:12" ht="38.25">
      <c r="A198" s="810"/>
      <c r="B198" s="696">
        <v>307</v>
      </c>
      <c r="C198" s="667" t="s">
        <v>1157</v>
      </c>
      <c r="D198" s="668">
        <v>0</v>
      </c>
      <c r="E198" s="668">
        <v>0</v>
      </c>
      <c r="F198" s="668">
        <v>0</v>
      </c>
      <c r="G198" s="668">
        <v>148.863</v>
      </c>
      <c r="H198" s="668">
        <v>1.404</v>
      </c>
      <c r="I198" s="703" t="s">
        <v>1223</v>
      </c>
      <c r="L198" s="475"/>
    </row>
    <row r="199" spans="1:12" ht="12.75">
      <c r="A199" s="811"/>
      <c r="B199" s="700"/>
      <c r="C199" s="675" t="s">
        <v>1063</v>
      </c>
      <c r="D199" s="701">
        <v>18284.143839999993</v>
      </c>
      <c r="E199" s="701">
        <v>9581.108040000001</v>
      </c>
      <c r="F199" s="701">
        <v>17901.09978</v>
      </c>
      <c r="G199" s="701">
        <v>16899.896520000002</v>
      </c>
      <c r="H199" s="701">
        <v>12226.10328</v>
      </c>
      <c r="I199" s="677">
        <v>90.83537899443195</v>
      </c>
      <c r="L199" s="475"/>
    </row>
    <row r="203" ht="12.75">
      <c r="A203" s="474" t="s">
        <v>521</v>
      </c>
    </row>
    <row r="204" ht="13.5">
      <c r="A204" s="331" t="s">
        <v>522</v>
      </c>
    </row>
    <row r="205" ht="12.75">
      <c r="A205" s="32" t="s">
        <v>457</v>
      </c>
    </row>
    <row r="206" ht="12.75">
      <c r="A206" s="73" t="s">
        <v>941</v>
      </c>
    </row>
  </sheetData>
  <sheetProtection/>
  <mergeCells count="28">
    <mergeCell ref="A142:A151"/>
    <mergeCell ref="A152:A161"/>
    <mergeCell ref="A162:A171"/>
    <mergeCell ref="A172:A181"/>
    <mergeCell ref="A182:A191"/>
    <mergeCell ref="A192:A199"/>
    <mergeCell ref="A88:A97"/>
    <mergeCell ref="A98:A107"/>
    <mergeCell ref="A108:A117"/>
    <mergeCell ref="A118:A124"/>
    <mergeCell ref="A125:A134"/>
    <mergeCell ref="A135:A141"/>
    <mergeCell ref="A40:A49"/>
    <mergeCell ref="A50:A54"/>
    <mergeCell ref="A55:A64"/>
    <mergeCell ref="A65:A69"/>
    <mergeCell ref="A70:A79"/>
    <mergeCell ref="A80:A87"/>
    <mergeCell ref="F2:G4"/>
    <mergeCell ref="A7:K7"/>
    <mergeCell ref="D10:H10"/>
    <mergeCell ref="A12:A21"/>
    <mergeCell ref="A22:A31"/>
    <mergeCell ref="A32:A39"/>
    <mergeCell ref="A8:C8"/>
    <mergeCell ref="A10:A11"/>
    <mergeCell ref="B10:B11"/>
    <mergeCell ref="C10:C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L23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38.7109375" style="473" customWidth="1"/>
    <col min="2" max="2" width="7.421875" style="473" customWidth="1"/>
    <col min="3" max="3" width="8.00390625" style="473" customWidth="1"/>
    <col min="4" max="5" width="11.421875" style="473" customWidth="1"/>
    <col min="6" max="6" width="2.8515625" style="473" customWidth="1"/>
    <col min="7" max="7" width="10.421875" style="473" bestFit="1" customWidth="1"/>
    <col min="8" max="8" width="11.421875" style="473" customWidth="1"/>
    <col min="9" max="9" width="1.8515625" style="473" customWidth="1"/>
    <col min="10" max="16384" width="11.421875" style="473" customWidth="1"/>
  </cols>
  <sheetData>
    <row r="1" ht="12.75"/>
    <row r="2" s="383" customFormat="1" ht="12.75"/>
    <row r="3" s="383" customFormat="1" ht="12.75"/>
    <row r="4" s="383" customFormat="1" ht="12.75"/>
    <row r="5" s="383" customFormat="1" ht="6.75" customHeight="1"/>
    <row r="6" ht="6" customHeight="1"/>
    <row r="7" spans="1:11" s="375" customFormat="1" ht="15">
      <c r="A7" s="744" t="s">
        <v>813</v>
      </c>
      <c r="B7" s="744"/>
      <c r="C7" s="744"/>
      <c r="D7" s="744"/>
      <c r="E7" s="744"/>
      <c r="F7" s="744"/>
      <c r="G7" s="744"/>
      <c r="H7" s="744"/>
      <c r="I7" s="744"/>
      <c r="J7" s="744"/>
      <c r="K7" s="744"/>
    </row>
    <row r="8" spans="1:11" s="375" customFormat="1" ht="15">
      <c r="A8" s="494" t="s">
        <v>1016</v>
      </c>
      <c r="B8" s="495"/>
      <c r="C8" s="376"/>
      <c r="D8" s="495"/>
      <c r="H8" s="473"/>
      <c r="I8" s="495"/>
      <c r="J8" s="495"/>
      <c r="K8" s="495"/>
    </row>
    <row r="9" spans="1:11" s="375" customFormat="1" ht="15">
      <c r="A9" s="494"/>
      <c r="B9" s="495"/>
      <c r="C9" s="376"/>
      <c r="D9" s="495"/>
      <c r="E9" s="377"/>
      <c r="I9" s="495"/>
      <c r="K9" s="495"/>
    </row>
    <row r="10" spans="1:10" s="375" customFormat="1" ht="15">
      <c r="A10" s="494"/>
      <c r="B10" s="495"/>
      <c r="C10" s="376"/>
      <c r="D10" s="495"/>
      <c r="E10" s="377"/>
      <c r="H10" s="470"/>
      <c r="I10" s="495"/>
      <c r="J10" s="470" t="s">
        <v>1196</v>
      </c>
    </row>
    <row r="11" spans="1:12" s="375" customFormat="1" ht="14.25" customHeight="1">
      <c r="A11" s="745" t="s">
        <v>976</v>
      </c>
      <c r="B11" s="745">
        <v>2012</v>
      </c>
      <c r="C11" s="745">
        <v>2011</v>
      </c>
      <c r="D11" s="747" t="s">
        <v>1186</v>
      </c>
      <c r="E11" s="747"/>
      <c r="F11" s="520"/>
      <c r="G11" s="747" t="s">
        <v>1194</v>
      </c>
      <c r="H11" s="747"/>
      <c r="I11" s="518"/>
      <c r="J11" s="747" t="s">
        <v>1187</v>
      </c>
      <c r="K11" s="747"/>
      <c r="L11" s="519"/>
    </row>
    <row r="12" spans="1:12" s="375" customFormat="1" ht="36">
      <c r="A12" s="746"/>
      <c r="B12" s="746"/>
      <c r="C12" s="746"/>
      <c r="D12" s="521" t="s">
        <v>1188</v>
      </c>
      <c r="E12" s="521" t="s">
        <v>355</v>
      </c>
      <c r="F12" s="521"/>
      <c r="G12" s="521" t="s">
        <v>1188</v>
      </c>
      <c r="H12" s="521" t="s">
        <v>355</v>
      </c>
      <c r="I12" s="521"/>
      <c r="J12" s="521" t="s">
        <v>1188</v>
      </c>
      <c r="K12" s="521" t="s">
        <v>355</v>
      </c>
      <c r="L12" s="521" t="s">
        <v>1015</v>
      </c>
    </row>
    <row r="13" spans="1:12" s="375" customFormat="1" ht="14.25">
      <c r="A13" s="522" t="s">
        <v>470</v>
      </c>
      <c r="B13" s="523">
        <v>9526.940996759997</v>
      </c>
      <c r="C13" s="523">
        <v>7729.69254278</v>
      </c>
      <c r="D13" s="523">
        <v>23.251228221991</v>
      </c>
      <c r="E13" s="524">
        <v>23.25122822199099</v>
      </c>
      <c r="F13" s="523"/>
      <c r="G13" s="523">
        <v>22.503136921233512</v>
      </c>
      <c r="H13" s="524">
        <v>22.503136921233526</v>
      </c>
      <c r="I13" s="524"/>
      <c r="J13" s="524">
        <v>40.68890159794209</v>
      </c>
      <c r="K13" s="524">
        <v>40.68890159794212</v>
      </c>
      <c r="L13" s="524">
        <v>100</v>
      </c>
    </row>
    <row r="14" spans="1:12" s="375" customFormat="1" ht="14.25">
      <c r="A14" s="468" t="s">
        <v>1189</v>
      </c>
      <c r="B14" s="530">
        <v>6471.469683269998</v>
      </c>
      <c r="C14" s="530">
        <v>4875.651544280001</v>
      </c>
      <c r="D14" s="530">
        <v>32.73035664048169</v>
      </c>
      <c r="E14" s="530">
        <v>20.645299022670546</v>
      </c>
      <c r="F14" s="530"/>
      <c r="G14" s="530">
        <v>29.591331781951858</v>
      </c>
      <c r="H14" s="530">
        <v>18.584600218544608</v>
      </c>
      <c r="I14" s="531"/>
      <c r="J14" s="531">
        <v>57.37611229560591</v>
      </c>
      <c r="K14" s="531">
        <v>33.825258691268346</v>
      </c>
      <c r="L14" s="531">
        <v>65.9460796007171</v>
      </c>
    </row>
    <row r="15" spans="1:12" s="375" customFormat="1" ht="14.25">
      <c r="A15" s="467" t="s">
        <v>1190</v>
      </c>
      <c r="B15" s="525">
        <v>1453.6179087699998</v>
      </c>
      <c r="C15" s="525">
        <v>1361.1011165600003</v>
      </c>
      <c r="D15" s="525">
        <v>6.797201992150519</v>
      </c>
      <c r="E15" s="525">
        <v>1.1969013217274156</v>
      </c>
      <c r="F15" s="525"/>
      <c r="G15" s="525">
        <v>11.373646295102734</v>
      </c>
      <c r="H15" s="525">
        <v>2.0485743284147047</v>
      </c>
      <c r="I15" s="526"/>
      <c r="J15" s="526">
        <v>12.735097735028877</v>
      </c>
      <c r="K15" s="526">
        <v>2.7155103673319188</v>
      </c>
      <c r="L15" s="526">
        <v>17.086318184108872</v>
      </c>
    </row>
    <row r="16" spans="1:12" s="375" customFormat="1" ht="14.25">
      <c r="A16" s="469" t="s">
        <v>1191</v>
      </c>
      <c r="B16" s="532">
        <v>1033.2796751499993</v>
      </c>
      <c r="C16" s="532">
        <v>1160.4325065399996</v>
      </c>
      <c r="D16" s="532">
        <v>-10.957365523060474</v>
      </c>
      <c r="E16" s="532">
        <v>-1.6449920962091673</v>
      </c>
      <c r="F16" s="532"/>
      <c r="G16" s="532">
        <v>-13.959708553898597</v>
      </c>
      <c r="H16" s="532">
        <v>-2.020766862450132</v>
      </c>
      <c r="I16" s="533"/>
      <c r="J16" s="533">
        <v>14.304325763437475</v>
      </c>
      <c r="K16" s="533">
        <v>2.0773970509185014</v>
      </c>
      <c r="L16" s="533">
        <v>11.799264752390776</v>
      </c>
    </row>
    <row r="17" spans="1:12" s="375" customFormat="1" ht="14.25">
      <c r="A17" s="517" t="s">
        <v>1192</v>
      </c>
      <c r="B17" s="527">
        <v>501.24114714999996</v>
      </c>
      <c r="C17" s="527">
        <v>332.5073754</v>
      </c>
      <c r="D17" s="527">
        <v>50.745873395143946</v>
      </c>
      <c r="E17" s="527">
        <v>2.1829299265933617</v>
      </c>
      <c r="F17" s="527"/>
      <c r="G17" s="527">
        <v>61.09204650494811</v>
      </c>
      <c r="H17" s="527">
        <v>2.87651830916356</v>
      </c>
      <c r="I17" s="528"/>
      <c r="J17" s="528">
        <v>36.71725058296693</v>
      </c>
      <c r="K17" s="528">
        <v>1.9094959345787166</v>
      </c>
      <c r="L17" s="528">
        <v>5.0537303032893055</v>
      </c>
    </row>
    <row r="18" spans="1:12" s="375" customFormat="1" ht="14.25">
      <c r="A18" s="534" t="s">
        <v>1193</v>
      </c>
      <c r="B18" s="535">
        <v>67.33258242</v>
      </c>
      <c r="C18" s="535">
        <v>2E-19</v>
      </c>
      <c r="D18" s="535" t="s">
        <v>940</v>
      </c>
      <c r="E18" s="535">
        <v>0.8710900472088337</v>
      </c>
      <c r="F18" s="535"/>
      <c r="G18" s="535" t="s">
        <v>940</v>
      </c>
      <c r="H18" s="535">
        <v>1.0142109275607814</v>
      </c>
      <c r="I18" s="536"/>
      <c r="J18" s="536" t="s">
        <v>940</v>
      </c>
      <c r="K18" s="536">
        <v>0.1612395538446452</v>
      </c>
      <c r="L18" s="536">
        <v>0.11460715949395381</v>
      </c>
    </row>
    <row r="19" s="529" customFormat="1" ht="12.75">
      <c r="A19" s="184" t="s">
        <v>521</v>
      </c>
    </row>
    <row r="20" s="529" customFormat="1" ht="13.5">
      <c r="A20" s="331" t="s">
        <v>1195</v>
      </c>
    </row>
    <row r="21" s="529" customFormat="1" ht="12.75">
      <c r="A21" s="73" t="s">
        <v>1206</v>
      </c>
    </row>
    <row r="22" s="529" customFormat="1" ht="12.75"/>
    <row r="23" s="529" customFormat="1" ht="12.75">
      <c r="E23" s="379"/>
    </row>
    <row r="24" s="529" customFormat="1" ht="12.75"/>
    <row r="25" s="529" customFormat="1" ht="12.75"/>
  </sheetData>
  <sheetProtection/>
  <mergeCells count="7">
    <mergeCell ref="A7:K7"/>
    <mergeCell ref="A11:A12"/>
    <mergeCell ref="B11:B12"/>
    <mergeCell ref="C11:C12"/>
    <mergeCell ref="D11:E11"/>
    <mergeCell ref="G11:H11"/>
    <mergeCell ref="J11:K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G19" sqref="G19"/>
    </sheetView>
  </sheetViews>
  <sheetFormatPr defaultColWidth="6.7109375" defaultRowHeight="12.75"/>
  <cols>
    <col min="1" max="1" width="26.28125" style="1" customWidth="1"/>
    <col min="2" max="2" width="61.57421875" style="1" customWidth="1"/>
    <col min="3" max="3" width="16.8515625" style="706" customWidth="1"/>
    <col min="4" max="4" width="16.8515625" style="718" customWidth="1"/>
    <col min="5" max="5" width="16.140625" style="140" customWidth="1"/>
    <col min="6" max="6" width="15.8515625" style="1" customWidth="1"/>
    <col min="7" max="7" width="9.140625" style="1" bestFit="1" customWidth="1"/>
    <col min="8" max="16384" width="6.7109375" style="1" customWidth="1"/>
  </cols>
  <sheetData>
    <row r="1" spans="3:4" ht="3" customHeight="1">
      <c r="C1" s="148"/>
      <c r="D1" s="432"/>
    </row>
    <row r="2" spans="3:4" ht="12.75">
      <c r="C2" s="148"/>
      <c r="D2" s="432"/>
    </row>
    <row r="3" spans="3:4" ht="12.75">
      <c r="C3" s="148"/>
      <c r="D3" s="432"/>
    </row>
    <row r="4" spans="3:4" ht="12.75">
      <c r="C4" s="148"/>
      <c r="D4" s="511"/>
    </row>
    <row r="5" spans="3:4" ht="12.75">
      <c r="C5" s="148"/>
      <c r="D5" s="511"/>
    </row>
    <row r="6" spans="1:6" ht="15">
      <c r="A6" s="142" t="s">
        <v>347</v>
      </c>
      <c r="B6" s="142"/>
      <c r="C6" s="433"/>
      <c r="D6" s="434"/>
      <c r="E6" s="248"/>
      <c r="F6" s="7"/>
    </row>
    <row r="7" spans="1:6" ht="15">
      <c r="A7" s="748" t="s">
        <v>1017</v>
      </c>
      <c r="B7" s="748"/>
      <c r="C7" s="748"/>
      <c r="D7" s="434"/>
      <c r="E7" s="248"/>
      <c r="F7" s="360"/>
    </row>
    <row r="8" spans="1:7" s="7" customFormat="1" ht="15">
      <c r="A8" s="142" t="s">
        <v>349</v>
      </c>
      <c r="B8" s="142"/>
      <c r="C8" s="433"/>
      <c r="D8" s="434"/>
      <c r="E8" s="248"/>
      <c r="G8" s="379"/>
    </row>
    <row r="9" spans="1:6" s="7" customFormat="1" ht="15">
      <c r="A9" s="748" t="s">
        <v>1197</v>
      </c>
      <c r="B9" s="748"/>
      <c r="C9" s="748"/>
      <c r="E9" s="470" t="s">
        <v>1196</v>
      </c>
      <c r="F9" s="360"/>
    </row>
    <row r="10" spans="1:5" s="7" customFormat="1" ht="5.25" customHeight="1">
      <c r="A10" s="142"/>
      <c r="B10" s="142"/>
      <c r="C10" s="433"/>
      <c r="D10" s="434"/>
      <c r="E10" s="248"/>
    </row>
    <row r="11" spans="1:6" ht="13.5" thickBot="1">
      <c r="A11" s="436"/>
      <c r="B11" s="436"/>
      <c r="C11" s="437"/>
      <c r="D11" s="437"/>
      <c r="E11" s="438"/>
      <c r="F11" s="471" t="s">
        <v>811</v>
      </c>
    </row>
    <row r="12" spans="1:6" ht="27.75" customHeight="1" thickBot="1">
      <c r="A12" s="439" t="s">
        <v>976</v>
      </c>
      <c r="B12" s="439" t="s">
        <v>977</v>
      </c>
      <c r="C12" s="440" t="s">
        <v>945</v>
      </c>
      <c r="D12" s="440" t="s">
        <v>541</v>
      </c>
      <c r="E12" s="439" t="s">
        <v>354</v>
      </c>
      <c r="F12" s="439" t="s">
        <v>464</v>
      </c>
    </row>
    <row r="13" spans="3:4" ht="5.25" customHeight="1">
      <c r="C13" s="148"/>
      <c r="D13" s="432"/>
    </row>
    <row r="14" spans="1:6" s="37" customFormat="1" ht="15" customHeight="1">
      <c r="A14" s="435" t="s">
        <v>946</v>
      </c>
      <c r="B14" s="333"/>
      <c r="C14" s="704">
        <v>9526940.996760003</v>
      </c>
      <c r="D14" s="705">
        <v>7729692.54278</v>
      </c>
      <c r="E14" s="542">
        <v>23.251228221991084</v>
      </c>
      <c r="F14" s="542">
        <v>23.251228221991084</v>
      </c>
    </row>
    <row r="15" spans="4:6" ht="5.25" customHeight="1">
      <c r="D15" s="707"/>
      <c r="E15" s="541"/>
      <c r="F15" s="541"/>
    </row>
    <row r="16" spans="1:7" s="504" customFormat="1" ht="15" customHeight="1">
      <c r="A16" s="503" t="s">
        <v>1167</v>
      </c>
      <c r="B16" s="295" t="s">
        <v>947</v>
      </c>
      <c r="C16" s="708">
        <v>121329.28634999988</v>
      </c>
      <c r="D16" s="709">
        <v>88285.24311999993</v>
      </c>
      <c r="E16" s="543">
        <v>37.42872768112051</v>
      </c>
      <c r="F16" s="543">
        <v>0.4274949235964772</v>
      </c>
      <c r="G16" s="510"/>
    </row>
    <row r="17" spans="1:6" s="504" customFormat="1" ht="15" customHeight="1">
      <c r="A17" s="505"/>
      <c r="B17" s="507" t="s">
        <v>950</v>
      </c>
      <c r="C17" s="710">
        <v>22740.26358</v>
      </c>
      <c r="D17" s="711">
        <v>14377.48934</v>
      </c>
      <c r="E17" s="541">
        <v>58.16574815140846</v>
      </c>
      <c r="F17" s="541">
        <v>0.10819025716373849</v>
      </c>
    </row>
    <row r="18" spans="1:6" s="504" customFormat="1" ht="15" customHeight="1">
      <c r="A18" s="503"/>
      <c r="B18" s="295" t="s">
        <v>46</v>
      </c>
      <c r="C18" s="708">
        <v>22599.85058000002</v>
      </c>
      <c r="D18" s="709">
        <v>16433.816160000006</v>
      </c>
      <c r="E18" s="543">
        <v>37.520405242260004</v>
      </c>
      <c r="F18" s="543">
        <v>0.07977075913270913</v>
      </c>
    </row>
    <row r="19" spans="1:6" s="504" customFormat="1" ht="15" customHeight="1">
      <c r="A19" s="505"/>
      <c r="B19" s="507" t="s">
        <v>32</v>
      </c>
      <c r="C19" s="710">
        <v>8628.917309999995</v>
      </c>
      <c r="D19" s="711">
        <v>2535.59382</v>
      </c>
      <c r="E19" s="541">
        <v>240.31149791964688</v>
      </c>
      <c r="F19" s="541">
        <v>0.07883008872961614</v>
      </c>
    </row>
    <row r="20" spans="1:6" s="504" customFormat="1" ht="15" customHeight="1">
      <c r="A20" s="503"/>
      <c r="B20" s="295" t="s">
        <v>37</v>
      </c>
      <c r="C20" s="708">
        <v>20682.42230000001</v>
      </c>
      <c r="D20" s="709">
        <v>16521.979199999994</v>
      </c>
      <c r="E20" s="543">
        <v>25.181263392463393</v>
      </c>
      <c r="F20" s="543">
        <v>0.05382417317343521</v>
      </c>
    </row>
    <row r="21" spans="1:6" s="504" customFormat="1" ht="15" customHeight="1">
      <c r="A21" s="505"/>
      <c r="B21" s="507" t="s">
        <v>951</v>
      </c>
      <c r="C21" s="710">
        <v>4872.82027</v>
      </c>
      <c r="D21" s="711">
        <v>2834.3653299999996</v>
      </c>
      <c r="E21" s="541">
        <v>71.91927301763886</v>
      </c>
      <c r="F21" s="541">
        <v>0.026371746724959202</v>
      </c>
    </row>
    <row r="22" spans="1:6" s="504" customFormat="1" ht="15" customHeight="1">
      <c r="A22" s="503"/>
      <c r="B22" s="295" t="s">
        <v>51</v>
      </c>
      <c r="C22" s="708">
        <v>5912.57411</v>
      </c>
      <c r="D22" s="709">
        <v>4195.74664</v>
      </c>
      <c r="E22" s="543">
        <v>40.9182826635118</v>
      </c>
      <c r="F22" s="543">
        <v>0.02221081188544323</v>
      </c>
    </row>
    <row r="23" spans="1:6" s="504" customFormat="1" ht="15" customHeight="1">
      <c r="A23" s="505"/>
      <c r="B23" s="507" t="s">
        <v>61</v>
      </c>
      <c r="C23" s="710">
        <v>3245.299439999999</v>
      </c>
      <c r="D23" s="711">
        <v>1722.26592</v>
      </c>
      <c r="E23" s="541">
        <v>88.43196061151804</v>
      </c>
      <c r="F23" s="541">
        <v>0.01970367529589006</v>
      </c>
    </row>
    <row r="24" spans="1:6" s="504" customFormat="1" ht="15" customHeight="1">
      <c r="A24" s="503"/>
      <c r="B24" s="295" t="s">
        <v>44</v>
      </c>
      <c r="C24" s="708">
        <v>4513.020340000002</v>
      </c>
      <c r="D24" s="709">
        <v>3354.2090600000006</v>
      </c>
      <c r="E24" s="543">
        <v>34.54797418023792</v>
      </c>
      <c r="F24" s="543">
        <v>0.014991686585029841</v>
      </c>
    </row>
    <row r="25" spans="1:6" s="504" customFormat="1" ht="15" customHeight="1">
      <c r="A25" s="505"/>
      <c r="B25" s="507" t="s">
        <v>57</v>
      </c>
      <c r="C25" s="710">
        <v>857.47452</v>
      </c>
      <c r="D25" s="711">
        <v>581.06688</v>
      </c>
      <c r="E25" s="541">
        <v>47.56898896044463</v>
      </c>
      <c r="F25" s="541">
        <v>0.003575920238356459</v>
      </c>
    </row>
    <row r="26" spans="1:6" s="504" customFormat="1" ht="15" customHeight="1">
      <c r="A26" s="503"/>
      <c r="B26" s="295" t="s">
        <v>31</v>
      </c>
      <c r="C26" s="708">
        <v>529.3466299999998</v>
      </c>
      <c r="D26" s="709">
        <v>381.27894000000003</v>
      </c>
      <c r="E26" s="543">
        <v>38.83447902997205</v>
      </c>
      <c r="F26" s="543">
        <v>0.0019155702400906476</v>
      </c>
    </row>
    <row r="27" spans="1:6" s="504" customFormat="1" ht="15" customHeight="1">
      <c r="A27" s="505"/>
      <c r="B27" s="507" t="s">
        <v>85</v>
      </c>
      <c r="C27" s="710">
        <v>0.01</v>
      </c>
      <c r="D27" s="711">
        <v>2.8180799999999997</v>
      </c>
      <c r="E27" s="541">
        <v>-99.64514846988021</v>
      </c>
      <c r="F27" s="541">
        <v>-3.632848246497096E-05</v>
      </c>
    </row>
    <row r="28" spans="1:6" s="504" customFormat="1" ht="15" customHeight="1">
      <c r="A28" s="503"/>
      <c r="B28" s="295" t="s">
        <v>59</v>
      </c>
      <c r="C28" s="708">
        <v>52.85731</v>
      </c>
      <c r="D28" s="709">
        <v>106.54418999999999</v>
      </c>
      <c r="E28" s="543">
        <v>-50.389307948185625</v>
      </c>
      <c r="F28" s="543">
        <v>-0.0006945538868832082</v>
      </c>
    </row>
    <row r="29" spans="1:6" s="504" customFormat="1" ht="15" customHeight="1">
      <c r="A29" s="505"/>
      <c r="B29" s="507" t="s">
        <v>63</v>
      </c>
      <c r="C29" s="710">
        <v>131.28905</v>
      </c>
      <c r="D29" s="711">
        <v>206.7264</v>
      </c>
      <c r="E29" s="541">
        <v>-36.49139635769791</v>
      </c>
      <c r="F29" s="541">
        <v>-0.000975942439915842</v>
      </c>
    </row>
    <row r="30" spans="1:6" s="504" customFormat="1" ht="15" customHeight="1">
      <c r="A30" s="503"/>
      <c r="B30" s="295" t="s">
        <v>949</v>
      </c>
      <c r="C30" s="708">
        <v>21426.084410000003</v>
      </c>
      <c r="D30" s="709">
        <v>21541.210900000002</v>
      </c>
      <c r="E30" s="543">
        <v>-0.5344476247618871</v>
      </c>
      <c r="F30" s="543">
        <v>-0.0014894058122341986</v>
      </c>
    </row>
    <row r="31" spans="1:6" s="504" customFormat="1" ht="15" customHeight="1">
      <c r="A31" s="505"/>
      <c r="B31" s="507" t="s">
        <v>49</v>
      </c>
      <c r="C31" s="710">
        <v>4299.464449999999</v>
      </c>
      <c r="D31" s="711">
        <v>4462.153300000001</v>
      </c>
      <c r="E31" s="541">
        <v>-3.64597177779621</v>
      </c>
      <c r="F31" s="541">
        <v>-0.0021047260172329042</v>
      </c>
    </row>
    <row r="32" spans="1:6" s="504" customFormat="1" ht="15" customHeight="1">
      <c r="A32" s="503"/>
      <c r="B32" s="295" t="s">
        <v>952</v>
      </c>
      <c r="C32" s="708">
        <v>637.2115600000001</v>
      </c>
      <c r="D32" s="709">
        <v>1239.0212699999997</v>
      </c>
      <c r="E32" s="543">
        <v>-48.57137843969376</v>
      </c>
      <c r="F32" s="543">
        <v>-0.007785687550562749</v>
      </c>
    </row>
    <row r="33" spans="1:6" s="504" customFormat="1" ht="15" customHeight="1">
      <c r="A33" s="505"/>
      <c r="B33" s="507" t="s">
        <v>33</v>
      </c>
      <c r="C33" s="710">
        <v>454.42041</v>
      </c>
      <c r="D33" s="711">
        <v>1230.1322099999998</v>
      </c>
      <c r="E33" s="541">
        <v>-63.05922190266037</v>
      </c>
      <c r="F33" s="541">
        <v>-0.010035480657307147</v>
      </c>
    </row>
    <row r="34" spans="1:6" s="504" customFormat="1" ht="15" customHeight="1">
      <c r="A34" s="503"/>
      <c r="B34" s="295" t="s">
        <v>953</v>
      </c>
      <c r="C34" s="708">
        <v>322.58061</v>
      </c>
      <c r="D34" s="709">
        <v>1484.9785700000007</v>
      </c>
      <c r="E34" s="543">
        <v>-78.27708651714754</v>
      </c>
      <c r="F34" s="543">
        <v>-0.015038087913157049</v>
      </c>
    </row>
    <row r="35" spans="1:6" s="504" customFormat="1" ht="15" customHeight="1">
      <c r="A35" s="505"/>
      <c r="B35" s="507" t="s">
        <v>948</v>
      </c>
      <c r="C35" s="710">
        <v>234971.8531900001</v>
      </c>
      <c r="D35" s="711">
        <v>237901.77329999948</v>
      </c>
      <c r="E35" s="541">
        <v>-1.2315671587301162</v>
      </c>
      <c r="F35" s="541">
        <v>-0.037904743219522856</v>
      </c>
    </row>
    <row r="36" spans="1:6" s="504" customFormat="1" ht="15" customHeight="1">
      <c r="A36" s="503"/>
      <c r="B36" s="295" t="s">
        <v>38</v>
      </c>
      <c r="C36" s="708">
        <v>119295.1342900001</v>
      </c>
      <c r="D36" s="709">
        <v>146351.56475999948</v>
      </c>
      <c r="E36" s="543">
        <v>-18.487284720439416</v>
      </c>
      <c r="F36" s="543">
        <v>-0.3500324278133381</v>
      </c>
    </row>
    <row r="37" spans="1:6" s="504" customFormat="1" ht="15" customHeight="1">
      <c r="A37" s="505"/>
      <c r="B37" s="507" t="s">
        <v>954</v>
      </c>
      <c r="C37" s="710">
        <v>435777.4944399997</v>
      </c>
      <c r="D37" s="711">
        <v>594682.5291499986</v>
      </c>
      <c r="E37" s="541">
        <v>-26.72098589093035</v>
      </c>
      <c r="F37" s="541">
        <v>-2.0557743251822584</v>
      </c>
    </row>
    <row r="38" spans="1:6" s="537" customFormat="1" ht="15" customHeight="1">
      <c r="A38" s="503"/>
      <c r="B38" s="509" t="s">
        <v>1168</v>
      </c>
      <c r="C38" s="712">
        <v>1033279.6751499999</v>
      </c>
      <c r="D38" s="713">
        <v>1160432.5065399974</v>
      </c>
      <c r="E38" s="542">
        <v>-10.957365523060245</v>
      </c>
      <c r="F38" s="542">
        <v>-1.6449920962091296</v>
      </c>
    </row>
    <row r="39" spans="1:6" s="257" customFormat="1" ht="6" customHeight="1">
      <c r="A39" s="505"/>
      <c r="B39" s="507"/>
      <c r="C39" s="710"/>
      <c r="D39" s="711"/>
      <c r="E39" s="541"/>
      <c r="F39" s="541"/>
    </row>
    <row r="40" spans="1:6" s="504" customFormat="1" ht="25.5" customHeight="1">
      <c r="A40" s="503" t="s">
        <v>1169</v>
      </c>
      <c r="B40" s="295" t="s">
        <v>955</v>
      </c>
      <c r="C40" s="708">
        <v>4923523.9797</v>
      </c>
      <c r="D40" s="709">
        <v>3417239.973370002</v>
      </c>
      <c r="E40" s="543">
        <v>44.078964839116516</v>
      </c>
      <c r="F40" s="543">
        <v>19.486984740899665</v>
      </c>
    </row>
    <row r="41" spans="1:6" s="504" customFormat="1" ht="15" customHeight="1">
      <c r="A41" s="505"/>
      <c r="B41" s="507" t="s">
        <v>957</v>
      </c>
      <c r="C41" s="710">
        <v>1349729.751259999</v>
      </c>
      <c r="D41" s="711">
        <v>1288081.0877700008</v>
      </c>
      <c r="E41" s="541">
        <v>4.786085602477694</v>
      </c>
      <c r="F41" s="541">
        <v>0.797556476519647</v>
      </c>
    </row>
    <row r="42" spans="1:6" s="504" customFormat="1" ht="15" customHeight="1">
      <c r="A42" s="503"/>
      <c r="B42" s="295" t="s">
        <v>79</v>
      </c>
      <c r="C42" s="708">
        <v>66903.90383</v>
      </c>
      <c r="D42" s="709">
        <v>39809.52614</v>
      </c>
      <c r="E42" s="543">
        <v>68.06003566763378</v>
      </c>
      <c r="F42" s="543">
        <v>0.3505233557485774</v>
      </c>
    </row>
    <row r="43" spans="1:6" s="504" customFormat="1" ht="15" customHeight="1">
      <c r="A43" s="505"/>
      <c r="B43" s="507" t="s">
        <v>956</v>
      </c>
      <c r="C43" s="710">
        <v>8558.494459999998</v>
      </c>
      <c r="D43" s="711">
        <v>3751.261540000001</v>
      </c>
      <c r="E43" s="541">
        <v>128.14976691814445</v>
      </c>
      <c r="F43" s="541">
        <v>0.06219177403750998</v>
      </c>
    </row>
    <row r="44" spans="1:6" s="504" customFormat="1" ht="15" customHeight="1">
      <c r="A44" s="503"/>
      <c r="B44" s="295" t="s">
        <v>81</v>
      </c>
      <c r="C44" s="708">
        <v>26453.322509999998</v>
      </c>
      <c r="D44" s="709">
        <v>24048.281</v>
      </c>
      <c r="E44" s="543">
        <v>10.000887423096891</v>
      </c>
      <c r="F44" s="543">
        <v>0.031114323068987437</v>
      </c>
    </row>
    <row r="45" spans="1:6" s="504" customFormat="1" ht="15" customHeight="1">
      <c r="A45" s="505"/>
      <c r="B45" s="507" t="s">
        <v>129</v>
      </c>
      <c r="C45" s="710">
        <v>18062.560449999994</v>
      </c>
      <c r="D45" s="711">
        <v>20203.245740000013</v>
      </c>
      <c r="E45" s="541">
        <v>-10.595749403580824</v>
      </c>
      <c r="F45" s="541">
        <v>-0.02769431355972301</v>
      </c>
    </row>
    <row r="46" spans="1:6" s="504" customFormat="1" ht="15" customHeight="1">
      <c r="A46" s="503"/>
      <c r="B46" s="295" t="s">
        <v>69</v>
      </c>
      <c r="C46" s="708">
        <v>78237.67106</v>
      </c>
      <c r="D46" s="709">
        <v>82518.16872</v>
      </c>
      <c r="E46" s="543">
        <v>-5.187339620350227</v>
      </c>
      <c r="F46" s="543">
        <v>-0.05537733404413674</v>
      </c>
    </row>
    <row r="47" spans="1:6" s="537" customFormat="1" ht="15" customHeight="1">
      <c r="A47" s="502"/>
      <c r="B47" s="538" t="s">
        <v>1170</v>
      </c>
      <c r="C47" s="714">
        <v>6471469.683269999</v>
      </c>
      <c r="D47" s="715">
        <v>4875651.544280003</v>
      </c>
      <c r="E47" s="544">
        <v>32.73035664048165</v>
      </c>
      <c r="F47" s="544">
        <v>20.64529902267053</v>
      </c>
    </row>
    <row r="48" spans="1:6" s="257" customFormat="1" ht="6.75" customHeight="1">
      <c r="A48" s="503"/>
      <c r="B48" s="295"/>
      <c r="C48" s="708"/>
      <c r="D48" s="709"/>
      <c r="E48" s="543"/>
      <c r="F48" s="543"/>
    </row>
    <row r="49" spans="1:6" s="504" customFormat="1" ht="15" customHeight="1">
      <c r="A49" s="506" t="s">
        <v>1171</v>
      </c>
      <c r="B49" s="507" t="s">
        <v>108</v>
      </c>
      <c r="C49" s="710">
        <v>162121.92617000017</v>
      </c>
      <c r="D49" s="711">
        <v>109429.45518999998</v>
      </c>
      <c r="E49" s="541">
        <v>48.151999741304934</v>
      </c>
      <c r="F49" s="541">
        <v>0.6816890929150622</v>
      </c>
    </row>
    <row r="50" spans="1:6" s="504" customFormat="1" ht="15" customHeight="1">
      <c r="A50" s="503"/>
      <c r="B50" s="295" t="s">
        <v>960</v>
      </c>
      <c r="C50" s="708">
        <v>62675.51631999999</v>
      </c>
      <c r="D50" s="709">
        <v>46849.40141999998</v>
      </c>
      <c r="E50" s="543">
        <v>33.78082626525053</v>
      </c>
      <c r="F50" s="543">
        <v>0.20474442951527946</v>
      </c>
    </row>
    <row r="51" spans="1:6" s="504" customFormat="1" ht="15" customHeight="1">
      <c r="A51" s="505"/>
      <c r="B51" s="507" t="s">
        <v>959</v>
      </c>
      <c r="C51" s="710">
        <v>94094.91243999996</v>
      </c>
      <c r="D51" s="711">
        <v>81052.06058999996</v>
      </c>
      <c r="E51" s="541">
        <v>16.09194356695873</v>
      </c>
      <c r="F51" s="541">
        <v>0.16873700703895142</v>
      </c>
    </row>
    <row r="52" spans="1:6" s="504" customFormat="1" ht="15" customHeight="1">
      <c r="A52" s="503"/>
      <c r="B52" s="295" t="s">
        <v>145</v>
      </c>
      <c r="C52" s="708">
        <v>15499.062440000003</v>
      </c>
      <c r="D52" s="709">
        <v>5032.313079999998</v>
      </c>
      <c r="E52" s="543">
        <v>207.99082238341197</v>
      </c>
      <c r="F52" s="543">
        <v>0.1354096466589293</v>
      </c>
    </row>
    <row r="53" spans="1:6" s="504" customFormat="1" ht="15" customHeight="1">
      <c r="A53" s="505"/>
      <c r="B53" s="507" t="s">
        <v>104</v>
      </c>
      <c r="C53" s="710">
        <v>99986.05698000004</v>
      </c>
      <c r="D53" s="711">
        <v>89811.08667999992</v>
      </c>
      <c r="E53" s="541">
        <v>11.329303180857723</v>
      </c>
      <c r="F53" s="541">
        <v>0.13163486443589734</v>
      </c>
    </row>
    <row r="54" spans="1:6" s="504" customFormat="1" ht="15" customHeight="1">
      <c r="A54" s="503"/>
      <c r="B54" s="295" t="s">
        <v>161</v>
      </c>
      <c r="C54" s="708">
        <v>92257.27177000028</v>
      </c>
      <c r="D54" s="709">
        <v>82520.79352999978</v>
      </c>
      <c r="E54" s="543">
        <v>11.79881799907909</v>
      </c>
      <c r="F54" s="543">
        <v>0.1259620377668833</v>
      </c>
    </row>
    <row r="55" spans="1:6" s="504" customFormat="1" ht="15" customHeight="1">
      <c r="A55" s="505"/>
      <c r="B55" s="507" t="s">
        <v>102</v>
      </c>
      <c r="C55" s="710">
        <v>62614.47879000001</v>
      </c>
      <c r="D55" s="711">
        <v>55265.381190000015</v>
      </c>
      <c r="E55" s="541">
        <v>13.297832099871185</v>
      </c>
      <c r="F55" s="541">
        <v>0.09507619558380101</v>
      </c>
    </row>
    <row r="56" spans="1:6" s="504" customFormat="1" ht="15" customHeight="1">
      <c r="A56" s="503"/>
      <c r="B56" s="295" t="s">
        <v>149</v>
      </c>
      <c r="C56" s="708">
        <v>63235.027840000104</v>
      </c>
      <c r="D56" s="709">
        <v>55976.33356</v>
      </c>
      <c r="E56" s="543">
        <v>12.967434303677008</v>
      </c>
      <c r="F56" s="543">
        <v>0.09390663651661235</v>
      </c>
    </row>
    <row r="57" spans="1:6" s="504" customFormat="1" ht="15" customHeight="1">
      <c r="A57" s="505"/>
      <c r="B57" s="507" t="s">
        <v>962</v>
      </c>
      <c r="C57" s="710">
        <v>42457.01350000003</v>
      </c>
      <c r="D57" s="711">
        <v>35995.92569000001</v>
      </c>
      <c r="E57" s="541">
        <v>17.94949757826333</v>
      </c>
      <c r="F57" s="541">
        <v>0.08358790177282105</v>
      </c>
    </row>
    <row r="58" spans="1:6" s="504" customFormat="1" ht="15" customHeight="1">
      <c r="A58" s="503"/>
      <c r="B58" s="295" t="s">
        <v>385</v>
      </c>
      <c r="C58" s="708">
        <v>22343.227170000013</v>
      </c>
      <c r="D58" s="709">
        <v>18036.20648</v>
      </c>
      <c r="E58" s="543">
        <v>23.879859075554407</v>
      </c>
      <c r="F58" s="543">
        <v>0.05572046580330068</v>
      </c>
    </row>
    <row r="59" spans="1:6" s="504" customFormat="1" ht="15" customHeight="1">
      <c r="A59" s="505"/>
      <c r="B59" s="507" t="s">
        <v>969</v>
      </c>
      <c r="C59" s="710">
        <v>79586.82372000003</v>
      </c>
      <c r="D59" s="711">
        <v>75732.66549999987</v>
      </c>
      <c r="E59" s="541">
        <v>5.089162245319576</v>
      </c>
      <c r="F59" s="541">
        <v>0.049861727341279236</v>
      </c>
    </row>
    <row r="60" spans="1:6" s="504" customFormat="1" ht="15" customHeight="1">
      <c r="A60" s="503"/>
      <c r="B60" s="295" t="s">
        <v>958</v>
      </c>
      <c r="C60" s="708">
        <v>26013.118079999986</v>
      </c>
      <c r="D60" s="709">
        <v>22537.67507000002</v>
      </c>
      <c r="E60" s="543">
        <v>15.420592404520647</v>
      </c>
      <c r="F60" s="543">
        <v>0.04496224126335064</v>
      </c>
    </row>
    <row r="61" spans="1:6" s="504" customFormat="1" ht="15" customHeight="1">
      <c r="A61" s="505"/>
      <c r="B61" s="507" t="s">
        <v>965</v>
      </c>
      <c r="C61" s="710">
        <v>63425.712710000036</v>
      </c>
      <c r="D61" s="711">
        <v>60369.390030000024</v>
      </c>
      <c r="E61" s="541">
        <v>5.062702602231363</v>
      </c>
      <c r="F61" s="541">
        <v>0.039540029090223035</v>
      </c>
    </row>
    <row r="62" spans="1:6" s="504" customFormat="1" ht="15" customHeight="1">
      <c r="A62" s="503"/>
      <c r="B62" s="295" t="s">
        <v>386</v>
      </c>
      <c r="C62" s="708">
        <v>29047.733510000005</v>
      </c>
      <c r="D62" s="709">
        <v>26801.570060000002</v>
      </c>
      <c r="E62" s="543">
        <v>8.380715924371497</v>
      </c>
      <c r="F62" s="543">
        <v>0.029058897719005085</v>
      </c>
    </row>
    <row r="63" spans="1:6" s="504" customFormat="1" ht="15" customHeight="1">
      <c r="A63" s="505"/>
      <c r="B63" s="507" t="s">
        <v>964</v>
      </c>
      <c r="C63" s="710">
        <v>12690.10183</v>
      </c>
      <c r="D63" s="711">
        <v>10752.152100000005</v>
      </c>
      <c r="E63" s="541">
        <v>18.023831061690377</v>
      </c>
      <c r="F63" s="541">
        <v>0.025071498242322163</v>
      </c>
    </row>
    <row r="64" spans="1:6" s="504" customFormat="1" ht="15" customHeight="1">
      <c r="A64" s="503"/>
      <c r="B64" s="295" t="s">
        <v>163</v>
      </c>
      <c r="C64" s="708">
        <v>4485.89578</v>
      </c>
      <c r="D64" s="709">
        <v>3406.343320000001</v>
      </c>
      <c r="E64" s="543">
        <v>31.69241496186</v>
      </c>
      <c r="F64" s="543">
        <v>0.013966305309366621</v>
      </c>
    </row>
    <row r="65" spans="1:6" s="504" customFormat="1" ht="15" customHeight="1">
      <c r="A65" s="505"/>
      <c r="B65" s="507" t="s">
        <v>963</v>
      </c>
      <c r="C65" s="710">
        <v>8142.529849999997</v>
      </c>
      <c r="D65" s="711">
        <v>7177.894890000004</v>
      </c>
      <c r="E65" s="541">
        <v>13.438967479781422</v>
      </c>
      <c r="F65" s="541">
        <v>0.012479603226922917</v>
      </c>
    </row>
    <row r="66" spans="1:6" s="504" customFormat="1" ht="15" customHeight="1">
      <c r="A66" s="503"/>
      <c r="B66" s="295" t="s">
        <v>970</v>
      </c>
      <c r="C66" s="708">
        <v>70393.48986999996</v>
      </c>
      <c r="D66" s="709">
        <v>69491.6922900001</v>
      </c>
      <c r="E66" s="543">
        <v>1.2977055965719184</v>
      </c>
      <c r="F66" s="543">
        <v>0.011666668176112659</v>
      </c>
    </row>
    <row r="67" spans="1:6" s="504" customFormat="1" ht="15" customHeight="1">
      <c r="A67" s="505"/>
      <c r="B67" s="507" t="s">
        <v>139</v>
      </c>
      <c r="C67" s="710">
        <v>756.4332699999998</v>
      </c>
      <c r="D67" s="711">
        <v>229.29808000000003</v>
      </c>
      <c r="E67" s="541">
        <v>229.8907997834084</v>
      </c>
      <c r="F67" s="541">
        <v>0.006819613937845119</v>
      </c>
    </row>
    <row r="68" spans="1:6" s="504" customFormat="1" ht="15" customHeight="1">
      <c r="A68" s="503"/>
      <c r="B68" s="295" t="s">
        <v>137</v>
      </c>
      <c r="C68" s="708">
        <v>14232.829029999997</v>
      </c>
      <c r="D68" s="709">
        <v>13849.429590000002</v>
      </c>
      <c r="E68" s="543">
        <v>2.7683410172851426</v>
      </c>
      <c r="F68" s="543">
        <v>0.0049600865477904925</v>
      </c>
    </row>
    <row r="69" spans="1:6" s="504" customFormat="1" ht="15" customHeight="1">
      <c r="A69" s="505"/>
      <c r="B69" s="507" t="s">
        <v>966</v>
      </c>
      <c r="C69" s="710">
        <v>1206.5704999999996</v>
      </c>
      <c r="D69" s="711">
        <v>824.1130300000001</v>
      </c>
      <c r="E69" s="541">
        <v>46.40837555984273</v>
      </c>
      <c r="F69" s="541">
        <v>0.004947900163988254</v>
      </c>
    </row>
    <row r="70" spans="1:6" s="504" customFormat="1" ht="15" customHeight="1">
      <c r="A70" s="503"/>
      <c r="B70" s="295" t="s">
        <v>143</v>
      </c>
      <c r="C70" s="708">
        <v>988.74868</v>
      </c>
      <c r="D70" s="709">
        <v>848.2458299999998</v>
      </c>
      <c r="E70" s="543">
        <v>16.56393052943157</v>
      </c>
      <c r="F70" s="543">
        <v>0.0018177029580722242</v>
      </c>
    </row>
    <row r="71" spans="1:6" s="504" customFormat="1" ht="15" customHeight="1">
      <c r="A71" s="505"/>
      <c r="B71" s="507" t="s">
        <v>100</v>
      </c>
      <c r="C71" s="710">
        <v>24786.048229999993</v>
      </c>
      <c r="D71" s="711">
        <v>24673.66331999999</v>
      </c>
      <c r="E71" s="541">
        <v>0.4554853024557051</v>
      </c>
      <c r="F71" s="541">
        <v>0.0014539376485935215</v>
      </c>
    </row>
    <row r="72" spans="1:6" s="504" customFormat="1" ht="15" customHeight="1">
      <c r="A72" s="503"/>
      <c r="B72" s="295" t="s">
        <v>967</v>
      </c>
      <c r="C72" s="708">
        <v>5462.857420000007</v>
      </c>
      <c r="D72" s="709">
        <v>5734.391630000001</v>
      </c>
      <c r="E72" s="543">
        <v>-4.735187749986205</v>
      </c>
      <c r="F72" s="543">
        <v>-0.0035128720644086123</v>
      </c>
    </row>
    <row r="73" spans="1:6" s="504" customFormat="1" ht="15" customHeight="1">
      <c r="A73" s="505"/>
      <c r="B73" s="507" t="s">
        <v>120</v>
      </c>
      <c r="C73" s="710">
        <v>1613.8136599999991</v>
      </c>
      <c r="D73" s="711">
        <v>2104.450400000001</v>
      </c>
      <c r="E73" s="541">
        <v>-23.314245847752062</v>
      </c>
      <c r="F73" s="541">
        <v>-0.006347428921455437</v>
      </c>
    </row>
    <row r="74" spans="1:6" s="504" customFormat="1" ht="15" customHeight="1">
      <c r="A74" s="503"/>
      <c r="B74" s="295" t="s">
        <v>110</v>
      </c>
      <c r="C74" s="708">
        <v>45178.07168000004</v>
      </c>
      <c r="D74" s="709">
        <v>45900.860630000025</v>
      </c>
      <c r="E74" s="543">
        <v>-1.5746740694608778</v>
      </c>
      <c r="F74" s="543">
        <v>-0.009350811122172198</v>
      </c>
    </row>
    <row r="75" spans="1:6" s="504" customFormat="1" ht="15" customHeight="1">
      <c r="A75" s="505"/>
      <c r="B75" s="507" t="s">
        <v>968</v>
      </c>
      <c r="C75" s="710">
        <v>23890.853769999965</v>
      </c>
      <c r="D75" s="711">
        <v>25124.672059999983</v>
      </c>
      <c r="E75" s="541">
        <v>-4.91078365939881</v>
      </c>
      <c r="F75" s="541">
        <v>-0.01596206166249754</v>
      </c>
    </row>
    <row r="76" spans="1:6" s="504" customFormat="1" ht="15" customHeight="1">
      <c r="A76" s="503"/>
      <c r="B76" s="295" t="s">
        <v>106</v>
      </c>
      <c r="C76" s="708">
        <v>7983.619240000001</v>
      </c>
      <c r="D76" s="709">
        <v>11750.434349999992</v>
      </c>
      <c r="E76" s="543">
        <v>-32.05681592527679</v>
      </c>
      <c r="F76" s="543">
        <v>-0.048731758593922654</v>
      </c>
    </row>
    <row r="77" spans="1:6" s="504" customFormat="1" ht="15" customHeight="1">
      <c r="A77" s="505"/>
      <c r="B77" s="507" t="s">
        <v>971</v>
      </c>
      <c r="C77" s="710">
        <v>20045.88389000002</v>
      </c>
      <c r="D77" s="711">
        <v>24869.60539999999</v>
      </c>
      <c r="E77" s="541">
        <v>-19.396051655889853</v>
      </c>
      <c r="F77" s="541">
        <v>-0.062405088990319775</v>
      </c>
    </row>
    <row r="78" spans="1:6" s="504" customFormat="1" ht="15" customHeight="1">
      <c r="A78" s="503"/>
      <c r="B78" s="295" t="s">
        <v>127</v>
      </c>
      <c r="C78" s="708">
        <v>202104.23287</v>
      </c>
      <c r="D78" s="709">
        <v>207036.38456999994</v>
      </c>
      <c r="E78" s="543">
        <v>-2.382263248193627</v>
      </c>
      <c r="F78" s="543">
        <v>-0.06380786393123562</v>
      </c>
    </row>
    <row r="79" spans="1:6" s="504" customFormat="1" ht="15" customHeight="1">
      <c r="A79" s="505"/>
      <c r="B79" s="507" t="s">
        <v>135</v>
      </c>
      <c r="C79" s="710">
        <v>2818.044870000001</v>
      </c>
      <c r="D79" s="711">
        <v>8052.099030000004</v>
      </c>
      <c r="E79" s="541">
        <v>-65.002357031369</v>
      </c>
      <c r="F79" s="541">
        <v>-0.06771361384727942</v>
      </c>
    </row>
    <row r="80" spans="1:6" s="504" customFormat="1" ht="15" customHeight="1">
      <c r="A80" s="503"/>
      <c r="B80" s="295" t="s">
        <v>151</v>
      </c>
      <c r="C80" s="708">
        <v>11728.22993</v>
      </c>
      <c r="D80" s="709">
        <v>25163.313520000003</v>
      </c>
      <c r="E80" s="543">
        <v>-53.391551869040185</v>
      </c>
      <c r="F80" s="543">
        <v>-0.17381135815743648</v>
      </c>
    </row>
    <row r="81" spans="1:6" s="504" customFormat="1" ht="15" customHeight="1">
      <c r="A81" s="505"/>
      <c r="B81" s="507" t="s">
        <v>972</v>
      </c>
      <c r="C81" s="710">
        <v>63619.65506999999</v>
      </c>
      <c r="D81" s="711">
        <v>77320.97493000001</v>
      </c>
      <c r="E81" s="541">
        <v>-17.720055744775664</v>
      </c>
      <c r="F81" s="541">
        <v>-0.177255690108889</v>
      </c>
    </row>
    <row r="82" spans="1:6" s="504" customFormat="1" ht="15" customHeight="1">
      <c r="A82" s="503"/>
      <c r="B82" s="295" t="s">
        <v>961</v>
      </c>
      <c r="C82" s="708">
        <v>16132.117889999994</v>
      </c>
      <c r="D82" s="709">
        <v>31380.83952</v>
      </c>
      <c r="E82" s="543">
        <v>-48.5924591669433</v>
      </c>
      <c r="F82" s="543">
        <v>-0.1972746205053555</v>
      </c>
    </row>
    <row r="83" spans="1:6" s="259" customFormat="1" ht="15" customHeight="1">
      <c r="A83" s="502"/>
      <c r="B83" s="538" t="s">
        <v>1172</v>
      </c>
      <c r="C83" s="714">
        <v>1453617.9087700006</v>
      </c>
      <c r="D83" s="715">
        <v>1361101.1165599995</v>
      </c>
      <c r="E83" s="544">
        <v>6.797201992150651</v>
      </c>
      <c r="F83" s="544">
        <v>1.1969013217274382</v>
      </c>
    </row>
    <row r="84" spans="1:6" s="257" customFormat="1" ht="6.75" customHeight="1">
      <c r="A84" s="503"/>
      <c r="B84" s="295"/>
      <c r="C84" s="708"/>
      <c r="D84" s="709"/>
      <c r="E84" s="543"/>
      <c r="F84" s="543">
        <v>0</v>
      </c>
    </row>
    <row r="85" spans="1:6" s="504" customFormat="1" ht="15" customHeight="1">
      <c r="A85" s="506" t="s">
        <v>1173</v>
      </c>
      <c r="B85" s="507" t="s">
        <v>179</v>
      </c>
      <c r="C85" s="710">
        <v>498401.64207000006</v>
      </c>
      <c r="D85" s="711">
        <v>331194.38542</v>
      </c>
      <c r="E85" s="541">
        <v>50.48613865780312</v>
      </c>
      <c r="F85" s="541">
        <v>2.163181209661201</v>
      </c>
    </row>
    <row r="86" spans="1:6" s="504" customFormat="1" ht="15" customHeight="1">
      <c r="A86" s="503"/>
      <c r="B86" s="295" t="s">
        <v>969</v>
      </c>
      <c r="C86" s="708">
        <v>1557.9949</v>
      </c>
      <c r="D86" s="709">
        <v>68.45047</v>
      </c>
      <c r="E86" s="543">
        <v>2176.0908727142414</v>
      </c>
      <c r="F86" s="543">
        <v>0.01927042274652081</v>
      </c>
    </row>
    <row r="87" spans="1:6" s="504" customFormat="1" ht="15" customHeight="1">
      <c r="A87" s="505"/>
      <c r="B87" s="507" t="s">
        <v>173</v>
      </c>
      <c r="C87" s="710">
        <v>175.61066000000005</v>
      </c>
      <c r="D87" s="711">
        <v>67.54505999999999</v>
      </c>
      <c r="E87" s="541">
        <v>159.99038271636752</v>
      </c>
      <c r="F87" s="541">
        <v>0.001398058194448366</v>
      </c>
    </row>
    <row r="88" spans="1:6" s="504" customFormat="1" ht="15" customHeight="1">
      <c r="A88" s="503"/>
      <c r="B88" s="295" t="s">
        <v>175</v>
      </c>
      <c r="C88" s="708">
        <v>1105.8995200000002</v>
      </c>
      <c r="D88" s="709">
        <v>1176.9944500000001</v>
      </c>
      <c r="E88" s="543">
        <v>-6.040379374771051</v>
      </c>
      <c r="F88" s="543">
        <v>-0.0009197640088079175</v>
      </c>
    </row>
    <row r="89" spans="1:6" s="504" customFormat="1" ht="15" customHeight="1">
      <c r="A89" s="505"/>
      <c r="B89" s="507" t="s">
        <v>973</v>
      </c>
      <c r="C89" s="710">
        <v>67332.58241999998</v>
      </c>
      <c r="D89" s="711">
        <v>9.14000000000009E-50</v>
      </c>
      <c r="E89" s="541" t="s">
        <v>940</v>
      </c>
      <c r="F89" s="541">
        <v>0.8710900472088333</v>
      </c>
    </row>
    <row r="90" spans="1:6" s="259" customFormat="1" ht="15" customHeight="1">
      <c r="A90" s="539"/>
      <c r="B90" s="540" t="s">
        <v>1174</v>
      </c>
      <c r="C90" s="716">
        <v>568573.7295700001</v>
      </c>
      <c r="D90" s="717">
        <v>332507.37539999996</v>
      </c>
      <c r="E90" s="545">
        <v>70.99582494554198</v>
      </c>
      <c r="F90" s="545">
        <v>3.054019973802197</v>
      </c>
    </row>
    <row r="91" spans="1:6" ht="12.75">
      <c r="A91" s="507" t="s">
        <v>521</v>
      </c>
      <c r="B91" s="362"/>
      <c r="C91" s="707"/>
      <c r="D91" s="707"/>
      <c r="E91" s="508"/>
      <c r="F91" s="362"/>
    </row>
    <row r="92" spans="1:4" ht="13.5">
      <c r="A92" s="331" t="s">
        <v>522</v>
      </c>
      <c r="D92" s="706"/>
    </row>
    <row r="93" spans="1:4" ht="12.75">
      <c r="A93" s="243" t="s">
        <v>772</v>
      </c>
      <c r="D93" s="706"/>
    </row>
    <row r="94" spans="1:4" ht="12.75">
      <c r="A94" s="73" t="s">
        <v>1206</v>
      </c>
      <c r="D94" s="706"/>
    </row>
  </sheetData>
  <sheetProtection/>
  <mergeCells count="2">
    <mergeCell ref="A7:C7"/>
    <mergeCell ref="A9:C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5.28125" style="99" customWidth="1"/>
    <col min="2" max="2" width="57.7109375" style="99" customWidth="1"/>
    <col min="3" max="3" width="13.140625" style="100" customWidth="1"/>
    <col min="4" max="4" width="13.7109375" style="100" bestFit="1" customWidth="1"/>
    <col min="5" max="5" width="13.421875" style="99" customWidth="1"/>
    <col min="6" max="6" width="14.57421875" style="100" customWidth="1"/>
    <col min="7" max="7" width="12.7109375" style="100" bestFit="1" customWidth="1"/>
    <col min="8" max="8" width="13.28125" style="99" customWidth="1"/>
    <col min="9" max="16384" width="9.140625" style="99" customWidth="1"/>
  </cols>
  <sheetData>
    <row r="1" spans="3:5" ht="6" customHeight="1">
      <c r="C1" s="423"/>
      <c r="D1" s="423"/>
      <c r="E1" s="424"/>
    </row>
    <row r="2" spans="3:5" ht="12.75">
      <c r="C2" s="423"/>
      <c r="D2" s="425"/>
      <c r="E2" s="424"/>
    </row>
    <row r="3" spans="3:6" ht="12.75">
      <c r="C3" s="423"/>
      <c r="D3" s="423"/>
      <c r="E3" s="424"/>
      <c r="F3" s="513"/>
    </row>
    <row r="4" ht="12.75">
      <c r="F4" s="511"/>
    </row>
    <row r="5" ht="10.5" customHeight="1">
      <c r="F5" s="511"/>
    </row>
    <row r="6" ht="6.75" customHeight="1">
      <c r="F6" s="434"/>
    </row>
    <row r="7" spans="1:8" ht="16.5" customHeight="1">
      <c r="A7" s="750" t="s">
        <v>1</v>
      </c>
      <c r="B7" s="750"/>
      <c r="C7" s="750"/>
      <c r="D7" s="750"/>
      <c r="E7" s="750"/>
      <c r="F7" s="750"/>
      <c r="G7" s="750"/>
      <c r="H7" s="750"/>
    </row>
    <row r="8" spans="1:8" ht="15">
      <c r="A8" s="751" t="s">
        <v>2</v>
      </c>
      <c r="B8" s="751"/>
      <c r="C8" s="751"/>
      <c r="D8" s="751"/>
      <c r="E8" s="751"/>
      <c r="F8" s="751"/>
      <c r="G8" s="751"/>
      <c r="H8" s="751"/>
    </row>
    <row r="9" spans="1:9" ht="15" customHeight="1">
      <c r="A9" s="751" t="s">
        <v>349</v>
      </c>
      <c r="B9" s="751"/>
      <c r="C9" s="361"/>
      <c r="D9" s="361"/>
      <c r="E9" s="361"/>
      <c r="G9" s="361"/>
      <c r="H9" s="361"/>
      <c r="I9" s="550"/>
    </row>
    <row r="10" spans="1:8" ht="15">
      <c r="A10" s="751" t="s">
        <v>1197</v>
      </c>
      <c r="B10" s="751"/>
      <c r="C10" s="751"/>
      <c r="D10" s="751"/>
      <c r="E10" s="751"/>
      <c r="F10" s="751"/>
      <c r="G10" s="751"/>
      <c r="H10" s="751"/>
    </row>
    <row r="11" spans="1:8" ht="11.25" customHeight="1" thickBot="1">
      <c r="A11" s="101"/>
      <c r="B11" s="102"/>
      <c r="C11" s="103"/>
      <c r="D11" s="104"/>
      <c r="F11" s="470" t="s">
        <v>1196</v>
      </c>
      <c r="G11" s="104"/>
      <c r="H11" s="105"/>
    </row>
    <row r="12" spans="1:8" ht="15" customHeight="1" thickBot="1">
      <c r="A12" s="106" t="s">
        <v>3</v>
      </c>
      <c r="B12" s="107"/>
      <c r="C12" s="749" t="s">
        <v>811</v>
      </c>
      <c r="D12" s="749"/>
      <c r="E12" s="108" t="s">
        <v>812</v>
      </c>
      <c r="F12" s="749" t="s">
        <v>4</v>
      </c>
      <c r="G12" s="749"/>
      <c r="H12" s="108" t="s">
        <v>812</v>
      </c>
    </row>
    <row r="13" spans="1:8" s="113" customFormat="1" ht="16.5" customHeight="1" thickBot="1">
      <c r="A13" s="109" t="s">
        <v>5</v>
      </c>
      <c r="B13" s="110" t="s">
        <v>6</v>
      </c>
      <c r="C13" s="111" t="s">
        <v>942</v>
      </c>
      <c r="D13" s="111" t="s">
        <v>7</v>
      </c>
      <c r="E13" s="112">
        <v>2012</v>
      </c>
      <c r="F13" s="111" t="s">
        <v>942</v>
      </c>
      <c r="G13" s="111" t="s">
        <v>7</v>
      </c>
      <c r="H13" s="112">
        <v>2012</v>
      </c>
    </row>
    <row r="14" spans="1:8" ht="6" customHeight="1">
      <c r="A14" s="114"/>
      <c r="B14" s="114"/>
      <c r="C14" s="115"/>
      <c r="D14" s="115"/>
      <c r="E14" s="115"/>
      <c r="F14" s="115"/>
      <c r="G14" s="115"/>
      <c r="H14" s="115"/>
    </row>
    <row r="15" spans="1:8" ht="12.75">
      <c r="A15" s="116" t="s">
        <v>946</v>
      </c>
      <c r="B15" s="117"/>
      <c r="C15" s="118">
        <v>9526940.996759944</v>
      </c>
      <c r="D15" s="118">
        <v>7729692.542780013</v>
      </c>
      <c r="E15" s="372">
        <v>100</v>
      </c>
      <c r="F15" s="118">
        <v>20684657.977750026</v>
      </c>
      <c r="G15" s="118">
        <v>20820096.27251005</v>
      </c>
      <c r="H15" s="372">
        <f>+(F15/$F$15)*100</f>
        <v>100</v>
      </c>
    </row>
    <row r="16" spans="1:8" ht="6" customHeight="1">
      <c r="A16" s="119"/>
      <c r="B16" s="120"/>
      <c r="C16" s="121"/>
      <c r="D16" s="121"/>
      <c r="E16" s="512"/>
      <c r="F16" s="121"/>
      <c r="G16" s="121"/>
      <c r="H16" s="512"/>
    </row>
    <row r="17" spans="1:8" ht="12.75">
      <c r="A17" s="370">
        <v>2709000000</v>
      </c>
      <c r="B17" s="122" t="s">
        <v>857</v>
      </c>
      <c r="C17" s="123">
        <v>4139813.071579999</v>
      </c>
      <c r="D17" s="123">
        <v>2743548.8727800003</v>
      </c>
      <c r="E17" s="368">
        <v>43.453749456283234</v>
      </c>
      <c r="F17" s="123">
        <v>5586826.61035</v>
      </c>
      <c r="G17" s="123">
        <v>4773855.62745</v>
      </c>
      <c r="H17" s="368">
        <f aca="true" t="shared" si="0" ref="H17:H79">+(F17/$F$15)*100</f>
        <v>27.009518921509894</v>
      </c>
    </row>
    <row r="18" spans="1:8" ht="12.75">
      <c r="A18" s="371">
        <v>2701120010</v>
      </c>
      <c r="B18" s="369" t="s">
        <v>858</v>
      </c>
      <c r="C18" s="121">
        <v>1218030.5452200002</v>
      </c>
      <c r="D18" s="121">
        <v>1191964.4903600004</v>
      </c>
      <c r="E18" s="512">
        <v>12.785116918791092</v>
      </c>
      <c r="F18" s="121">
        <v>12283528.01</v>
      </c>
      <c r="G18" s="121">
        <v>13406276.319</v>
      </c>
      <c r="H18" s="512">
        <f t="shared" si="0"/>
        <v>59.38472863903811</v>
      </c>
    </row>
    <row r="19" spans="1:8" ht="12.75">
      <c r="A19" s="370">
        <v>7108120000</v>
      </c>
      <c r="B19" s="122" t="s">
        <v>863</v>
      </c>
      <c r="C19" s="123">
        <v>463185.3270900001</v>
      </c>
      <c r="D19" s="123">
        <v>314158.98878</v>
      </c>
      <c r="E19" s="368">
        <v>4.86184733638559</v>
      </c>
      <c r="F19" s="123">
        <v>10.002749999999999</v>
      </c>
      <c r="G19" s="123">
        <v>8.389980000000001</v>
      </c>
      <c r="H19" s="368">
        <f t="shared" si="0"/>
        <v>4.8358305033419984E-05</v>
      </c>
    </row>
    <row r="20" spans="1:8" ht="12.75">
      <c r="A20" s="371">
        <v>2710192200</v>
      </c>
      <c r="B20" s="369" t="s">
        <v>859</v>
      </c>
      <c r="C20" s="121">
        <v>420470.92980000004</v>
      </c>
      <c r="D20" s="121">
        <v>356155.61451</v>
      </c>
      <c r="E20" s="512">
        <v>4.41349358564307</v>
      </c>
      <c r="F20" s="121">
        <v>663120.99581</v>
      </c>
      <c r="G20" s="121">
        <v>694939.8520199999</v>
      </c>
      <c r="H20" s="512">
        <f t="shared" si="0"/>
        <v>3.2058591276844064</v>
      </c>
    </row>
    <row r="21" spans="1:8" ht="12.75">
      <c r="A21" s="370">
        <v>901119000</v>
      </c>
      <c r="B21" s="122" t="s">
        <v>866</v>
      </c>
      <c r="C21" s="123">
        <v>375895.43398999964</v>
      </c>
      <c r="D21" s="123">
        <v>539138.1617999997</v>
      </c>
      <c r="E21" s="368">
        <v>3.945604723676146</v>
      </c>
      <c r="F21" s="123">
        <v>65262.20439999999</v>
      </c>
      <c r="G21" s="123">
        <v>97897.81465000006</v>
      </c>
      <c r="H21" s="368">
        <f t="shared" si="0"/>
        <v>0.3155101934496617</v>
      </c>
    </row>
    <row r="22" spans="1:8" ht="12.75">
      <c r="A22" s="371">
        <v>2710192100</v>
      </c>
      <c r="B22" s="369" t="s">
        <v>860</v>
      </c>
      <c r="C22" s="121">
        <v>211636.04952</v>
      </c>
      <c r="D22" s="121">
        <v>108585.70945000002</v>
      </c>
      <c r="E22" s="512">
        <v>2.22144809747406</v>
      </c>
      <c r="F22" s="121">
        <v>242274.081</v>
      </c>
      <c r="G22" s="121">
        <v>143744.244</v>
      </c>
      <c r="H22" s="512">
        <f t="shared" si="0"/>
        <v>1.1712742906390246</v>
      </c>
    </row>
    <row r="23" spans="1:8" ht="12.75">
      <c r="A23" s="370">
        <v>7202600000</v>
      </c>
      <c r="B23" s="122" t="s">
        <v>881</v>
      </c>
      <c r="C23" s="123">
        <v>167435.703</v>
      </c>
      <c r="D23" s="123">
        <v>164642.58381999997</v>
      </c>
      <c r="E23" s="368">
        <v>1.757497008294099</v>
      </c>
      <c r="F23" s="123">
        <v>25805.680350000002</v>
      </c>
      <c r="G23" s="123">
        <v>21240.43</v>
      </c>
      <c r="H23" s="368">
        <f t="shared" si="0"/>
        <v>0.12475758785936192</v>
      </c>
    </row>
    <row r="24" spans="1:8" ht="12.75">
      <c r="A24" s="371">
        <v>803901100</v>
      </c>
      <c r="B24" s="369" t="s">
        <v>897</v>
      </c>
      <c r="C24" s="121">
        <v>98615.82091000001</v>
      </c>
      <c r="D24" s="121">
        <v>4.400000000000005E-51</v>
      </c>
      <c r="E24" s="512">
        <v>1.0351257653798704</v>
      </c>
      <c r="F24" s="121">
        <v>229684.70940000002</v>
      </c>
      <c r="G24" s="121">
        <v>4.400000000000005E-51</v>
      </c>
      <c r="H24" s="512">
        <f t="shared" si="0"/>
        <v>1.1104109608535282</v>
      </c>
    </row>
    <row r="25" spans="1:8" ht="12.75">
      <c r="A25" s="370">
        <v>2710129200</v>
      </c>
      <c r="B25" s="122" t="s">
        <v>898</v>
      </c>
      <c r="C25" s="123">
        <v>93470.1741</v>
      </c>
      <c r="D25" s="123">
        <v>5.900000000000009E-51</v>
      </c>
      <c r="E25" s="368">
        <v>0.9811142331183605</v>
      </c>
      <c r="F25" s="123">
        <v>54815.02664000001</v>
      </c>
      <c r="G25" s="123">
        <v>5.900000000000009E-51</v>
      </c>
      <c r="H25" s="368">
        <f t="shared" si="0"/>
        <v>0.26500330195917754</v>
      </c>
    </row>
    <row r="26" spans="1:8" ht="12.75">
      <c r="A26" s="371">
        <v>603199000</v>
      </c>
      <c r="B26" s="369" t="s">
        <v>875</v>
      </c>
      <c r="C26" s="121">
        <v>92984.00018000008</v>
      </c>
      <c r="D26" s="121">
        <v>75814.74071999999</v>
      </c>
      <c r="E26" s="512">
        <v>0.976011084897276</v>
      </c>
      <c r="F26" s="121">
        <v>11752.804199999991</v>
      </c>
      <c r="G26" s="121">
        <v>10776.911610000001</v>
      </c>
      <c r="H26" s="512">
        <f t="shared" si="0"/>
        <v>0.05681894384060975</v>
      </c>
    </row>
    <row r="27" spans="1:8" ht="12.75">
      <c r="A27" s="370">
        <v>1701999000</v>
      </c>
      <c r="B27" s="122" t="s">
        <v>885</v>
      </c>
      <c r="C27" s="123">
        <v>79577.46805</v>
      </c>
      <c r="D27" s="123">
        <v>55133.92648999999</v>
      </c>
      <c r="E27" s="368">
        <v>0.8352887676859112</v>
      </c>
      <c r="F27" s="123">
        <v>117707.03563</v>
      </c>
      <c r="G27" s="123">
        <v>80870.20846</v>
      </c>
      <c r="H27" s="368">
        <f t="shared" si="0"/>
        <v>0.5690547832921121</v>
      </c>
    </row>
    <row r="28" spans="1:8" ht="12.75">
      <c r="A28" s="371">
        <v>2701120090</v>
      </c>
      <c r="B28" s="369" t="s">
        <v>899</v>
      </c>
      <c r="C28" s="121">
        <v>67920.26822000003</v>
      </c>
      <c r="D28" s="121">
        <v>19714.29389</v>
      </c>
      <c r="E28" s="512">
        <v>0.7129284021292807</v>
      </c>
      <c r="F28" s="121">
        <v>371522.62499999994</v>
      </c>
      <c r="G28" s="121">
        <v>137960.603</v>
      </c>
      <c r="H28" s="512">
        <f t="shared" si="0"/>
        <v>1.7961265078670268</v>
      </c>
    </row>
    <row r="29" spans="1:8" ht="12.75">
      <c r="A29" s="370">
        <v>2711210000</v>
      </c>
      <c r="B29" s="122" t="s">
        <v>862</v>
      </c>
      <c r="C29" s="123">
        <v>65023.72587</v>
      </c>
      <c r="D29" s="123">
        <v>35351.475660000004</v>
      </c>
      <c r="E29" s="368">
        <v>0.6825247043317911</v>
      </c>
      <c r="F29" s="123">
        <v>8450.4084</v>
      </c>
      <c r="G29" s="123">
        <v>2844.32369</v>
      </c>
      <c r="H29" s="368">
        <f t="shared" si="0"/>
        <v>0.04085350799171973</v>
      </c>
    </row>
    <row r="30" spans="1:8" ht="12.75">
      <c r="A30" s="371">
        <v>2704001000</v>
      </c>
      <c r="B30" s="369" t="s">
        <v>861</v>
      </c>
      <c r="C30" s="121">
        <v>63570.338619999995</v>
      </c>
      <c r="D30" s="121">
        <v>76234.40172</v>
      </c>
      <c r="E30" s="512">
        <v>0.6672691543027284</v>
      </c>
      <c r="F30" s="121">
        <v>214181.989</v>
      </c>
      <c r="G30" s="121">
        <v>238587.85299999994</v>
      </c>
      <c r="H30" s="512">
        <f t="shared" si="0"/>
        <v>1.0354630433357432</v>
      </c>
    </row>
    <row r="31" spans="1:8" ht="12.75">
      <c r="A31" s="370">
        <v>603110000</v>
      </c>
      <c r="B31" s="122" t="s">
        <v>876</v>
      </c>
      <c r="C31" s="123">
        <v>60285.20763000006</v>
      </c>
      <c r="D31" s="123">
        <v>68646.68769999997</v>
      </c>
      <c r="E31" s="368">
        <v>0.6327866169266999</v>
      </c>
      <c r="F31" s="123">
        <v>8701.31014</v>
      </c>
      <c r="G31" s="123">
        <v>10819.519419999999</v>
      </c>
      <c r="H31" s="368">
        <f t="shared" si="0"/>
        <v>0.04206649270855619</v>
      </c>
    </row>
    <row r="32" spans="1:8" ht="12.75">
      <c r="A32" s="371">
        <v>3902100000</v>
      </c>
      <c r="B32" s="369" t="s">
        <v>867</v>
      </c>
      <c r="C32" s="121">
        <v>50047.48192999999</v>
      </c>
      <c r="D32" s="121">
        <v>28605.656909999998</v>
      </c>
      <c r="E32" s="512">
        <v>0.5253258306839608</v>
      </c>
      <c r="F32" s="121">
        <v>31439.697210000006</v>
      </c>
      <c r="G32" s="121">
        <v>16433.24679</v>
      </c>
      <c r="H32" s="512">
        <f t="shared" si="0"/>
        <v>0.15199524809072942</v>
      </c>
    </row>
    <row r="33" spans="1:8" ht="12.75">
      <c r="A33" s="370">
        <v>2710121300</v>
      </c>
      <c r="B33" s="122" t="s">
        <v>1175</v>
      </c>
      <c r="C33" s="123">
        <v>45439.415</v>
      </c>
      <c r="D33" s="123">
        <v>3E-52</v>
      </c>
      <c r="E33" s="368">
        <v>0.4769570318054209</v>
      </c>
      <c r="F33" s="123">
        <v>45410.36926</v>
      </c>
      <c r="G33" s="123">
        <v>3E-52</v>
      </c>
      <c r="H33" s="368">
        <f t="shared" si="0"/>
        <v>0.2195364763045481</v>
      </c>
    </row>
    <row r="34" spans="1:8" ht="12.75">
      <c r="A34" s="371">
        <v>7404000010</v>
      </c>
      <c r="B34" s="369" t="s">
        <v>846</v>
      </c>
      <c r="C34" s="121">
        <v>45289.35730999999</v>
      </c>
      <c r="D34" s="121">
        <v>47107.05470999999</v>
      </c>
      <c r="E34" s="512">
        <v>0.475381943956645</v>
      </c>
      <c r="F34" s="121">
        <v>6825.319000000001</v>
      </c>
      <c r="G34" s="121">
        <v>6805.659</v>
      </c>
      <c r="H34" s="512">
        <f t="shared" si="0"/>
        <v>0.032997011637039525</v>
      </c>
    </row>
    <row r="35" spans="1:8" ht="12.75">
      <c r="A35" s="370">
        <v>3904102000</v>
      </c>
      <c r="B35" s="122" t="s">
        <v>868</v>
      </c>
      <c r="C35" s="123">
        <v>40909.547070000015</v>
      </c>
      <c r="D35" s="123">
        <v>26275.94139</v>
      </c>
      <c r="E35" s="368">
        <v>0.429409052537568</v>
      </c>
      <c r="F35" s="123">
        <v>36649.595479999996</v>
      </c>
      <c r="G35" s="123">
        <v>22047.8394</v>
      </c>
      <c r="H35" s="368">
        <f t="shared" si="0"/>
        <v>0.17718250656802284</v>
      </c>
    </row>
    <row r="36" spans="1:8" ht="12.75" customHeight="1">
      <c r="A36" s="371">
        <v>3004902900</v>
      </c>
      <c r="B36" s="369" t="s">
        <v>839</v>
      </c>
      <c r="C36" s="121">
        <v>36410.22069000001</v>
      </c>
      <c r="D36" s="121">
        <v>31497.604670000008</v>
      </c>
      <c r="E36" s="512">
        <v>0.3821816541362323</v>
      </c>
      <c r="F36" s="121">
        <v>4698.608920000001</v>
      </c>
      <c r="G36" s="121">
        <v>2560.6267900000007</v>
      </c>
      <c r="H36" s="512">
        <f t="shared" si="0"/>
        <v>0.022715429595472052</v>
      </c>
    </row>
    <row r="37" spans="1:8" ht="12.75">
      <c r="A37" s="370">
        <v>1704901000</v>
      </c>
      <c r="B37" s="122" t="s">
        <v>886</v>
      </c>
      <c r="C37" s="123">
        <v>33914.07232</v>
      </c>
      <c r="D37" s="123">
        <v>21338.573130000004</v>
      </c>
      <c r="E37" s="368">
        <v>0.35598071124334635</v>
      </c>
      <c r="F37" s="123">
        <v>13109.654750000002</v>
      </c>
      <c r="G37" s="123">
        <v>11164.342179999996</v>
      </c>
      <c r="H37" s="368">
        <f t="shared" si="0"/>
        <v>0.06337863920255163</v>
      </c>
    </row>
    <row r="38" spans="1:8" ht="14.25" customHeight="1">
      <c r="A38" s="371">
        <v>7108130000</v>
      </c>
      <c r="B38" s="369" t="s">
        <v>864</v>
      </c>
      <c r="C38" s="121">
        <v>32214.71888</v>
      </c>
      <c r="D38" s="121">
        <v>15743.24262</v>
      </c>
      <c r="E38" s="512">
        <v>0.3381433651258682</v>
      </c>
      <c r="F38" s="121">
        <v>1.0495700000000001</v>
      </c>
      <c r="G38" s="121">
        <v>0.5679199999999999</v>
      </c>
      <c r="H38" s="512">
        <f t="shared" si="0"/>
        <v>5.0741472309041635E-06</v>
      </c>
    </row>
    <row r="39" spans="1:8" ht="12.75">
      <c r="A39" s="370">
        <v>603129000</v>
      </c>
      <c r="B39" s="122" t="s">
        <v>877</v>
      </c>
      <c r="C39" s="123">
        <v>27389.590359999987</v>
      </c>
      <c r="D39" s="123">
        <v>32430.743730000006</v>
      </c>
      <c r="E39" s="368">
        <v>0.28749616870005834</v>
      </c>
      <c r="F39" s="123">
        <v>5000.491839999995</v>
      </c>
      <c r="G39" s="123">
        <v>5528.133930000004</v>
      </c>
      <c r="H39" s="368">
        <f t="shared" si="0"/>
        <v>0.024174882878793068</v>
      </c>
    </row>
    <row r="40" spans="1:8" ht="12.75">
      <c r="A40" s="371">
        <v>2716000000</v>
      </c>
      <c r="B40" s="369" t="s">
        <v>900</v>
      </c>
      <c r="C40" s="121">
        <v>26453.322509999998</v>
      </c>
      <c r="D40" s="121">
        <v>24048.281</v>
      </c>
      <c r="E40" s="512">
        <v>0.27766858762950897</v>
      </c>
      <c r="F40" s="121">
        <v>1E-52</v>
      </c>
      <c r="G40" s="121">
        <v>3E-52</v>
      </c>
      <c r="H40" s="512">
        <f t="shared" si="0"/>
        <v>4.834501015562719E-58</v>
      </c>
    </row>
    <row r="41" spans="1:8" ht="12.75">
      <c r="A41" s="370">
        <v>3902300000</v>
      </c>
      <c r="B41" s="122" t="s">
        <v>869</v>
      </c>
      <c r="C41" s="123">
        <v>24202.51032</v>
      </c>
      <c r="D41" s="123">
        <v>21516.196730000007</v>
      </c>
      <c r="E41" s="368">
        <v>0.2540428278944011</v>
      </c>
      <c r="F41" s="123">
        <v>15035.497119999998</v>
      </c>
      <c r="G41" s="123">
        <v>11826.949999999999</v>
      </c>
      <c r="H41" s="368">
        <f t="shared" si="0"/>
        <v>0.07268912609613032</v>
      </c>
    </row>
    <row r="42" spans="1:8" ht="12.75">
      <c r="A42" s="371">
        <v>7103912000</v>
      </c>
      <c r="B42" s="369" t="s">
        <v>865</v>
      </c>
      <c r="C42" s="121">
        <v>22648.365739999997</v>
      </c>
      <c r="D42" s="121">
        <v>18756.670260000003</v>
      </c>
      <c r="E42" s="512">
        <v>0.237729673645534</v>
      </c>
      <c r="F42" s="121">
        <v>0.011189999999999999</v>
      </c>
      <c r="G42" s="121">
        <v>0.016179999999999996</v>
      </c>
      <c r="H42" s="512">
        <f t="shared" si="0"/>
        <v>5.409806636414682E-08</v>
      </c>
    </row>
    <row r="43" spans="1:8" ht="12.75">
      <c r="A43" s="370">
        <v>2101110090</v>
      </c>
      <c r="B43" s="122" t="s">
        <v>844</v>
      </c>
      <c r="C43" s="123">
        <v>21727.422700000003</v>
      </c>
      <c r="D43" s="123">
        <v>15301.325469999996</v>
      </c>
      <c r="E43" s="368">
        <v>0.22806295018925143</v>
      </c>
      <c r="F43" s="123">
        <v>893.7049599999999</v>
      </c>
      <c r="G43" s="123">
        <v>525.6951599999999</v>
      </c>
      <c r="H43" s="368">
        <f t="shared" si="0"/>
        <v>0.004320617536733439</v>
      </c>
    </row>
    <row r="44" spans="1:8" ht="12.75">
      <c r="A44" s="371">
        <v>3808929900</v>
      </c>
      <c r="B44" s="369" t="s">
        <v>851</v>
      </c>
      <c r="C44" s="121">
        <v>18677.008090000003</v>
      </c>
      <c r="D44" s="121">
        <v>15357.44819</v>
      </c>
      <c r="E44" s="512">
        <v>0.19604412472326577</v>
      </c>
      <c r="F44" s="121">
        <v>4666.023280000001</v>
      </c>
      <c r="G44" s="121">
        <v>3731.7058899999997</v>
      </c>
      <c r="H44" s="512">
        <f t="shared" si="0"/>
        <v>0.022557894285799296</v>
      </c>
    </row>
    <row r="45" spans="1:8" ht="12.75">
      <c r="A45" s="370">
        <v>2101110010</v>
      </c>
      <c r="B45" s="122" t="s">
        <v>845</v>
      </c>
      <c r="C45" s="123">
        <v>17557.154230000004</v>
      </c>
      <c r="D45" s="123">
        <v>19811.10364</v>
      </c>
      <c r="E45" s="368">
        <v>0.18428952416070477</v>
      </c>
      <c r="F45" s="123">
        <v>1043.3721999999998</v>
      </c>
      <c r="G45" s="123">
        <v>1595.68119</v>
      </c>
      <c r="H45" s="368">
        <f t="shared" si="0"/>
        <v>0.0050441839605099075</v>
      </c>
    </row>
    <row r="46" spans="1:8" ht="12.75">
      <c r="A46" s="371">
        <v>3304990000</v>
      </c>
      <c r="B46" s="369" t="s">
        <v>837</v>
      </c>
      <c r="C46" s="121">
        <v>17002.44134</v>
      </c>
      <c r="D46" s="121">
        <v>15175.044100000001</v>
      </c>
      <c r="E46" s="512">
        <v>0.17846695330413434</v>
      </c>
      <c r="F46" s="121">
        <v>2218.9953900000014</v>
      </c>
      <c r="G46" s="121">
        <v>2346.1848500000006</v>
      </c>
      <c r="H46" s="512">
        <f t="shared" si="0"/>
        <v>0.010727735466484</v>
      </c>
    </row>
    <row r="47" spans="1:8" ht="12.75">
      <c r="A47" s="370">
        <v>3303000000</v>
      </c>
      <c r="B47" s="122" t="s">
        <v>836</v>
      </c>
      <c r="C47" s="123">
        <v>16450.13888</v>
      </c>
      <c r="D47" s="123">
        <v>14889.071190000002</v>
      </c>
      <c r="E47" s="368">
        <v>0.17266968364341287</v>
      </c>
      <c r="F47" s="123">
        <v>1465.06185</v>
      </c>
      <c r="G47" s="123">
        <v>1416.4888300000005</v>
      </c>
      <c r="H47" s="368">
        <f t="shared" si="0"/>
        <v>0.007082843001687196</v>
      </c>
    </row>
    <row r="48" spans="1:8" ht="12.75">
      <c r="A48" s="371">
        <v>8703239090</v>
      </c>
      <c r="B48" s="369" t="s">
        <v>841</v>
      </c>
      <c r="C48" s="121">
        <v>14886.032210000001</v>
      </c>
      <c r="D48" s="121">
        <v>13836.414</v>
      </c>
      <c r="E48" s="512">
        <v>0.15625196183184775</v>
      </c>
      <c r="F48" s="121">
        <v>1577.698</v>
      </c>
      <c r="G48" s="121">
        <v>1560.6</v>
      </c>
      <c r="H48" s="512">
        <f t="shared" si="0"/>
        <v>0.007627382583251272</v>
      </c>
    </row>
    <row r="49" spans="1:8" ht="12.75">
      <c r="A49" s="370">
        <v>603141000</v>
      </c>
      <c r="B49" s="122" t="s">
        <v>878</v>
      </c>
      <c r="C49" s="123">
        <v>13921.45605</v>
      </c>
      <c r="D49" s="123">
        <v>17440.717420000023</v>
      </c>
      <c r="E49" s="368">
        <v>0.14612724120716825</v>
      </c>
      <c r="F49" s="123">
        <v>3966.224980000001</v>
      </c>
      <c r="G49" s="123">
        <v>4623.775590000006</v>
      </c>
      <c r="H49" s="368">
        <f t="shared" si="0"/>
        <v>0.01917471869376023</v>
      </c>
    </row>
    <row r="50" spans="1:8" ht="12.75">
      <c r="A50" s="371">
        <v>7404000090</v>
      </c>
      <c r="B50" s="369" t="s">
        <v>847</v>
      </c>
      <c r="C50" s="121">
        <v>13839.398059999998</v>
      </c>
      <c r="D50" s="121">
        <v>12183.69446</v>
      </c>
      <c r="E50" s="512">
        <v>0.14526591552006773</v>
      </c>
      <c r="F50" s="121">
        <v>2453.674</v>
      </c>
      <c r="G50" s="121">
        <v>1876.8129999999999</v>
      </c>
      <c r="H50" s="512">
        <f t="shared" si="0"/>
        <v>0.011862289444859838</v>
      </c>
    </row>
    <row r="51" spans="1:8" ht="12.75">
      <c r="A51" s="370">
        <v>603121000</v>
      </c>
      <c r="B51" s="122" t="s">
        <v>879</v>
      </c>
      <c r="C51" s="123">
        <v>13767.967070000002</v>
      </c>
      <c r="D51" s="123">
        <v>15553.485730000004</v>
      </c>
      <c r="E51" s="368">
        <v>0.14451613665585214</v>
      </c>
      <c r="F51" s="123">
        <v>2640.4717399999986</v>
      </c>
      <c r="G51" s="123">
        <v>3102.4157499999974</v>
      </c>
      <c r="H51" s="368">
        <f t="shared" si="0"/>
        <v>0.012765363308594655</v>
      </c>
    </row>
    <row r="52" spans="1:8" ht="12.75">
      <c r="A52" s="371">
        <v>8507100000</v>
      </c>
      <c r="B52" s="369" t="s">
        <v>843</v>
      </c>
      <c r="C52" s="121">
        <v>13278.178730000001</v>
      </c>
      <c r="D52" s="121">
        <v>12232.4246</v>
      </c>
      <c r="E52" s="512">
        <v>0.13937504949926563</v>
      </c>
      <c r="F52" s="121">
        <v>5018.92832</v>
      </c>
      <c r="G52" s="121">
        <v>5375.74028</v>
      </c>
      <c r="H52" s="512">
        <f t="shared" si="0"/>
        <v>0.024264014060076493</v>
      </c>
    </row>
    <row r="53" spans="1:8" ht="12.75">
      <c r="A53" s="370">
        <v>7010902000</v>
      </c>
      <c r="B53" s="122" t="s">
        <v>904</v>
      </c>
      <c r="C53" s="123">
        <v>12550.410020000001</v>
      </c>
      <c r="D53" s="123">
        <v>8739.12108</v>
      </c>
      <c r="E53" s="368">
        <v>0.1317359898026903</v>
      </c>
      <c r="F53" s="123">
        <v>20216.30634</v>
      </c>
      <c r="G53" s="123">
        <v>14240.9373</v>
      </c>
      <c r="H53" s="368">
        <f t="shared" si="0"/>
        <v>0.09773575353165702</v>
      </c>
    </row>
    <row r="54" spans="1:8" ht="12.75">
      <c r="A54" s="371">
        <v>8704229000</v>
      </c>
      <c r="B54" s="369" t="s">
        <v>842</v>
      </c>
      <c r="C54" s="121">
        <v>12055.313999999998</v>
      </c>
      <c r="D54" s="121">
        <v>9272.71253</v>
      </c>
      <c r="E54" s="512">
        <v>0.1265391903245747</v>
      </c>
      <c r="F54" s="121">
        <v>1045.35</v>
      </c>
      <c r="G54" s="121">
        <v>845.006</v>
      </c>
      <c r="H54" s="512">
        <f t="shared" si="0"/>
        <v>0.005053745636618488</v>
      </c>
    </row>
    <row r="55" spans="1:8" ht="12.75">
      <c r="A55" s="370">
        <v>3904101000</v>
      </c>
      <c r="B55" s="122" t="s">
        <v>871</v>
      </c>
      <c r="C55" s="123">
        <v>11619.98624</v>
      </c>
      <c r="D55" s="123">
        <v>7496.55132</v>
      </c>
      <c r="E55" s="368">
        <v>0.1219697512974195</v>
      </c>
      <c r="F55" s="123">
        <v>7041.9241999999995</v>
      </c>
      <c r="G55" s="123">
        <v>5387.241360000001</v>
      </c>
      <c r="H55" s="368">
        <f t="shared" si="0"/>
        <v>0.034044189696415685</v>
      </c>
    </row>
    <row r="56" spans="1:8" ht="12.75">
      <c r="A56" s="371">
        <v>3808921900</v>
      </c>
      <c r="B56" s="369" t="s">
        <v>852</v>
      </c>
      <c r="C56" s="121">
        <v>11366.751750000001</v>
      </c>
      <c r="D56" s="121">
        <v>10785.645869999998</v>
      </c>
      <c r="E56" s="512">
        <v>0.11931166314419041</v>
      </c>
      <c r="F56" s="121">
        <v>1653.4115500000003</v>
      </c>
      <c r="G56" s="121">
        <v>1478.0766900000006</v>
      </c>
      <c r="H56" s="512">
        <f t="shared" si="0"/>
        <v>0.007993419817618131</v>
      </c>
    </row>
    <row r="57" spans="1:8" ht="12.75">
      <c r="A57" s="370">
        <v>9619001010</v>
      </c>
      <c r="B57" s="122" t="s">
        <v>1198</v>
      </c>
      <c r="C57" s="123">
        <v>11160.043310000001</v>
      </c>
      <c r="D57" s="123">
        <v>1.4E-51</v>
      </c>
      <c r="E57" s="368">
        <v>0.11714193793994805</v>
      </c>
      <c r="F57" s="123">
        <v>2547.488380000001</v>
      </c>
      <c r="G57" s="123">
        <v>1.4E-51</v>
      </c>
      <c r="H57" s="368">
        <f t="shared" si="0"/>
        <v>0.012315835160244232</v>
      </c>
    </row>
    <row r="58" spans="1:8" ht="12.75">
      <c r="A58" s="371">
        <v>7306290000</v>
      </c>
      <c r="B58" s="369" t="s">
        <v>917</v>
      </c>
      <c r="C58" s="121">
        <v>11054.267259999997</v>
      </c>
      <c r="D58" s="121">
        <v>8386.58374</v>
      </c>
      <c r="E58" s="512">
        <v>0.11603165448132288</v>
      </c>
      <c r="F58" s="121">
        <v>6326.691779999999</v>
      </c>
      <c r="G58" s="121">
        <v>6017.351000000001</v>
      </c>
      <c r="H58" s="512">
        <f t="shared" si="0"/>
        <v>0.030586397835562305</v>
      </c>
    </row>
    <row r="59" spans="1:8" ht="12.75">
      <c r="A59" s="370">
        <v>8702109000</v>
      </c>
      <c r="B59" s="122" t="s">
        <v>1176</v>
      </c>
      <c r="C59" s="123">
        <v>10902.16</v>
      </c>
      <c r="D59" s="123">
        <v>2689.76</v>
      </c>
      <c r="E59" s="368">
        <v>0.11443505322125706</v>
      </c>
      <c r="F59" s="123">
        <v>1543.04</v>
      </c>
      <c r="G59" s="123">
        <v>381.12</v>
      </c>
      <c r="H59" s="368">
        <f t="shared" si="0"/>
        <v>0.007459828447053898</v>
      </c>
    </row>
    <row r="60" spans="1:8" ht="12.75">
      <c r="A60" s="371">
        <v>4011101000</v>
      </c>
      <c r="B60" s="369" t="s">
        <v>906</v>
      </c>
      <c r="C60" s="121">
        <v>10832.780389999998</v>
      </c>
      <c r="D60" s="121">
        <v>9473.94799</v>
      </c>
      <c r="E60" s="512">
        <v>0.11370680676708465</v>
      </c>
      <c r="F60" s="121">
        <v>1619.54138</v>
      </c>
      <c r="G60" s="121">
        <v>1421.77921</v>
      </c>
      <c r="H60" s="512">
        <f t="shared" si="0"/>
        <v>0.007829674446355848</v>
      </c>
    </row>
    <row r="61" spans="1:8" ht="12.75">
      <c r="A61" s="370">
        <v>9619002010</v>
      </c>
      <c r="B61" s="122" t="s">
        <v>1199</v>
      </c>
      <c r="C61" s="123">
        <v>10779.164950000002</v>
      </c>
      <c r="D61" s="123">
        <v>3.6000000000000024E-51</v>
      </c>
      <c r="E61" s="368">
        <v>0.1131440296908098</v>
      </c>
      <c r="F61" s="123">
        <v>2003.4260499999998</v>
      </c>
      <c r="G61" s="123">
        <v>3.6000000000000024E-51</v>
      </c>
      <c r="H61" s="368">
        <f t="shared" si="0"/>
        <v>0.009685565273329805</v>
      </c>
    </row>
    <row r="62" spans="1:8" ht="12.75">
      <c r="A62" s="371">
        <v>6910100000</v>
      </c>
      <c r="B62" s="369" t="s">
        <v>903</v>
      </c>
      <c r="C62" s="121">
        <v>10573.053759999999</v>
      </c>
      <c r="D62" s="121">
        <v>9574.287910000003</v>
      </c>
      <c r="E62" s="512">
        <v>0.11098057355027004</v>
      </c>
      <c r="F62" s="121">
        <v>8739.352980000001</v>
      </c>
      <c r="G62" s="121">
        <v>8086.758809999999</v>
      </c>
      <c r="H62" s="512">
        <f t="shared" si="0"/>
        <v>0.042250410857171086</v>
      </c>
    </row>
    <row r="63" spans="1:8" ht="12.75">
      <c r="A63" s="370">
        <v>6908900000</v>
      </c>
      <c r="B63" s="122" t="s">
        <v>912</v>
      </c>
      <c r="C63" s="123">
        <v>10505.80498</v>
      </c>
      <c r="D63" s="123">
        <v>9376.937519999996</v>
      </c>
      <c r="E63" s="368">
        <v>0.110274693456934</v>
      </c>
      <c r="F63" s="123">
        <v>28966.37756</v>
      </c>
      <c r="G63" s="123">
        <v>28506.450129999983</v>
      </c>
      <c r="H63" s="368">
        <f t="shared" si="0"/>
        <v>0.14003798173099316</v>
      </c>
    </row>
    <row r="64" spans="1:8" ht="12.75">
      <c r="A64" s="371">
        <v>6203421000</v>
      </c>
      <c r="B64" s="369" t="s">
        <v>848</v>
      </c>
      <c r="C64" s="121">
        <v>10457.07437</v>
      </c>
      <c r="D64" s="121">
        <v>12155.61576</v>
      </c>
      <c r="E64" s="512">
        <v>0.10976319023657634</v>
      </c>
      <c r="F64" s="121">
        <v>488.67431</v>
      </c>
      <c r="G64" s="121">
        <v>642.74964</v>
      </c>
      <c r="H64" s="512">
        <f t="shared" si="0"/>
        <v>0.002362496447974411</v>
      </c>
    </row>
    <row r="65" spans="1:8" ht="12.75">
      <c r="A65" s="370">
        <v>603193000</v>
      </c>
      <c r="B65" s="122" t="s">
        <v>880</v>
      </c>
      <c r="C65" s="123">
        <v>10214.950490000007</v>
      </c>
      <c r="D65" s="123">
        <v>9605.49299</v>
      </c>
      <c r="E65" s="368">
        <v>0.10722172514214218</v>
      </c>
      <c r="F65" s="123">
        <v>2372.934900000001</v>
      </c>
      <c r="G65" s="123">
        <v>2360.6483099999996</v>
      </c>
      <c r="H65" s="368">
        <f t="shared" si="0"/>
        <v>0.011471956183914224</v>
      </c>
    </row>
    <row r="66" spans="1:8" ht="12.75">
      <c r="A66" s="371">
        <v>3212901000</v>
      </c>
      <c r="B66" s="369" t="s">
        <v>916</v>
      </c>
      <c r="C66" s="121">
        <v>10158.32809</v>
      </c>
      <c r="D66" s="121">
        <v>12424.90668</v>
      </c>
      <c r="E66" s="512">
        <v>0.1066273853638307</v>
      </c>
      <c r="F66" s="121">
        <v>3.86098</v>
      </c>
      <c r="G66" s="121">
        <v>2.3914399999999993</v>
      </c>
      <c r="H66" s="512">
        <f t="shared" si="0"/>
        <v>1.8665911731067347E-05</v>
      </c>
    </row>
    <row r="67" spans="1:8" ht="12.75">
      <c r="A67" s="370">
        <v>4011201000</v>
      </c>
      <c r="B67" s="122" t="s">
        <v>905</v>
      </c>
      <c r="C67" s="123">
        <v>10139.46785</v>
      </c>
      <c r="D67" s="123">
        <v>6780.325519999999</v>
      </c>
      <c r="E67" s="368">
        <v>0.10642941793644334</v>
      </c>
      <c r="F67" s="123">
        <v>1592.3136699999998</v>
      </c>
      <c r="G67" s="123">
        <v>1118.75892</v>
      </c>
      <c r="H67" s="368">
        <f t="shared" si="0"/>
        <v>0.0076980420547094</v>
      </c>
    </row>
    <row r="68" spans="1:8" ht="12.75">
      <c r="A68" s="371">
        <v>4802569000</v>
      </c>
      <c r="B68" s="369" t="s">
        <v>1177</v>
      </c>
      <c r="C68" s="121">
        <v>10126.919549999999</v>
      </c>
      <c r="D68" s="121">
        <v>8832.325869999999</v>
      </c>
      <c r="E68" s="512">
        <v>0.10629770409456828</v>
      </c>
      <c r="F68" s="121">
        <v>7689.4898</v>
      </c>
      <c r="G68" s="121">
        <v>6915.2963</v>
      </c>
      <c r="H68" s="512">
        <f t="shared" si="0"/>
        <v>0.03717484624725917</v>
      </c>
    </row>
    <row r="69" spans="1:8" ht="12.75">
      <c r="A69" s="370">
        <v>3923309900</v>
      </c>
      <c r="B69" s="122" t="s">
        <v>870</v>
      </c>
      <c r="C69" s="123">
        <v>10028.095930000001</v>
      </c>
      <c r="D69" s="123">
        <v>10111.703599999999</v>
      </c>
      <c r="E69" s="368">
        <v>0.10526039715592338</v>
      </c>
      <c r="F69" s="123">
        <v>1350.6448599999999</v>
      </c>
      <c r="G69" s="123">
        <v>1428.9894700000004</v>
      </c>
      <c r="H69" s="368">
        <f t="shared" si="0"/>
        <v>0.0065296939473345654</v>
      </c>
    </row>
    <row r="70" spans="1:8" ht="12.75">
      <c r="A70" s="371">
        <v>4901999000</v>
      </c>
      <c r="B70" s="369" t="s">
        <v>907</v>
      </c>
      <c r="C70" s="121">
        <v>9979.61740000001</v>
      </c>
      <c r="D70" s="121">
        <v>13010.328840000004</v>
      </c>
      <c r="E70" s="512">
        <v>0.10475153990555856</v>
      </c>
      <c r="F70" s="121">
        <v>1334.1080099999992</v>
      </c>
      <c r="G70" s="121">
        <v>2148.725430000001</v>
      </c>
      <c r="H70" s="512">
        <f t="shared" si="0"/>
        <v>0.006449746529215355</v>
      </c>
    </row>
    <row r="71" spans="1:8" ht="12.75">
      <c r="A71" s="370">
        <v>7010903000</v>
      </c>
      <c r="B71" s="122" t="s">
        <v>1178</v>
      </c>
      <c r="C71" s="123">
        <v>9121.833879999998</v>
      </c>
      <c r="D71" s="123">
        <v>6873.821229999995</v>
      </c>
      <c r="E71" s="368">
        <v>0.09574777342593263</v>
      </c>
      <c r="F71" s="123">
        <v>15838.709910000001</v>
      </c>
      <c r="G71" s="123">
        <v>11849.65358</v>
      </c>
      <c r="H71" s="368">
        <f t="shared" si="0"/>
        <v>0.07657225914509831</v>
      </c>
    </row>
    <row r="72" spans="1:8" ht="12.75">
      <c r="A72" s="371">
        <v>8418103000</v>
      </c>
      <c r="B72" s="369" t="s">
        <v>1179</v>
      </c>
      <c r="C72" s="121">
        <v>8588.47185</v>
      </c>
      <c r="D72" s="121">
        <v>2578.86852</v>
      </c>
      <c r="E72" s="512">
        <v>0.09014931291083768</v>
      </c>
      <c r="F72" s="121">
        <v>1588.40557</v>
      </c>
      <c r="G72" s="121">
        <v>476.19999</v>
      </c>
      <c r="H72" s="512">
        <f t="shared" si="0"/>
        <v>0.007679148341290479</v>
      </c>
    </row>
    <row r="73" spans="1:8" ht="12.75">
      <c r="A73" s="370">
        <v>7110110000</v>
      </c>
      <c r="B73" s="122" t="s">
        <v>1180</v>
      </c>
      <c r="C73" s="123">
        <v>8491.80697</v>
      </c>
      <c r="D73" s="123">
        <v>7364.50964</v>
      </c>
      <c r="E73" s="368">
        <v>0.08913466529170289</v>
      </c>
      <c r="F73" s="123">
        <v>0.20903999999999995</v>
      </c>
      <c r="G73" s="123">
        <v>0.15675</v>
      </c>
      <c r="H73" s="368">
        <f t="shared" si="0"/>
        <v>1.0106040922932307E-06</v>
      </c>
    </row>
    <row r="74" spans="1:8" ht="12.75">
      <c r="A74" s="371">
        <v>4818900000</v>
      </c>
      <c r="B74" s="369" t="s">
        <v>901</v>
      </c>
      <c r="C74" s="121">
        <v>8430.40028</v>
      </c>
      <c r="D74" s="121">
        <v>1800.2318399999997</v>
      </c>
      <c r="E74" s="512">
        <v>0.08849010698047914</v>
      </c>
      <c r="F74" s="121">
        <v>1967.2207300000005</v>
      </c>
      <c r="G74" s="121">
        <v>526.2451999999998</v>
      </c>
      <c r="H74" s="512">
        <f t="shared" si="0"/>
        <v>0.009510530617021036</v>
      </c>
    </row>
    <row r="75" spans="1:8" ht="12.75">
      <c r="A75" s="370">
        <v>3305900000</v>
      </c>
      <c r="B75" s="122" t="s">
        <v>838</v>
      </c>
      <c r="C75" s="123">
        <v>8364.462180000002</v>
      </c>
      <c r="D75" s="123">
        <v>8176.772099999997</v>
      </c>
      <c r="E75" s="368">
        <v>0.08779798450357472</v>
      </c>
      <c r="F75" s="123">
        <v>1642.2203599999993</v>
      </c>
      <c r="G75" s="123">
        <v>1714.7582400000003</v>
      </c>
      <c r="H75" s="368">
        <f t="shared" si="0"/>
        <v>0.007939315998197772</v>
      </c>
    </row>
    <row r="76" spans="1:8" ht="12.75">
      <c r="A76" s="371">
        <v>3401110000</v>
      </c>
      <c r="B76" s="369" t="s">
        <v>908</v>
      </c>
      <c r="C76" s="121">
        <v>8311.003569999997</v>
      </c>
      <c r="D76" s="121">
        <v>10278.11937</v>
      </c>
      <c r="E76" s="512">
        <v>0.08723685360103017</v>
      </c>
      <c r="F76" s="121">
        <v>3473.9875500000003</v>
      </c>
      <c r="G76" s="121">
        <v>4400.16073</v>
      </c>
      <c r="H76" s="512">
        <f t="shared" si="0"/>
        <v>0.016794996338527244</v>
      </c>
    </row>
    <row r="77" spans="1:8" ht="12.75">
      <c r="A77" s="370">
        <v>3921120000</v>
      </c>
      <c r="B77" s="122" t="s">
        <v>873</v>
      </c>
      <c r="C77" s="123">
        <v>8236.45341</v>
      </c>
      <c r="D77" s="123">
        <v>7573.3262</v>
      </c>
      <c r="E77" s="368">
        <v>0.08645433421705004</v>
      </c>
      <c r="F77" s="123">
        <v>1344.1854700000001</v>
      </c>
      <c r="G77" s="123">
        <v>1354.6497800000002</v>
      </c>
      <c r="H77" s="368">
        <f t="shared" si="0"/>
        <v>0.006498466019819652</v>
      </c>
    </row>
    <row r="78" spans="1:8" ht="12.75">
      <c r="A78" s="371">
        <v>6204620000</v>
      </c>
      <c r="B78" s="369" t="s">
        <v>850</v>
      </c>
      <c r="C78" s="121">
        <v>8105.341870000003</v>
      </c>
      <c r="D78" s="121">
        <v>7033.110350000005</v>
      </c>
      <c r="E78" s="512">
        <v>0.08507811555415933</v>
      </c>
      <c r="F78" s="121">
        <v>178.50465999999994</v>
      </c>
      <c r="G78" s="121">
        <v>177.19378000000006</v>
      </c>
      <c r="H78" s="512">
        <f t="shared" si="0"/>
        <v>0.0008629809600526776</v>
      </c>
    </row>
    <row r="79" spans="1:8" ht="12.75">
      <c r="A79" s="370">
        <v>1107200000</v>
      </c>
      <c r="B79" s="122" t="s">
        <v>1181</v>
      </c>
      <c r="C79" s="123">
        <v>8058.383180000001</v>
      </c>
      <c r="D79" s="123">
        <v>3462.46055</v>
      </c>
      <c r="E79" s="368">
        <v>0.08458521137834914</v>
      </c>
      <c r="F79" s="123">
        <v>15173.95</v>
      </c>
      <c r="G79" s="123">
        <v>8146.39</v>
      </c>
      <c r="H79" s="368">
        <f t="shared" si="0"/>
        <v>0.07335847668509793</v>
      </c>
    </row>
    <row r="80" spans="1:8" ht="12.75">
      <c r="A80" s="371">
        <v>6212100000</v>
      </c>
      <c r="B80" s="369" t="s">
        <v>849</v>
      </c>
      <c r="C80" s="121">
        <v>7907.362040000001</v>
      </c>
      <c r="D80" s="121">
        <v>6060.794879999999</v>
      </c>
      <c r="E80" s="512">
        <v>0.083000010629742</v>
      </c>
      <c r="F80" s="121">
        <v>75.18749</v>
      </c>
      <c r="G80" s="121">
        <v>73.41343000000005</v>
      </c>
      <c r="H80" s="512">
        <f aca="true" t="shared" si="1" ref="H80:H100">+(F80/$F$15)*100</f>
        <v>0.0003634939967626118</v>
      </c>
    </row>
    <row r="81" spans="1:8" ht="12.75">
      <c r="A81" s="370">
        <v>3402200000</v>
      </c>
      <c r="B81" s="122" t="s">
        <v>909</v>
      </c>
      <c r="C81" s="123">
        <v>7649.328909999998</v>
      </c>
      <c r="D81" s="123">
        <v>5270.520769999999</v>
      </c>
      <c r="E81" s="368">
        <v>0.08029155331812687</v>
      </c>
      <c r="F81" s="123">
        <v>4631.514300000001</v>
      </c>
      <c r="G81" s="123">
        <v>3237.2136599999994</v>
      </c>
      <c r="H81" s="368">
        <f t="shared" si="1"/>
        <v>0.02239106058694326</v>
      </c>
    </row>
    <row r="82" spans="1:8" ht="12.75">
      <c r="A82" s="371">
        <v>803101000</v>
      </c>
      <c r="B82" s="369" t="s">
        <v>1200</v>
      </c>
      <c r="C82" s="121">
        <v>7430.144050000001</v>
      </c>
      <c r="D82" s="121">
        <v>1.7E-51</v>
      </c>
      <c r="E82" s="512">
        <v>0.07799086876392904</v>
      </c>
      <c r="F82" s="121">
        <v>15838.612</v>
      </c>
      <c r="G82" s="121">
        <v>1.7E-51</v>
      </c>
      <c r="H82" s="512">
        <f t="shared" si="1"/>
        <v>0.07657178579910387</v>
      </c>
    </row>
    <row r="83" spans="1:8" ht="12.75">
      <c r="A83" s="370">
        <v>303430000</v>
      </c>
      <c r="B83" s="122" t="s">
        <v>902</v>
      </c>
      <c r="C83" s="123">
        <v>7373.16063</v>
      </c>
      <c r="D83" s="123">
        <v>4417.580110000001</v>
      </c>
      <c r="E83" s="368">
        <v>0.07739273952161108</v>
      </c>
      <c r="F83" s="123">
        <v>4206.448</v>
      </c>
      <c r="G83" s="123">
        <v>3289.507</v>
      </c>
      <c r="H83" s="368">
        <f t="shared" si="1"/>
        <v>0.02033607712791177</v>
      </c>
    </row>
    <row r="84" spans="1:8" ht="12.75">
      <c r="A84" s="371">
        <v>7602000000</v>
      </c>
      <c r="B84" s="369" t="s">
        <v>914</v>
      </c>
      <c r="C84" s="121">
        <v>7309.664409999998</v>
      </c>
      <c r="D84" s="121">
        <v>5769.6252399999985</v>
      </c>
      <c r="E84" s="512">
        <v>0.07672624835701167</v>
      </c>
      <c r="F84" s="121">
        <v>4260.953999999999</v>
      </c>
      <c r="G84" s="121">
        <v>3410.299</v>
      </c>
      <c r="H84" s="512">
        <f t="shared" si="1"/>
        <v>0.020599586440266025</v>
      </c>
    </row>
    <row r="85" spans="1:8" ht="12.75">
      <c r="A85" s="370">
        <v>2918140000</v>
      </c>
      <c r="B85" s="122" t="s">
        <v>911</v>
      </c>
      <c r="C85" s="123">
        <v>7158.80064</v>
      </c>
      <c r="D85" s="123">
        <v>4179.016790000001</v>
      </c>
      <c r="E85" s="368">
        <v>0.07514269945027126</v>
      </c>
      <c r="F85" s="123">
        <v>4166.3408</v>
      </c>
      <c r="G85" s="123">
        <v>2569.596</v>
      </c>
      <c r="H85" s="368">
        <f t="shared" si="1"/>
        <v>0.02014217882878039</v>
      </c>
    </row>
    <row r="86" spans="1:8" ht="12.75">
      <c r="A86" s="371">
        <v>3920209000</v>
      </c>
      <c r="B86" s="369" t="s">
        <v>872</v>
      </c>
      <c r="C86" s="121">
        <v>7065.958710000001</v>
      </c>
      <c r="D86" s="121">
        <v>8640.687290000003</v>
      </c>
      <c r="E86" s="512">
        <v>0.07416817961193516</v>
      </c>
      <c r="F86" s="121">
        <v>2759.6568200000006</v>
      </c>
      <c r="G86" s="121">
        <v>3238.7717900000002</v>
      </c>
      <c r="H86" s="512">
        <f t="shared" si="1"/>
        <v>0.013341563698894587</v>
      </c>
    </row>
    <row r="87" spans="1:8" ht="12.75">
      <c r="A87" s="370">
        <v>7210410000</v>
      </c>
      <c r="B87" s="122" t="s">
        <v>882</v>
      </c>
      <c r="C87" s="123">
        <v>6852.792149999999</v>
      </c>
      <c r="D87" s="123">
        <v>4970.936809999999</v>
      </c>
      <c r="E87" s="368">
        <v>0.07193066643669352</v>
      </c>
      <c r="F87" s="123">
        <v>5331.86174</v>
      </c>
      <c r="G87" s="123">
        <v>4197.448899999999</v>
      </c>
      <c r="H87" s="368">
        <f t="shared" si="1"/>
        <v>0.025776890996870007</v>
      </c>
    </row>
    <row r="88" spans="1:8" ht="12.75">
      <c r="A88" s="371">
        <v>1806900090</v>
      </c>
      <c r="B88" s="369" t="s">
        <v>915</v>
      </c>
      <c r="C88" s="121">
        <v>6794.81255</v>
      </c>
      <c r="D88" s="121">
        <v>3281.57694</v>
      </c>
      <c r="E88" s="512">
        <v>0.07132208074250565</v>
      </c>
      <c r="F88" s="121">
        <v>3843.8642700000005</v>
      </c>
      <c r="G88" s="121">
        <v>1210.76973</v>
      </c>
      <c r="H88" s="512">
        <f t="shared" si="1"/>
        <v>0.018583165717000253</v>
      </c>
    </row>
    <row r="89" spans="1:8" ht="12.75">
      <c r="A89" s="370">
        <v>1511100000</v>
      </c>
      <c r="B89" s="122" t="s">
        <v>1182</v>
      </c>
      <c r="C89" s="123">
        <v>6686.06701</v>
      </c>
      <c r="D89" s="123">
        <v>1658.5058600000002</v>
      </c>
      <c r="E89" s="368">
        <v>0.0701806278875233</v>
      </c>
      <c r="F89" s="123">
        <v>6508.384999999999</v>
      </c>
      <c r="G89" s="123">
        <v>1292.645</v>
      </c>
      <c r="H89" s="368">
        <f t="shared" si="1"/>
        <v>0.031464793892173167</v>
      </c>
    </row>
    <row r="90" spans="1:8" ht="12.75">
      <c r="A90" s="371">
        <v>2803009000</v>
      </c>
      <c r="B90" s="369" t="s">
        <v>913</v>
      </c>
      <c r="C90" s="121">
        <v>6678.1161</v>
      </c>
      <c r="D90" s="121">
        <v>7036.629610000001</v>
      </c>
      <c r="E90" s="512">
        <v>0.07009717077361126</v>
      </c>
      <c r="F90" s="121">
        <v>4254.66648</v>
      </c>
      <c r="G90" s="121">
        <v>6492.203600000001</v>
      </c>
      <c r="H90" s="512">
        <f t="shared" si="1"/>
        <v>0.02056918941844066</v>
      </c>
    </row>
    <row r="91" spans="1:8" ht="12.75">
      <c r="A91" s="370">
        <v>4104110000</v>
      </c>
      <c r="B91" s="122" t="s">
        <v>910</v>
      </c>
      <c r="C91" s="123">
        <v>6631.110190000001</v>
      </c>
      <c r="D91" s="123">
        <v>9214.28044</v>
      </c>
      <c r="E91" s="368">
        <v>0.06960377095077216</v>
      </c>
      <c r="F91" s="123">
        <v>2747.0159</v>
      </c>
      <c r="G91" s="123">
        <v>4590.6449999999995</v>
      </c>
      <c r="H91" s="368">
        <f t="shared" si="1"/>
        <v>0.013280451158316936</v>
      </c>
    </row>
    <row r="92" spans="1:8" ht="12.75">
      <c r="A92" s="371">
        <v>7210500000</v>
      </c>
      <c r="B92" s="369" t="s">
        <v>883</v>
      </c>
      <c r="C92" s="121">
        <v>6623.179480000001</v>
      </c>
      <c r="D92" s="121">
        <v>9355.22515</v>
      </c>
      <c r="E92" s="512">
        <v>0.06952052586714355</v>
      </c>
      <c r="F92" s="121">
        <v>5184.424</v>
      </c>
      <c r="G92" s="121">
        <v>7404.340999999999</v>
      </c>
      <c r="H92" s="512">
        <f t="shared" si="1"/>
        <v>0.02506410309310773</v>
      </c>
    </row>
    <row r="93" spans="1:8" ht="12.75">
      <c r="A93" s="370">
        <v>8802400000</v>
      </c>
      <c r="B93" s="122" t="s">
        <v>853</v>
      </c>
      <c r="C93" s="123">
        <v>6507.986</v>
      </c>
      <c r="D93" s="123">
        <v>24831.69155</v>
      </c>
      <c r="E93" s="368">
        <v>0.06831139189602757</v>
      </c>
      <c r="F93" s="123">
        <v>36.74</v>
      </c>
      <c r="G93" s="123">
        <v>36.74</v>
      </c>
      <c r="H93" s="368">
        <f t="shared" si="1"/>
        <v>0.0001776195673117743</v>
      </c>
    </row>
    <row r="94" spans="1:8" ht="12.75">
      <c r="A94" s="371">
        <v>102900020</v>
      </c>
      <c r="B94" s="369" t="s">
        <v>1201</v>
      </c>
      <c r="C94" s="121">
        <v>6476.7372</v>
      </c>
      <c r="D94" s="121">
        <v>1E-52</v>
      </c>
      <c r="E94" s="512">
        <v>0.06798338734545223</v>
      </c>
      <c r="F94" s="121">
        <v>3561.3</v>
      </c>
      <c r="G94" s="121">
        <v>1E-52</v>
      </c>
      <c r="H94" s="512">
        <f t="shared" si="1"/>
        <v>0.017217108466723512</v>
      </c>
    </row>
    <row r="95" spans="1:8" ht="12.75">
      <c r="A95" s="370">
        <v>3004501000</v>
      </c>
      <c r="B95" s="122" t="s">
        <v>840</v>
      </c>
      <c r="C95" s="123">
        <v>6460.617189999999</v>
      </c>
      <c r="D95" s="123">
        <v>4299.664799999999</v>
      </c>
      <c r="E95" s="368">
        <v>0.06781418287567034</v>
      </c>
      <c r="F95" s="123">
        <v>209.69285</v>
      </c>
      <c r="G95" s="123">
        <v>217.16429</v>
      </c>
      <c r="H95" s="368">
        <f t="shared" si="1"/>
        <v>0.001013760296281241</v>
      </c>
    </row>
    <row r="96" spans="1:8" ht="12.75">
      <c r="A96" s="371">
        <v>3903900000</v>
      </c>
      <c r="B96" s="369" t="s">
        <v>874</v>
      </c>
      <c r="C96" s="121">
        <v>6454.170699999999</v>
      </c>
      <c r="D96" s="121">
        <v>4701.10389</v>
      </c>
      <c r="E96" s="512">
        <v>0.0677465169795323</v>
      </c>
      <c r="F96" s="121">
        <v>3477.1390800000004</v>
      </c>
      <c r="G96" s="121">
        <v>2630.23</v>
      </c>
      <c r="H96" s="512">
        <f t="shared" si="1"/>
        <v>0.016810232413512823</v>
      </c>
    </row>
    <row r="97" spans="1:8" ht="12.75">
      <c r="A97" s="370">
        <v>810905000</v>
      </c>
      <c r="B97" s="122" t="s">
        <v>884</v>
      </c>
      <c r="C97" s="123">
        <v>6425.788640000001</v>
      </c>
      <c r="D97" s="123">
        <v>5686.47272</v>
      </c>
      <c r="E97" s="368">
        <v>0.06744860330493675</v>
      </c>
      <c r="F97" s="123">
        <v>1503.2447900000002</v>
      </c>
      <c r="G97" s="123">
        <v>1378.6125400000003</v>
      </c>
      <c r="H97" s="368">
        <f t="shared" si="1"/>
        <v>0.0072674384638943676</v>
      </c>
    </row>
    <row r="98" spans="1:8" ht="12.75">
      <c r="A98" s="371">
        <v>102299020</v>
      </c>
      <c r="B98" s="369" t="s">
        <v>1202</v>
      </c>
      <c r="C98" s="121">
        <v>6330.244000000001</v>
      </c>
      <c r="D98" s="121">
        <v>4E-52</v>
      </c>
      <c r="E98" s="512">
        <v>0.06644571433950183</v>
      </c>
      <c r="F98" s="121">
        <v>2859.2176600000003</v>
      </c>
      <c r="G98" s="121">
        <v>4E-52</v>
      </c>
      <c r="H98" s="512">
        <f t="shared" si="1"/>
        <v>0.013822890680984863</v>
      </c>
    </row>
    <row r="99" spans="1:8" ht="12.75">
      <c r="A99" s="370">
        <v>6109100000</v>
      </c>
      <c r="B99" s="122" t="s">
        <v>887</v>
      </c>
      <c r="C99" s="123">
        <v>6070.995250000002</v>
      </c>
      <c r="D99" s="123">
        <v>6117.4821699999975</v>
      </c>
      <c r="E99" s="368">
        <v>0.06372449721337323</v>
      </c>
      <c r="F99" s="123">
        <v>249.80675999999997</v>
      </c>
      <c r="G99" s="123">
        <v>334.19926</v>
      </c>
      <c r="H99" s="368">
        <f t="shared" si="1"/>
        <v>0.0012076910349144323</v>
      </c>
    </row>
    <row r="100" spans="1:8" ht="12.75">
      <c r="A100" s="546"/>
      <c r="B100" s="547" t="s">
        <v>943</v>
      </c>
      <c r="C100" s="548">
        <v>955901.7501100013</v>
      </c>
      <c r="D100" s="548">
        <v>1242152.6391100006</v>
      </c>
      <c r="E100" s="549">
        <v>10.033669258947839</v>
      </c>
      <c r="F100" s="548">
        <v>403451.6336400007</v>
      </c>
      <c r="G100" s="548">
        <v>942520.2052399991</v>
      </c>
      <c r="H100" s="549">
        <f t="shared" si="1"/>
        <v>1.9504873325630216</v>
      </c>
    </row>
    <row r="101" spans="1:8" ht="12.75">
      <c r="A101" s="126" t="s">
        <v>808</v>
      </c>
      <c r="B101" s="124"/>
      <c r="C101" s="125"/>
      <c r="D101" s="125"/>
      <c r="E101" s="127"/>
      <c r="F101" s="125"/>
      <c r="G101" s="125"/>
      <c r="H101" s="127"/>
    </row>
    <row r="102" spans="1:8" ht="13.5">
      <c r="A102" s="128" t="s">
        <v>8</v>
      </c>
      <c r="B102" s="124"/>
      <c r="C102" s="125"/>
      <c r="D102" s="125"/>
      <c r="E102" s="127"/>
      <c r="F102" s="125"/>
      <c r="G102" s="125"/>
      <c r="H102" s="127"/>
    </row>
    <row r="103" ht="12.75">
      <c r="A103" s="73" t="s">
        <v>944</v>
      </c>
    </row>
    <row r="105" spans="5:8" ht="12.75">
      <c r="E105" s="100"/>
      <c r="H105" s="100"/>
    </row>
    <row r="107" spans="3:8" ht="12.75">
      <c r="C107" s="351"/>
      <c r="D107" s="351"/>
      <c r="E107" s="351"/>
      <c r="F107" s="351"/>
      <c r="G107" s="351"/>
      <c r="H107" s="351"/>
    </row>
  </sheetData>
  <sheetProtection/>
  <mergeCells count="6">
    <mergeCell ref="C12:D12"/>
    <mergeCell ref="F12:G12"/>
    <mergeCell ref="A7:H7"/>
    <mergeCell ref="A8:H8"/>
    <mergeCell ref="A10:H10"/>
    <mergeCell ref="A9:B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4"/>
  <sheetViews>
    <sheetView zoomScalePageLayoutView="0" workbookViewId="0" topLeftCell="A16">
      <selection activeCell="I79" sqref="I79"/>
    </sheetView>
  </sheetViews>
  <sheetFormatPr defaultColWidth="11.421875" defaultRowHeight="12.75"/>
  <cols>
    <col min="1" max="1" width="21.7109375" style="38" customWidth="1"/>
    <col min="2" max="2" width="12.00390625" style="38" customWidth="1"/>
    <col min="3" max="3" width="13.00390625" style="38" customWidth="1"/>
    <col min="4" max="4" width="9.00390625" style="38" customWidth="1"/>
    <col min="5" max="5" width="13.7109375" style="38" customWidth="1"/>
    <col min="6" max="6" width="14.00390625" style="38" customWidth="1"/>
    <col min="7" max="7" width="1.28515625" style="38" customWidth="1"/>
    <col min="8" max="8" width="14.00390625" style="38" customWidth="1"/>
    <col min="9" max="9" width="13.7109375" style="38" customWidth="1"/>
    <col min="10" max="10" width="12.421875" style="38" customWidth="1"/>
    <col min="11" max="11" width="1.1484375" style="38" customWidth="1"/>
    <col min="12" max="12" width="17.57421875" style="38" bestFit="1" customWidth="1"/>
    <col min="13" max="13" width="12.140625" style="38" customWidth="1"/>
    <col min="14" max="14" width="10.00390625" style="38" customWidth="1"/>
    <col min="15" max="15" width="15.7109375" style="38" customWidth="1"/>
    <col min="16" max="16" width="14.00390625" style="38" customWidth="1"/>
    <col min="17" max="17" width="1.421875" style="38" customWidth="1"/>
    <col min="18" max="18" width="12.57421875" style="38" customWidth="1"/>
    <col min="19" max="19" width="13.28125" style="38" customWidth="1"/>
    <col min="20" max="20" width="10.7109375" style="38" customWidth="1"/>
    <col min="21" max="16384" width="11.421875" style="38" customWidth="1"/>
  </cols>
  <sheetData>
    <row r="1" ht="13.5" customHeight="1"/>
    <row r="2" spans="12:13" ht="12.75">
      <c r="L2" s="363"/>
      <c r="M2" s="363"/>
    </row>
    <row r="3" spans="10:13" ht="12.75">
      <c r="J3" s="551"/>
      <c r="L3" s="363"/>
      <c r="M3" s="363"/>
    </row>
    <row r="4" spans="10:13" ht="18">
      <c r="J4" s="551"/>
      <c r="L4" s="421"/>
      <c r="M4" s="420"/>
    </row>
    <row r="5" spans="10:13" ht="15">
      <c r="J5" s="552"/>
      <c r="L5" s="498"/>
      <c r="M5" s="498"/>
    </row>
    <row r="6" spans="10:13" ht="9.75" customHeight="1">
      <c r="J6" s="552"/>
      <c r="L6" s="363"/>
      <c r="M6" s="363"/>
    </row>
    <row r="7" spans="1:20" ht="15" customHeight="1">
      <c r="A7" s="41" t="s">
        <v>458</v>
      </c>
      <c r="B7" s="41"/>
      <c r="C7" s="41"/>
      <c r="D7" s="41"/>
      <c r="E7" s="41"/>
      <c r="F7" s="41"/>
      <c r="G7" s="41"/>
      <c r="H7" s="41"/>
      <c r="I7" s="41"/>
      <c r="J7" s="553"/>
      <c r="K7" s="41"/>
      <c r="L7" s="495"/>
      <c r="M7" s="495"/>
      <c r="N7" s="41"/>
      <c r="O7" s="41"/>
      <c r="S7" s="41"/>
      <c r="T7" s="41"/>
    </row>
    <row r="8" spans="1:20" ht="14.25" customHeight="1">
      <c r="A8" s="754" t="s">
        <v>459</v>
      </c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754"/>
      <c r="P8" s="754"/>
      <c r="Q8" s="754"/>
      <c r="R8" s="754"/>
      <c r="S8" s="754"/>
      <c r="T8" s="754"/>
    </row>
    <row r="9" spans="1:20" ht="15">
      <c r="A9" s="41" t="s">
        <v>349</v>
      </c>
      <c r="B9" s="42"/>
      <c r="C9" s="554"/>
      <c r="D9" s="555"/>
      <c r="E9" s="556"/>
      <c r="F9" s="555"/>
      <c r="H9" s="555"/>
      <c r="I9" s="557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ht="16.5" customHeight="1">
      <c r="R10" s="360" t="s">
        <v>1203</v>
      </c>
    </row>
    <row r="11" spans="1:20" ht="12.75">
      <c r="A11" s="752" t="s">
        <v>460</v>
      </c>
      <c r="B11" s="43" t="s">
        <v>1204</v>
      </c>
      <c r="C11" s="558"/>
      <c r="D11" s="559"/>
      <c r="E11" s="559"/>
      <c r="F11" s="559"/>
      <c r="G11" s="559"/>
      <c r="H11" s="559"/>
      <c r="I11" s="559"/>
      <c r="J11" s="559"/>
      <c r="K11" s="560"/>
      <c r="L11" s="757" t="s">
        <v>1205</v>
      </c>
      <c r="M11" s="757"/>
      <c r="N11" s="757"/>
      <c r="O11" s="757"/>
      <c r="P11" s="757"/>
      <c r="Q11" s="757"/>
      <c r="R11" s="757"/>
      <c r="S11" s="757"/>
      <c r="T11" s="757"/>
    </row>
    <row r="12" spans="1:20" ht="12.75">
      <c r="A12" s="755"/>
      <c r="B12" s="43" t="s">
        <v>461</v>
      </c>
      <c r="C12" s="43"/>
      <c r="D12" s="43"/>
      <c r="E12" s="43"/>
      <c r="F12" s="43"/>
      <c r="G12" s="44"/>
      <c r="H12" s="45" t="s">
        <v>462</v>
      </c>
      <c r="I12" s="45"/>
      <c r="J12" s="45"/>
      <c r="K12" s="44"/>
      <c r="L12" s="43" t="s">
        <v>461</v>
      </c>
      <c r="M12" s="43"/>
      <c r="N12" s="43"/>
      <c r="O12" s="43"/>
      <c r="P12" s="43"/>
      <c r="Q12" s="44"/>
      <c r="R12" s="43" t="s">
        <v>462</v>
      </c>
      <c r="S12" s="43"/>
      <c r="T12" s="43"/>
    </row>
    <row r="13" spans="1:20" ht="12.75" customHeight="1">
      <c r="A13" s="755"/>
      <c r="B13" s="752" t="s">
        <v>937</v>
      </c>
      <c r="C13" s="752" t="s">
        <v>353</v>
      </c>
      <c r="D13" s="46" t="s">
        <v>463</v>
      </c>
      <c r="E13" s="47" t="s">
        <v>464</v>
      </c>
      <c r="F13" s="47" t="s">
        <v>465</v>
      </c>
      <c r="G13" s="47"/>
      <c r="H13" s="752" t="s">
        <v>937</v>
      </c>
      <c r="I13" s="752" t="s">
        <v>353</v>
      </c>
      <c r="J13" s="46" t="s">
        <v>463</v>
      </c>
      <c r="K13" s="46"/>
      <c r="L13" s="752" t="s">
        <v>937</v>
      </c>
      <c r="M13" s="752" t="s">
        <v>353</v>
      </c>
      <c r="N13" s="48" t="s">
        <v>463</v>
      </c>
      <c r="O13" s="47" t="s">
        <v>466</v>
      </c>
      <c r="P13" s="47" t="s">
        <v>465</v>
      </c>
      <c r="Q13" s="47"/>
      <c r="R13" s="752" t="s">
        <v>937</v>
      </c>
      <c r="S13" s="752" t="s">
        <v>353</v>
      </c>
      <c r="T13" s="46" t="s">
        <v>463</v>
      </c>
    </row>
    <row r="14" spans="1:20" ht="12.75">
      <c r="A14" s="756"/>
      <c r="B14" s="753"/>
      <c r="C14" s="753"/>
      <c r="D14" s="49" t="s">
        <v>467</v>
      </c>
      <c r="E14" s="50" t="s">
        <v>468</v>
      </c>
      <c r="F14" s="50" t="s">
        <v>469</v>
      </c>
      <c r="G14" s="50"/>
      <c r="H14" s="753"/>
      <c r="I14" s="753"/>
      <c r="J14" s="49" t="s">
        <v>467</v>
      </c>
      <c r="K14" s="49"/>
      <c r="L14" s="753"/>
      <c r="M14" s="753"/>
      <c r="N14" s="49" t="s">
        <v>467</v>
      </c>
      <c r="O14" s="49" t="s">
        <v>356</v>
      </c>
      <c r="P14" s="50" t="s">
        <v>469</v>
      </c>
      <c r="Q14" s="50"/>
      <c r="R14" s="753"/>
      <c r="S14" s="753"/>
      <c r="T14" s="49" t="s">
        <v>467</v>
      </c>
    </row>
    <row r="15" spans="2:20" s="51" customFormat="1" ht="12">
      <c r="B15" s="561"/>
      <c r="C15" s="561"/>
      <c r="D15" s="562"/>
      <c r="H15" s="52"/>
      <c r="I15" s="52"/>
      <c r="J15" s="52"/>
      <c r="K15" s="52"/>
      <c r="M15" s="52"/>
      <c r="N15" s="52"/>
      <c r="O15" s="52"/>
      <c r="P15" s="52"/>
      <c r="Q15" s="52"/>
      <c r="R15" s="52"/>
      <c r="S15" s="52"/>
      <c r="T15" s="53"/>
    </row>
    <row r="16" spans="1:20" s="10" customFormat="1" ht="12">
      <c r="A16" s="129" t="s">
        <v>470</v>
      </c>
      <c r="B16" s="132">
        <v>9526940.99676</v>
      </c>
      <c r="C16" s="132">
        <v>7729692.542780008</v>
      </c>
      <c r="D16" s="133">
        <v>23.251228221990903</v>
      </c>
      <c r="E16" s="133">
        <v>23.251228221990903</v>
      </c>
      <c r="F16" s="133">
        <v>100</v>
      </c>
      <c r="G16" s="133"/>
      <c r="H16" s="132">
        <v>20684657.97775011</v>
      </c>
      <c r="I16" s="132">
        <v>20820096.272510014</v>
      </c>
      <c r="J16" s="131">
        <v>-0.6505171397249021</v>
      </c>
      <c r="K16" s="131"/>
      <c r="L16" s="132">
        <v>4835988.872390006</v>
      </c>
      <c r="M16" s="132">
        <v>3947644.928879988</v>
      </c>
      <c r="N16" s="131">
        <v>22.50313692123409</v>
      </c>
      <c r="O16" s="131">
        <v>22.50313692123409</v>
      </c>
      <c r="P16" s="131">
        <v>100</v>
      </c>
      <c r="Q16" s="131"/>
      <c r="R16" s="132">
        <v>10321170.62784998</v>
      </c>
      <c r="S16" s="132">
        <v>9699555.79213998</v>
      </c>
      <c r="T16" s="131">
        <v>6.40869385187438</v>
      </c>
    </row>
    <row r="17" spans="1:20" s="51" customFormat="1" ht="12">
      <c r="A17" s="23"/>
      <c r="B17" s="134"/>
      <c r="C17" s="134"/>
      <c r="D17" s="135"/>
      <c r="E17" s="135"/>
      <c r="F17" s="135"/>
      <c r="G17" s="135"/>
      <c r="H17" s="134"/>
      <c r="I17" s="134"/>
      <c r="J17" s="53"/>
      <c r="K17" s="53"/>
      <c r="L17" s="134"/>
      <c r="M17" s="134"/>
      <c r="N17" s="53"/>
      <c r="O17" s="53"/>
      <c r="P17" s="53"/>
      <c r="Q17" s="53"/>
      <c r="R17" s="134"/>
      <c r="S17" s="134"/>
      <c r="T17" s="53"/>
    </row>
    <row r="18" spans="1:20" s="10" customFormat="1" ht="12">
      <c r="A18" s="129" t="s">
        <v>471</v>
      </c>
      <c r="B18" s="132">
        <v>1586009.7576699986</v>
      </c>
      <c r="C18" s="132">
        <v>1182235.0700099985</v>
      </c>
      <c r="D18" s="131">
        <v>34.15350279336454</v>
      </c>
      <c r="E18" s="131">
        <v>5.223683677265399</v>
      </c>
      <c r="F18" s="131">
        <v>16.6476286376643</v>
      </c>
      <c r="G18" s="131"/>
      <c r="H18" s="132">
        <v>2378851.2288599983</v>
      </c>
      <c r="I18" s="132">
        <v>1984573.5408799995</v>
      </c>
      <c r="J18" s="131">
        <v>19.867124087786042</v>
      </c>
      <c r="K18" s="131"/>
      <c r="L18" s="132">
        <v>817448.1831100006</v>
      </c>
      <c r="M18" s="132">
        <v>646466.85843</v>
      </c>
      <c r="N18" s="131">
        <v>26.448583164068655</v>
      </c>
      <c r="O18" s="131">
        <v>4.331223495536381</v>
      </c>
      <c r="P18" s="131">
        <v>16.903433913527753</v>
      </c>
      <c r="Q18" s="131"/>
      <c r="R18" s="132">
        <v>1151474.4876099997</v>
      </c>
      <c r="S18" s="132">
        <v>1076652.42683</v>
      </c>
      <c r="T18" s="131">
        <v>6.949509323106172</v>
      </c>
    </row>
    <row r="19" spans="1:20" s="55" customFormat="1" ht="12">
      <c r="A19" s="98" t="s">
        <v>472</v>
      </c>
      <c r="B19" s="54">
        <v>604156.4432699997</v>
      </c>
      <c r="C19" s="54">
        <v>464794.7600800004</v>
      </c>
      <c r="D19" s="136">
        <v>29.983488446817347</v>
      </c>
      <c r="E19" s="136">
        <v>1.8029395402042403</v>
      </c>
      <c r="F19" s="136">
        <v>6.34155752067181</v>
      </c>
      <c r="G19" s="136"/>
      <c r="H19" s="54">
        <v>482444.6005999996</v>
      </c>
      <c r="I19" s="54">
        <v>319142.7813600002</v>
      </c>
      <c r="J19" s="136">
        <v>51.16889015759729</v>
      </c>
      <c r="K19" s="136"/>
      <c r="L19" s="54">
        <v>268279.0340099995</v>
      </c>
      <c r="M19" s="54">
        <v>253243.92750000005</v>
      </c>
      <c r="N19" s="136">
        <v>5.937005739258813</v>
      </c>
      <c r="O19" s="136">
        <v>0.38086268600314915</v>
      </c>
      <c r="P19" s="136">
        <v>5.547552756824534</v>
      </c>
      <c r="Q19" s="136"/>
      <c r="R19" s="54">
        <v>193874.5505999996</v>
      </c>
      <c r="S19" s="54">
        <v>220592.70794000017</v>
      </c>
      <c r="T19" s="136">
        <v>-12.111985744908544</v>
      </c>
    </row>
    <row r="20" spans="1:20" s="51" customFormat="1" ht="12">
      <c r="A20" s="67" t="s">
        <v>473</v>
      </c>
      <c r="B20" s="138">
        <v>17294.61192</v>
      </c>
      <c r="C20" s="138">
        <v>17280.18651999997</v>
      </c>
      <c r="D20" s="137">
        <v>0.08347942299889718</v>
      </c>
      <c r="E20" s="137">
        <v>0.00018662320551809486</v>
      </c>
      <c r="F20" s="137">
        <v>0.18153373602168518</v>
      </c>
      <c r="G20" s="137"/>
      <c r="H20" s="138">
        <v>6964.019990000015</v>
      </c>
      <c r="I20" s="138">
        <v>9724.320319999995</v>
      </c>
      <c r="J20" s="70">
        <v>-28.385534815455166</v>
      </c>
      <c r="K20" s="70"/>
      <c r="L20" s="138">
        <v>8546.422090000007</v>
      </c>
      <c r="M20" s="138">
        <v>9016.834819999995</v>
      </c>
      <c r="N20" s="70">
        <v>-5.217049434648372</v>
      </c>
      <c r="O20" s="70">
        <v>-0.011916287773466271</v>
      </c>
      <c r="P20" s="70">
        <v>0.17672542918355102</v>
      </c>
      <c r="Q20" s="70"/>
      <c r="R20" s="138">
        <v>3802.285899999999</v>
      </c>
      <c r="S20" s="138">
        <v>5400.2837599999975</v>
      </c>
      <c r="T20" s="70">
        <v>-29.59099801081563</v>
      </c>
    </row>
    <row r="21" spans="1:20" s="51" customFormat="1" ht="14.25" customHeight="1">
      <c r="A21" s="23" t="s">
        <v>474</v>
      </c>
      <c r="B21" s="134">
        <v>311508.4473900001</v>
      </c>
      <c r="C21" s="134">
        <v>268825.65091</v>
      </c>
      <c r="D21" s="53">
        <v>15.877501397472605</v>
      </c>
      <c r="E21" s="53">
        <v>0.5521926809348756</v>
      </c>
      <c r="F21" s="53">
        <v>3.2697635840921073</v>
      </c>
      <c r="G21" s="53"/>
      <c r="H21" s="134">
        <v>132824.99916999988</v>
      </c>
      <c r="I21" s="134">
        <v>108475.46265000002</v>
      </c>
      <c r="J21" s="53">
        <v>22.447045557726284</v>
      </c>
      <c r="K21" s="53"/>
      <c r="L21" s="134">
        <v>160704.4311299995</v>
      </c>
      <c r="M21" s="134">
        <v>134400.52868000043</v>
      </c>
      <c r="N21" s="53">
        <v>19.57127900339371</v>
      </c>
      <c r="O21" s="53">
        <v>0.6663188539973861</v>
      </c>
      <c r="P21" s="53">
        <v>3.3230934845095574</v>
      </c>
      <c r="Q21" s="53"/>
      <c r="R21" s="134">
        <v>74399.07084999973</v>
      </c>
      <c r="S21" s="134">
        <v>46965.715500000006</v>
      </c>
      <c r="T21" s="53">
        <v>58.41144983727485</v>
      </c>
    </row>
    <row r="22" spans="1:20" s="51" customFormat="1" ht="12">
      <c r="A22" s="67" t="s">
        <v>475</v>
      </c>
      <c r="B22" s="138">
        <v>275353.3839599996</v>
      </c>
      <c r="C22" s="138">
        <v>178688.9226500004</v>
      </c>
      <c r="D22" s="137">
        <v>54.096504627394694</v>
      </c>
      <c r="E22" s="137">
        <v>1.2505602360638464</v>
      </c>
      <c r="F22" s="137">
        <v>2.890260200558018</v>
      </c>
      <c r="G22" s="137"/>
      <c r="H22" s="138">
        <v>342655.5814399997</v>
      </c>
      <c r="I22" s="138">
        <v>200942.99839000017</v>
      </c>
      <c r="J22" s="137">
        <v>70.52377250535334</v>
      </c>
      <c r="K22" s="137"/>
      <c r="L22" s="138">
        <v>99028.18078999995</v>
      </c>
      <c r="M22" s="138">
        <v>109826.56399999963</v>
      </c>
      <c r="N22" s="137">
        <v>-9.832214372107385</v>
      </c>
      <c r="O22" s="137">
        <v>-0.2735398802207715</v>
      </c>
      <c r="P22" s="137">
        <v>2.0477338431314256</v>
      </c>
      <c r="Q22" s="137"/>
      <c r="R22" s="138">
        <v>115673.19384999988</v>
      </c>
      <c r="S22" s="138">
        <v>168226.70868000016</v>
      </c>
      <c r="T22" s="137">
        <v>-31.239697454919156</v>
      </c>
    </row>
    <row r="23" spans="1:20" s="55" customFormat="1" ht="12">
      <c r="A23" s="98" t="s">
        <v>476</v>
      </c>
      <c r="B23" s="56">
        <v>981853.3143999989</v>
      </c>
      <c r="C23" s="56">
        <v>717440.3099299981</v>
      </c>
      <c r="D23" s="136">
        <v>36.85505272150096</v>
      </c>
      <c r="E23" s="136">
        <v>3.4207441370611584</v>
      </c>
      <c r="F23" s="136">
        <v>10.306071116992491</v>
      </c>
      <c r="G23" s="136"/>
      <c r="H23" s="56">
        <v>1896406.6282599985</v>
      </c>
      <c r="I23" s="56">
        <v>1665430.7595199994</v>
      </c>
      <c r="J23" s="136">
        <v>13.86883648087355</v>
      </c>
      <c r="K23" s="136"/>
      <c r="L23" s="56">
        <v>549169.1491000011</v>
      </c>
      <c r="M23" s="56">
        <v>393222.93093000003</v>
      </c>
      <c r="N23" s="136">
        <v>39.658475104993805</v>
      </c>
      <c r="O23" s="136">
        <v>3.950360809533231</v>
      </c>
      <c r="P23" s="136">
        <v>11.355881156703218</v>
      </c>
      <c r="Q23" s="136"/>
      <c r="R23" s="56">
        <v>957599.93701</v>
      </c>
      <c r="S23" s="56">
        <v>856059.7188899999</v>
      </c>
      <c r="T23" s="136">
        <v>11.861347506417083</v>
      </c>
    </row>
    <row r="24" spans="1:20" s="51" customFormat="1" ht="12">
      <c r="A24" s="67" t="s">
        <v>477</v>
      </c>
      <c r="B24" s="138">
        <v>31049.75796000001</v>
      </c>
      <c r="C24" s="138">
        <v>18938.327289999997</v>
      </c>
      <c r="D24" s="70">
        <v>63.95195565341829</v>
      </c>
      <c r="E24" s="137">
        <v>0.1566870946414655</v>
      </c>
      <c r="F24" s="137">
        <v>0.3259152961119384</v>
      </c>
      <c r="G24" s="137"/>
      <c r="H24" s="138">
        <v>104291.73617</v>
      </c>
      <c r="I24" s="138">
        <v>8220.469300000012</v>
      </c>
      <c r="J24" s="70">
        <v>1168.6834822191947</v>
      </c>
      <c r="K24" s="70"/>
      <c r="L24" s="138">
        <v>14624.80048</v>
      </c>
      <c r="M24" s="138">
        <v>10234.877519999996</v>
      </c>
      <c r="N24" s="70">
        <v>42.89179769295378</v>
      </c>
      <c r="O24" s="70">
        <v>0.11120359199188407</v>
      </c>
      <c r="P24" s="70">
        <v>0.3024159249723882</v>
      </c>
      <c r="Q24" s="70"/>
      <c r="R24" s="138">
        <v>51159.22325000001</v>
      </c>
      <c r="S24" s="138">
        <v>4570.078900000002</v>
      </c>
      <c r="T24" s="70">
        <v>1019.438512319776</v>
      </c>
    </row>
    <row r="25" spans="1:20" s="51" customFormat="1" ht="12">
      <c r="A25" s="23" t="s">
        <v>478</v>
      </c>
      <c r="B25" s="134">
        <v>214891.51202000046</v>
      </c>
      <c r="C25" s="134">
        <v>194374.41703999948</v>
      </c>
      <c r="D25" s="53">
        <v>10.555450296619465</v>
      </c>
      <c r="E25" s="53">
        <v>0.2654322260096253</v>
      </c>
      <c r="F25" s="53">
        <v>2.255619218100359</v>
      </c>
      <c r="G25" s="53"/>
      <c r="H25" s="134">
        <v>630333.3313199991</v>
      </c>
      <c r="I25" s="134">
        <v>483420.47084999975</v>
      </c>
      <c r="J25" s="53">
        <v>30.390285337251434</v>
      </c>
      <c r="K25" s="53"/>
      <c r="L25" s="134">
        <v>102654.92357000014</v>
      </c>
      <c r="M25" s="134">
        <v>69964.32595000026</v>
      </c>
      <c r="N25" s="53">
        <v>46.72466600101614</v>
      </c>
      <c r="O25" s="53">
        <v>0.828103798820497</v>
      </c>
      <c r="P25" s="53">
        <v>2.122728696835624</v>
      </c>
      <c r="Q25" s="53"/>
      <c r="R25" s="134">
        <v>210003.69553999993</v>
      </c>
      <c r="S25" s="134">
        <v>92826.25050000001</v>
      </c>
      <c r="T25" s="53">
        <v>126.23309075701587</v>
      </c>
    </row>
    <row r="26" spans="1:20" s="51" customFormat="1" ht="12">
      <c r="A26" s="67" t="s">
        <v>479</v>
      </c>
      <c r="B26" s="138">
        <v>312874.93243999867</v>
      </c>
      <c r="C26" s="138">
        <v>215984.25956999985</v>
      </c>
      <c r="D26" s="137">
        <v>44.860062054011316</v>
      </c>
      <c r="E26" s="137">
        <v>1.2534867633318798</v>
      </c>
      <c r="F26" s="137">
        <v>3.2841069609479447</v>
      </c>
      <c r="G26" s="137"/>
      <c r="H26" s="138">
        <v>917696.6416999993</v>
      </c>
      <c r="I26" s="138">
        <v>953343.1099900003</v>
      </c>
      <c r="J26" s="137">
        <v>-3.7391016850559526</v>
      </c>
      <c r="K26" s="137"/>
      <c r="L26" s="138">
        <v>210088.62501000063</v>
      </c>
      <c r="M26" s="138">
        <v>145696.9447199999</v>
      </c>
      <c r="N26" s="137">
        <v>44.19562840782181</v>
      </c>
      <c r="O26" s="137">
        <v>1.631141641410736</v>
      </c>
      <c r="P26" s="137">
        <v>4.344274367740061</v>
      </c>
      <c r="Q26" s="137"/>
      <c r="R26" s="138">
        <v>587642.4416700002</v>
      </c>
      <c r="S26" s="138">
        <v>602344.8348900003</v>
      </c>
      <c r="T26" s="137">
        <v>-2.440859847778893</v>
      </c>
    </row>
    <row r="27" spans="1:20" s="51" customFormat="1" ht="12">
      <c r="A27" s="23" t="s">
        <v>480</v>
      </c>
      <c r="B27" s="134">
        <v>4104.027070000008</v>
      </c>
      <c r="C27" s="134">
        <v>4842.38634</v>
      </c>
      <c r="D27" s="53">
        <v>-15.247838940500394</v>
      </c>
      <c r="E27" s="53">
        <v>-0.009552246301046776</v>
      </c>
      <c r="F27" s="53">
        <v>0.04307811994842563</v>
      </c>
      <c r="G27" s="53"/>
      <c r="H27" s="134">
        <v>1724.2468300000005</v>
      </c>
      <c r="I27" s="134">
        <v>1894.7533799999974</v>
      </c>
      <c r="J27" s="53">
        <v>-8.998878260346322</v>
      </c>
      <c r="K27" s="53"/>
      <c r="L27" s="134">
        <v>1909.7259500000046</v>
      </c>
      <c r="M27" s="134">
        <v>2323.6592400000004</v>
      </c>
      <c r="N27" s="53">
        <v>-17.81385509865017</v>
      </c>
      <c r="O27" s="53">
        <v>-0.0104855755129283</v>
      </c>
      <c r="P27" s="53">
        <v>0.03948987477831383</v>
      </c>
      <c r="Q27" s="53"/>
      <c r="R27" s="134">
        <v>957.8803899999982</v>
      </c>
      <c r="S27" s="134">
        <v>688.8550900000004</v>
      </c>
      <c r="T27" s="53">
        <v>39.05397577885324</v>
      </c>
    </row>
    <row r="28" spans="1:20" s="51" customFormat="1" ht="12">
      <c r="A28" s="67" t="s">
        <v>481</v>
      </c>
      <c r="B28" s="138">
        <v>117660.1240500001</v>
      </c>
      <c r="C28" s="138">
        <v>95770.00910999982</v>
      </c>
      <c r="D28" s="137">
        <v>22.856962365804577</v>
      </c>
      <c r="E28" s="137">
        <v>0.2831951571016488</v>
      </c>
      <c r="F28" s="137">
        <v>1.2350252204775376</v>
      </c>
      <c r="G28" s="137"/>
      <c r="H28" s="138">
        <v>106420.9974600002</v>
      </c>
      <c r="I28" s="138">
        <v>104342.99371999975</v>
      </c>
      <c r="J28" s="137">
        <v>1.9915124781417437</v>
      </c>
      <c r="K28" s="137"/>
      <c r="L28" s="138">
        <v>57830.16360000003</v>
      </c>
      <c r="M28" s="138">
        <v>56693.89786999989</v>
      </c>
      <c r="N28" s="137">
        <v>2.004211692421669</v>
      </c>
      <c r="O28" s="137">
        <v>0.02878338225627893</v>
      </c>
      <c r="P28" s="137">
        <v>1.195829128767611</v>
      </c>
      <c r="Q28" s="137"/>
      <c r="R28" s="138">
        <v>25879.431089999984</v>
      </c>
      <c r="S28" s="138">
        <v>80589.99132999971</v>
      </c>
      <c r="T28" s="137">
        <v>-67.8875370714101</v>
      </c>
    </row>
    <row r="29" spans="1:20" s="51" customFormat="1" ht="12">
      <c r="A29" s="23" t="s">
        <v>482</v>
      </c>
      <c r="B29" s="134">
        <v>2447.6683700000003</v>
      </c>
      <c r="C29" s="134">
        <v>2134.5112600000007</v>
      </c>
      <c r="D29" s="53">
        <v>14.671138816105358</v>
      </c>
      <c r="E29" s="53">
        <v>0.004051352731907908</v>
      </c>
      <c r="F29" s="53">
        <v>0.025692070212594197</v>
      </c>
      <c r="G29" s="53"/>
      <c r="H29" s="134">
        <v>640.3499499999996</v>
      </c>
      <c r="I29" s="134">
        <v>668.0544000000002</v>
      </c>
      <c r="J29" s="53">
        <v>-4.147035031877737</v>
      </c>
      <c r="K29" s="53"/>
      <c r="L29" s="134">
        <v>720.65714</v>
      </c>
      <c r="M29" s="134">
        <v>1069.0093999999997</v>
      </c>
      <c r="N29" s="53">
        <v>-32.58645433800673</v>
      </c>
      <c r="O29" s="53">
        <v>-0.00882430578929582</v>
      </c>
      <c r="P29" s="53">
        <v>0.01490196026120801</v>
      </c>
      <c r="Q29" s="53"/>
      <c r="R29" s="134">
        <v>269.82984999999996</v>
      </c>
      <c r="S29" s="134">
        <v>318.5740399999999</v>
      </c>
      <c r="T29" s="53">
        <v>-15.300741391231993</v>
      </c>
    </row>
    <row r="30" spans="1:20" s="51" customFormat="1" ht="12">
      <c r="A30" s="67" t="s">
        <v>483</v>
      </c>
      <c r="B30" s="138">
        <v>2125.7578399999998</v>
      </c>
      <c r="C30" s="138">
        <v>3050.18006</v>
      </c>
      <c r="D30" s="137">
        <v>-30.307136031831522</v>
      </c>
      <c r="E30" s="137">
        <v>-0.011959365975862333</v>
      </c>
      <c r="F30" s="137">
        <v>0.02231312066195167</v>
      </c>
      <c r="G30" s="137"/>
      <c r="H30" s="138">
        <v>676.70437</v>
      </c>
      <c r="I30" s="138">
        <v>2190.3480500000014</v>
      </c>
      <c r="J30" s="137">
        <v>-69.10516709890013</v>
      </c>
      <c r="K30" s="137"/>
      <c r="L30" s="138">
        <v>880.8419699999998</v>
      </c>
      <c r="M30" s="138">
        <v>1626.79482</v>
      </c>
      <c r="N30" s="137">
        <v>-45.854144654825014</v>
      </c>
      <c r="O30" s="137">
        <v>-0.018896148550311475</v>
      </c>
      <c r="P30" s="137">
        <v>0.01821430928075475</v>
      </c>
      <c r="Q30" s="137"/>
      <c r="R30" s="138">
        <v>257.17929</v>
      </c>
      <c r="S30" s="138">
        <v>703.5971499999998</v>
      </c>
      <c r="T30" s="137">
        <v>-63.44793465976943</v>
      </c>
    </row>
    <row r="31" spans="1:20" s="51" customFormat="1" ht="12">
      <c r="A31" s="23" t="s">
        <v>484</v>
      </c>
      <c r="B31" s="134">
        <v>296699.53464999964</v>
      </c>
      <c r="C31" s="134">
        <v>182346.21925999885</v>
      </c>
      <c r="D31" s="53">
        <v>62.712194337821614</v>
      </c>
      <c r="E31" s="53">
        <v>1.4794031555215423</v>
      </c>
      <c r="F31" s="53">
        <v>3.11432111053174</v>
      </c>
      <c r="G31" s="53"/>
      <c r="H31" s="134">
        <v>134622.62045999992</v>
      </c>
      <c r="I31" s="134">
        <v>111350.55982999988</v>
      </c>
      <c r="J31" s="53">
        <v>20.899814662386742</v>
      </c>
      <c r="K31" s="53"/>
      <c r="L31" s="134">
        <v>160459.41138000027</v>
      </c>
      <c r="M31" s="134">
        <v>105613.42141000002</v>
      </c>
      <c r="N31" s="53">
        <v>51.930890257861805</v>
      </c>
      <c r="O31" s="53">
        <v>1.3893344249063695</v>
      </c>
      <c r="P31" s="53">
        <v>3.318026894067257</v>
      </c>
      <c r="Q31" s="53"/>
      <c r="R31" s="134">
        <v>81430.25593000003</v>
      </c>
      <c r="S31" s="134">
        <v>74017.53698999983</v>
      </c>
      <c r="T31" s="53">
        <v>10.01481438243709</v>
      </c>
    </row>
    <row r="32" spans="1:20" s="51" customFormat="1" ht="12">
      <c r="A32" s="67"/>
      <c r="B32" s="138"/>
      <c r="C32" s="138"/>
      <c r="D32" s="137"/>
      <c r="E32" s="137"/>
      <c r="F32" s="137"/>
      <c r="G32" s="137"/>
      <c r="H32" s="138"/>
      <c r="I32" s="138"/>
      <c r="J32" s="137"/>
      <c r="K32" s="137"/>
      <c r="L32" s="138"/>
      <c r="M32" s="138"/>
      <c r="N32" s="137"/>
      <c r="O32" s="137"/>
      <c r="P32" s="137"/>
      <c r="Q32" s="137"/>
      <c r="R32" s="138"/>
      <c r="S32" s="138"/>
      <c r="T32" s="137"/>
    </row>
    <row r="33" spans="1:20" s="51" customFormat="1" ht="12">
      <c r="A33" s="23" t="s">
        <v>485</v>
      </c>
      <c r="B33" s="134">
        <v>3515823.1218699994</v>
      </c>
      <c r="C33" s="134">
        <v>2989613.5526900017</v>
      </c>
      <c r="D33" s="53">
        <v>17.601257149323654</v>
      </c>
      <c r="E33" s="53">
        <v>6.807639065430989</v>
      </c>
      <c r="F33" s="53">
        <v>36.904008569652</v>
      </c>
      <c r="G33" s="53"/>
      <c r="H33" s="134">
        <v>4421199.705570014</v>
      </c>
      <c r="I33" s="134">
        <v>5078109.856219974</v>
      </c>
      <c r="J33" s="53">
        <v>-12.93611539036197</v>
      </c>
      <c r="K33" s="53"/>
      <c r="L33" s="134">
        <v>1818286.8972000007</v>
      </c>
      <c r="M33" s="134">
        <v>1566744.360169995</v>
      </c>
      <c r="N33" s="53">
        <v>16.055110420356815</v>
      </c>
      <c r="O33" s="53">
        <v>6.371964590578625</v>
      </c>
      <c r="P33" s="53">
        <v>37.599071155459065</v>
      </c>
      <c r="Q33" s="53"/>
      <c r="R33" s="134">
        <v>2198764.9037099946</v>
      </c>
      <c r="S33" s="134">
        <v>2443962.3077499904</v>
      </c>
      <c r="T33" s="53">
        <v>-10.032781735727108</v>
      </c>
    </row>
    <row r="34" spans="1:20" s="51" customFormat="1" ht="12">
      <c r="A34" s="67" t="s">
        <v>486</v>
      </c>
      <c r="B34" s="138">
        <v>39224.804510000045</v>
      </c>
      <c r="C34" s="138">
        <v>47184.35538000006</v>
      </c>
      <c r="D34" s="137">
        <v>-16.869046542858595</v>
      </c>
      <c r="E34" s="137">
        <v>-0.10297370595205248</v>
      </c>
      <c r="F34" s="137">
        <v>0.41172507023335125</v>
      </c>
      <c r="G34" s="137"/>
      <c r="H34" s="138">
        <v>252955.93019000013</v>
      </c>
      <c r="I34" s="138">
        <v>294495.36601999996</v>
      </c>
      <c r="J34" s="137">
        <v>-14.105293537005528</v>
      </c>
      <c r="K34" s="137"/>
      <c r="L34" s="138">
        <v>17083.996869999974</v>
      </c>
      <c r="M34" s="138">
        <v>25149.641009999992</v>
      </c>
      <c r="N34" s="137">
        <v>-32.07061340077562</v>
      </c>
      <c r="O34" s="137">
        <v>-0.2043153395330409</v>
      </c>
      <c r="P34" s="137">
        <v>0.35326791108923394</v>
      </c>
      <c r="Q34" s="137"/>
      <c r="R34" s="138">
        <v>83746.97127999988</v>
      </c>
      <c r="S34" s="138">
        <v>151361.6791400001</v>
      </c>
      <c r="T34" s="137">
        <v>-44.67095518771356</v>
      </c>
    </row>
    <row r="35" spans="1:20" s="51" customFormat="1" ht="12">
      <c r="A35" s="23" t="s">
        <v>487</v>
      </c>
      <c r="B35" s="134">
        <v>54658.05432000007</v>
      </c>
      <c r="C35" s="134">
        <v>76405.69298000011</v>
      </c>
      <c r="D35" s="53">
        <v>-28.463374667241986</v>
      </c>
      <c r="E35" s="53">
        <v>-0.28135192363263695</v>
      </c>
      <c r="F35" s="53">
        <v>0.5737209282453689</v>
      </c>
      <c r="G35" s="53"/>
      <c r="H35" s="134">
        <v>179590.47008000026</v>
      </c>
      <c r="I35" s="134">
        <v>289457.04295</v>
      </c>
      <c r="J35" s="25">
        <v>-37.95608901075445</v>
      </c>
      <c r="K35" s="25"/>
      <c r="L35" s="134">
        <v>22256.274180000022</v>
      </c>
      <c r="M35" s="134">
        <v>44490.53950000001</v>
      </c>
      <c r="N35" s="25">
        <v>-49.975265685416076</v>
      </c>
      <c r="O35" s="25">
        <v>-0.5632286013703928</v>
      </c>
      <c r="P35" s="25">
        <v>0.4602217822929087</v>
      </c>
      <c r="Q35" s="25"/>
      <c r="R35" s="134">
        <v>65419.553360000005</v>
      </c>
      <c r="S35" s="134">
        <v>174207.24343000003</v>
      </c>
      <c r="T35" s="25">
        <v>-62.44728286152642</v>
      </c>
    </row>
    <row r="36" spans="1:20" s="51" customFormat="1" ht="12">
      <c r="A36" s="67"/>
      <c r="B36" s="138"/>
      <c r="C36" s="138"/>
      <c r="D36" s="137"/>
      <c r="E36" s="137"/>
      <c r="F36" s="137"/>
      <c r="G36" s="137"/>
      <c r="H36" s="138"/>
      <c r="I36" s="138"/>
      <c r="J36" s="137"/>
      <c r="K36" s="137"/>
      <c r="L36" s="138"/>
      <c r="M36" s="138"/>
      <c r="N36" s="137"/>
      <c r="O36" s="137"/>
      <c r="P36" s="137"/>
      <c r="Q36" s="137"/>
      <c r="R36" s="138"/>
      <c r="S36" s="138"/>
      <c r="T36" s="137"/>
    </row>
    <row r="37" spans="1:20" s="10" customFormat="1" ht="12">
      <c r="A37" s="98" t="s">
        <v>93</v>
      </c>
      <c r="B37" s="54">
        <v>1677863.9850599982</v>
      </c>
      <c r="C37" s="54">
        <v>1122044.0819000003</v>
      </c>
      <c r="D37" s="136">
        <v>49.53636957104276</v>
      </c>
      <c r="E37" s="136">
        <v>7.190711662641313</v>
      </c>
      <c r="F37" s="136">
        <v>17.61178100746735</v>
      </c>
      <c r="G37" s="136"/>
      <c r="H37" s="54">
        <v>8374925.9946700055</v>
      </c>
      <c r="I37" s="54">
        <v>7690176.21992</v>
      </c>
      <c r="J37" s="136">
        <v>8.904214353063665</v>
      </c>
      <c r="K37" s="136"/>
      <c r="L37" s="54">
        <v>933447.8485399993</v>
      </c>
      <c r="M37" s="54">
        <v>519199.54919</v>
      </c>
      <c r="N37" s="136">
        <v>79.78595127755129</v>
      </c>
      <c r="O37" s="136">
        <v>10.493555190829396</v>
      </c>
      <c r="P37" s="136">
        <v>19.3021091067705</v>
      </c>
      <c r="Q37" s="136"/>
      <c r="R37" s="54">
        <v>4281776.8515</v>
      </c>
      <c r="S37" s="54">
        <v>3207140.5810999987</v>
      </c>
      <c r="T37" s="136">
        <v>33.507613502599185</v>
      </c>
    </row>
    <row r="38" spans="1:20" s="51" customFormat="1" ht="12">
      <c r="A38" s="67" t="s">
        <v>488</v>
      </c>
      <c r="B38" s="138">
        <v>72100.83054999998</v>
      </c>
      <c r="C38" s="138">
        <v>63070.12451000008</v>
      </c>
      <c r="D38" s="137">
        <v>14.318516270834442</v>
      </c>
      <c r="E38" s="137">
        <v>0.11683137446954625</v>
      </c>
      <c r="F38" s="137">
        <v>0.7568098781604781</v>
      </c>
      <c r="G38" s="137"/>
      <c r="H38" s="138">
        <v>208366.16407000003</v>
      </c>
      <c r="I38" s="138">
        <v>60508.475110000014</v>
      </c>
      <c r="J38" s="137">
        <v>244.35864346474682</v>
      </c>
      <c r="K38" s="137"/>
      <c r="L38" s="138">
        <v>25259.73993</v>
      </c>
      <c r="M38" s="138">
        <v>31684.77356999998</v>
      </c>
      <c r="N38" s="137">
        <v>-20.277985025852857</v>
      </c>
      <c r="O38" s="137">
        <v>-0.16275611803371756</v>
      </c>
      <c r="P38" s="137">
        <v>0.5223283302865899</v>
      </c>
      <c r="Q38" s="137"/>
      <c r="R38" s="138">
        <v>15376.1393</v>
      </c>
      <c r="S38" s="138">
        <v>24786.16551</v>
      </c>
      <c r="T38" s="137">
        <v>-37.9648324635108</v>
      </c>
    </row>
    <row r="39" spans="1:20" s="51" customFormat="1" ht="12">
      <c r="A39" s="23" t="s">
        <v>489</v>
      </c>
      <c r="B39" s="134">
        <v>157.48993999999996</v>
      </c>
      <c r="C39" s="134">
        <v>161.72142</v>
      </c>
      <c r="D39" s="25">
        <v>-2.616524143802369</v>
      </c>
      <c r="E39" s="53">
        <v>-5.4743186440869336E-05</v>
      </c>
      <c r="F39" s="53">
        <v>0.0016531008227463613</v>
      </c>
      <c r="G39" s="53"/>
      <c r="H39" s="134">
        <v>20.747010000000003</v>
      </c>
      <c r="I39" s="134">
        <v>44.359300000000005</v>
      </c>
      <c r="J39" s="53">
        <v>-53.229627158228375</v>
      </c>
      <c r="K39" s="53"/>
      <c r="L39" s="134">
        <v>119.86234999999998</v>
      </c>
      <c r="M39" s="134">
        <v>43.26839</v>
      </c>
      <c r="N39" s="53">
        <v>177.02059170678638</v>
      </c>
      <c r="O39" s="53">
        <v>0.0019402444084992963</v>
      </c>
      <c r="P39" s="53">
        <v>0.0024785489206628907</v>
      </c>
      <c r="Q39" s="53"/>
      <c r="R39" s="134">
        <v>15.582360000000003</v>
      </c>
      <c r="S39" s="134">
        <v>15.213799999999999</v>
      </c>
      <c r="T39" s="53">
        <v>2.422537433119957</v>
      </c>
    </row>
    <row r="40" spans="1:20" s="51" customFormat="1" ht="12">
      <c r="A40" s="67" t="s">
        <v>490</v>
      </c>
      <c r="B40" s="138">
        <v>72653.948</v>
      </c>
      <c r="C40" s="138">
        <v>107051.23148999996</v>
      </c>
      <c r="D40" s="137">
        <v>-32.13160933437102</v>
      </c>
      <c r="E40" s="137">
        <v>-0.44500196223366045</v>
      </c>
      <c r="F40" s="137">
        <v>0.7626157024034133</v>
      </c>
      <c r="G40" s="137"/>
      <c r="H40" s="138">
        <v>121584.58770999999</v>
      </c>
      <c r="I40" s="138">
        <v>185780.94587000003</v>
      </c>
      <c r="J40" s="137">
        <v>-34.55486667880427</v>
      </c>
      <c r="K40" s="137"/>
      <c r="L40" s="138">
        <v>38036.456289999995</v>
      </c>
      <c r="M40" s="138">
        <v>47758.83921999999</v>
      </c>
      <c r="N40" s="137">
        <v>-20.3572429497586</v>
      </c>
      <c r="O40" s="137">
        <v>-0.24628311576032227</v>
      </c>
      <c r="P40" s="137">
        <v>0.78652902836813</v>
      </c>
      <c r="Q40" s="137"/>
      <c r="R40" s="138">
        <v>73611.78291999998</v>
      </c>
      <c r="S40" s="138">
        <v>62712.33923</v>
      </c>
      <c r="T40" s="137">
        <v>17.380062398925737</v>
      </c>
    </row>
    <row r="41" spans="1:20" s="51" customFormat="1" ht="12">
      <c r="A41" s="23" t="s">
        <v>491</v>
      </c>
      <c r="B41" s="134">
        <v>39.70715</v>
      </c>
      <c r="C41" s="134">
        <v>18.36582</v>
      </c>
      <c r="D41" s="53">
        <v>116.20134576076646</v>
      </c>
      <c r="E41" s="53">
        <v>0.0002760954576380152</v>
      </c>
      <c r="F41" s="53">
        <v>0.00041678803315255055</v>
      </c>
      <c r="G41" s="53"/>
      <c r="H41" s="134">
        <v>39.735</v>
      </c>
      <c r="I41" s="134">
        <v>3.22002</v>
      </c>
      <c r="J41" s="25">
        <v>1133.9985465928785</v>
      </c>
      <c r="K41" s="25"/>
      <c r="L41" s="134">
        <v>18.200599999999998</v>
      </c>
      <c r="M41" s="134">
        <v>6.105020000000001</v>
      </c>
      <c r="N41" s="25">
        <v>198.12514946715976</v>
      </c>
      <c r="O41" s="25">
        <v>0.00030639989710097137</v>
      </c>
      <c r="P41" s="25">
        <v>0.0003763573589656553</v>
      </c>
      <c r="Q41" s="25"/>
      <c r="R41" s="134">
        <v>14.987</v>
      </c>
      <c r="S41" s="134">
        <v>1.10002</v>
      </c>
      <c r="T41" s="25">
        <v>1262.429774004109</v>
      </c>
    </row>
    <row r="42" spans="1:20" s="51" customFormat="1" ht="12">
      <c r="A42" s="67" t="s">
        <v>492</v>
      </c>
      <c r="B42" s="138">
        <v>9.999999999999999E-34</v>
      </c>
      <c r="C42" s="138">
        <v>36.5229</v>
      </c>
      <c r="D42" s="70">
        <v>-100</v>
      </c>
      <c r="E42" s="137">
        <v>-0.0004725013291002701</v>
      </c>
      <c r="F42" s="137">
        <v>1.0496548685880264E-38</v>
      </c>
      <c r="G42" s="137"/>
      <c r="H42" s="138">
        <v>9.999999999999999E-34</v>
      </c>
      <c r="I42" s="138">
        <v>53.96</v>
      </c>
      <c r="J42" s="70">
        <v>-100</v>
      </c>
      <c r="K42" s="70"/>
      <c r="L42" s="138">
        <v>9.999999999999999E-34</v>
      </c>
      <c r="M42" s="138">
        <v>0.048</v>
      </c>
      <c r="N42" s="70">
        <v>-100</v>
      </c>
      <c r="O42" s="70">
        <v>-1.2159148268083573E-06</v>
      </c>
      <c r="P42" s="70">
        <v>2.0678294065341543E-38</v>
      </c>
      <c r="Q42" s="70"/>
      <c r="R42" s="138">
        <v>9.999999999999999E-34</v>
      </c>
      <c r="S42" s="138">
        <v>0.009</v>
      </c>
      <c r="T42" s="70">
        <v>-100</v>
      </c>
    </row>
    <row r="43" spans="1:20" s="51" customFormat="1" ht="12">
      <c r="A43" s="23" t="s">
        <v>493</v>
      </c>
      <c r="B43" s="134">
        <v>32153.25163</v>
      </c>
      <c r="C43" s="134">
        <v>86852.85805999996</v>
      </c>
      <c r="D43" s="25">
        <v>-62.97962744324684</v>
      </c>
      <c r="E43" s="53">
        <v>-0.7076556554774309</v>
      </c>
      <c r="F43" s="53">
        <v>0.337498171143654</v>
      </c>
      <c r="G43" s="53"/>
      <c r="H43" s="134">
        <v>321906.70907</v>
      </c>
      <c r="I43" s="134">
        <v>918822.8910599999</v>
      </c>
      <c r="J43" s="25">
        <v>-64.9653146213377</v>
      </c>
      <c r="K43" s="25"/>
      <c r="L43" s="134">
        <v>16247.926680000002</v>
      </c>
      <c r="M43" s="134">
        <v>46802.56693000002</v>
      </c>
      <c r="N43" s="25">
        <v>-65.28411207808085</v>
      </c>
      <c r="O43" s="25">
        <v>-0.7739966689118841</v>
      </c>
      <c r="P43" s="25">
        <v>0.3359794058411486</v>
      </c>
      <c r="Q43" s="25"/>
      <c r="R43" s="134">
        <v>161750.69186000002</v>
      </c>
      <c r="S43" s="134">
        <v>480762.20099999994</v>
      </c>
      <c r="T43" s="25">
        <v>-66.35536414394608</v>
      </c>
    </row>
    <row r="44" spans="1:20" s="51" customFormat="1" ht="12">
      <c r="A44" s="67" t="s">
        <v>494</v>
      </c>
      <c r="B44" s="138">
        <v>287.90456000000006</v>
      </c>
      <c r="C44" s="138">
        <v>126.13492</v>
      </c>
      <c r="D44" s="137">
        <v>128.2512725262759</v>
      </c>
      <c r="E44" s="137">
        <v>0.002092834082399597</v>
      </c>
      <c r="F44" s="137">
        <v>0.003022004230926937</v>
      </c>
      <c r="G44" s="137"/>
      <c r="H44" s="138">
        <v>57.628699999999995</v>
      </c>
      <c r="I44" s="138">
        <v>22.2533</v>
      </c>
      <c r="J44" s="137">
        <v>158.9669846719363</v>
      </c>
      <c r="K44" s="137"/>
      <c r="L44" s="138">
        <v>102.44206</v>
      </c>
      <c r="M44" s="138">
        <v>121.03242</v>
      </c>
      <c r="N44" s="137">
        <v>-15.35981846847316</v>
      </c>
      <c r="O44" s="137">
        <v>-0.0004709227991605211</v>
      </c>
      <c r="P44" s="137">
        <v>0.002118327041339362</v>
      </c>
      <c r="Q44" s="137"/>
      <c r="R44" s="138">
        <v>20.637</v>
      </c>
      <c r="S44" s="138">
        <v>21.1643</v>
      </c>
      <c r="T44" s="137">
        <v>-2.491459675018783</v>
      </c>
    </row>
    <row r="45" spans="1:20" s="51" customFormat="1" ht="12">
      <c r="A45" s="23" t="s">
        <v>495</v>
      </c>
      <c r="B45" s="134">
        <v>6197.621109999999</v>
      </c>
      <c r="C45" s="134">
        <v>289.05566000000005</v>
      </c>
      <c r="D45" s="25">
        <v>2044.0926325400437</v>
      </c>
      <c r="E45" s="53">
        <v>0.07643985083881441</v>
      </c>
      <c r="F45" s="53">
        <v>0.06505363171775429</v>
      </c>
      <c r="G45" s="53"/>
      <c r="H45" s="134">
        <v>55858.73163999998</v>
      </c>
      <c r="I45" s="134">
        <v>48.6995</v>
      </c>
      <c r="J45" s="25">
        <v>114600.83191819215</v>
      </c>
      <c r="K45" s="25"/>
      <c r="L45" s="134">
        <v>3812.3446799999997</v>
      </c>
      <c r="M45" s="134">
        <v>275.81238</v>
      </c>
      <c r="N45" s="25">
        <v>1282.2239161273326</v>
      </c>
      <c r="O45" s="25">
        <v>0.08958587623034711</v>
      </c>
      <c r="P45" s="25">
        <v>0.0788327843714804</v>
      </c>
      <c r="Q45" s="25"/>
      <c r="R45" s="134">
        <v>31711.43564</v>
      </c>
      <c r="S45" s="134">
        <v>46.509</v>
      </c>
      <c r="T45" s="25">
        <v>68083.43899030295</v>
      </c>
    </row>
    <row r="46" spans="1:20" s="51" customFormat="1" ht="12">
      <c r="A46" s="67" t="s">
        <v>496</v>
      </c>
      <c r="B46" s="138">
        <v>543539.3400699989</v>
      </c>
      <c r="C46" s="138">
        <v>109109.0562500001</v>
      </c>
      <c r="D46" s="137">
        <v>398.16152641316467</v>
      </c>
      <c r="E46" s="137">
        <v>5.620278962140383</v>
      </c>
      <c r="F46" s="137">
        <v>5.705287145735973</v>
      </c>
      <c r="G46" s="137"/>
      <c r="H46" s="138">
        <v>1302124.9504399993</v>
      </c>
      <c r="I46" s="138">
        <v>547929.109489999</v>
      </c>
      <c r="J46" s="70">
        <v>137.64478431379382</v>
      </c>
      <c r="K46" s="70"/>
      <c r="L46" s="138">
        <v>265799.5122399998</v>
      </c>
      <c r="M46" s="138">
        <v>66389.78681</v>
      </c>
      <c r="N46" s="70">
        <v>300.36205117014106</v>
      </c>
      <c r="O46" s="70">
        <v>5.0513592033358385</v>
      </c>
      <c r="P46" s="70">
        <v>5.496280476523065</v>
      </c>
      <c r="Q46" s="70"/>
      <c r="R46" s="138">
        <v>585337.3291199998</v>
      </c>
      <c r="S46" s="138">
        <v>412150.80286000035</v>
      </c>
      <c r="T46" s="70">
        <v>42.02018413120198</v>
      </c>
    </row>
    <row r="47" spans="1:20" s="51" customFormat="1" ht="12">
      <c r="A47" s="23" t="s">
        <v>497</v>
      </c>
      <c r="B47" s="134">
        <v>3.0375</v>
      </c>
      <c r="C47" s="134">
        <v>413.79871</v>
      </c>
      <c r="D47" s="53">
        <v>-99.26594744580039</v>
      </c>
      <c r="E47" s="53">
        <v>-0.005314069191324762</v>
      </c>
      <c r="F47" s="53">
        <v>3.1883266633361304E-05</v>
      </c>
      <c r="G47" s="53"/>
      <c r="H47" s="134">
        <v>0.68</v>
      </c>
      <c r="I47" s="134">
        <v>55.322</v>
      </c>
      <c r="J47" s="53">
        <v>-98.77083258016702</v>
      </c>
      <c r="K47" s="53"/>
      <c r="L47" s="134">
        <v>9.999999999999999E-34</v>
      </c>
      <c r="M47" s="134">
        <v>204.5505</v>
      </c>
      <c r="N47" s="53">
        <v>-100</v>
      </c>
      <c r="O47" s="53">
        <v>-0.005181583037105477</v>
      </c>
      <c r="P47" s="53">
        <v>2.0678294065341543E-38</v>
      </c>
      <c r="Q47" s="53"/>
      <c r="R47" s="134">
        <v>9.999999999999999E-34</v>
      </c>
      <c r="S47" s="134">
        <v>16.214</v>
      </c>
      <c r="T47" s="53">
        <v>-100</v>
      </c>
    </row>
    <row r="48" spans="1:20" s="51" customFormat="1" ht="12">
      <c r="A48" s="67" t="s">
        <v>498</v>
      </c>
      <c r="B48" s="138">
        <v>9192.67903</v>
      </c>
      <c r="C48" s="138">
        <v>2506.4759599999993</v>
      </c>
      <c r="D48" s="137">
        <v>266.75711942595296</v>
      </c>
      <c r="E48" s="137">
        <v>0.0865002460705285</v>
      </c>
      <c r="F48" s="137">
        <v>0.09649140299206557</v>
      </c>
      <c r="G48" s="137"/>
      <c r="H48" s="138">
        <v>1687.9843</v>
      </c>
      <c r="I48" s="138">
        <v>390.5197</v>
      </c>
      <c r="J48" s="137">
        <v>332.2404990068363</v>
      </c>
      <c r="K48" s="137"/>
      <c r="L48" s="138">
        <v>6901.12386</v>
      </c>
      <c r="M48" s="138">
        <v>1009.75656</v>
      </c>
      <c r="N48" s="137">
        <v>583.4443204805721</v>
      </c>
      <c r="O48" s="137">
        <v>0.14923751771341498</v>
      </c>
      <c r="P48" s="137">
        <v>0.14270346855842492</v>
      </c>
      <c r="Q48" s="137"/>
      <c r="R48" s="138">
        <v>1250.60576</v>
      </c>
      <c r="S48" s="138">
        <v>144.29670000000002</v>
      </c>
      <c r="T48" s="137">
        <v>766.6904787150362</v>
      </c>
    </row>
    <row r="49" spans="1:20" s="51" customFormat="1" ht="12">
      <c r="A49" s="23" t="s">
        <v>499</v>
      </c>
      <c r="B49" s="134">
        <v>36914.77436999999</v>
      </c>
      <c r="C49" s="134">
        <v>17980.18950999999</v>
      </c>
      <c r="D49" s="25">
        <v>105.30803832445264</v>
      </c>
      <c r="E49" s="53">
        <v>0.2449590944944638</v>
      </c>
      <c r="F49" s="53">
        <v>0.38747772640298994</v>
      </c>
      <c r="G49" s="53"/>
      <c r="H49" s="134">
        <v>204071.49150000003</v>
      </c>
      <c r="I49" s="134">
        <v>5471.938649999998</v>
      </c>
      <c r="J49" s="53">
        <v>3629.4184849824683</v>
      </c>
      <c r="K49" s="53"/>
      <c r="L49" s="134">
        <v>9151.85762</v>
      </c>
      <c r="M49" s="134">
        <v>10808.311840000006</v>
      </c>
      <c r="N49" s="53">
        <v>-15.325744154324884</v>
      </c>
      <c r="O49" s="53">
        <v>-0.0419605676255683</v>
      </c>
      <c r="P49" s="53">
        <v>0.1892448031104968</v>
      </c>
      <c r="Q49" s="53"/>
      <c r="R49" s="134">
        <v>5009.945620000003</v>
      </c>
      <c r="S49" s="134">
        <v>3208.204289999999</v>
      </c>
      <c r="T49" s="53">
        <v>56.16043017011253</v>
      </c>
    </row>
    <row r="50" spans="1:20" s="51" customFormat="1" ht="12">
      <c r="A50" s="67" t="s">
        <v>500</v>
      </c>
      <c r="B50" s="138">
        <v>5064.8483099999985</v>
      </c>
      <c r="C50" s="138">
        <v>9591.339070000002</v>
      </c>
      <c r="D50" s="137">
        <v>-47.19352247860843</v>
      </c>
      <c r="E50" s="137">
        <v>-0.058559777571334515</v>
      </c>
      <c r="F50" s="137">
        <v>0.05316342687251336</v>
      </c>
      <c r="G50" s="137"/>
      <c r="H50" s="138">
        <v>739.2119700000001</v>
      </c>
      <c r="I50" s="138">
        <v>68143.23463999998</v>
      </c>
      <c r="J50" s="70">
        <v>-98.91520856926553</v>
      </c>
      <c r="K50" s="70"/>
      <c r="L50" s="138">
        <v>3647.6231500000004</v>
      </c>
      <c r="M50" s="138">
        <v>1795.43714</v>
      </c>
      <c r="N50" s="70">
        <v>103.16072719761162</v>
      </c>
      <c r="O50" s="70">
        <v>0.04691875899095859</v>
      </c>
      <c r="P50" s="70">
        <v>0.07542662413524744</v>
      </c>
      <c r="Q50" s="70"/>
      <c r="R50" s="138">
        <v>537.4913300000001</v>
      </c>
      <c r="S50" s="138">
        <v>269.06851</v>
      </c>
      <c r="T50" s="70">
        <v>99.76002765986999</v>
      </c>
    </row>
    <row r="51" spans="1:20" s="51" customFormat="1" ht="12">
      <c r="A51" s="23" t="s">
        <v>501</v>
      </c>
      <c r="B51" s="134">
        <v>160.07561999999996</v>
      </c>
      <c r="C51" s="134">
        <v>329.82504</v>
      </c>
      <c r="D51" s="53">
        <v>-51.46650478690158</v>
      </c>
      <c r="E51" s="53">
        <v>-0.002196069495138666</v>
      </c>
      <c r="F51" s="53">
        <v>0.0016802415387524683</v>
      </c>
      <c r="G51" s="53"/>
      <c r="H51" s="134">
        <v>28.812669999999997</v>
      </c>
      <c r="I51" s="134">
        <v>69.28164</v>
      </c>
      <c r="J51" s="25">
        <v>-58.41225756203231</v>
      </c>
      <c r="K51" s="25"/>
      <c r="L51" s="134">
        <v>78.824</v>
      </c>
      <c r="M51" s="134">
        <v>131.88969</v>
      </c>
      <c r="N51" s="25">
        <v>-40.234903880659665</v>
      </c>
      <c r="O51" s="25">
        <v>-0.0013442366513711662</v>
      </c>
      <c r="P51" s="25">
        <v>0.0016299458514064818</v>
      </c>
      <c r="Q51" s="25"/>
      <c r="R51" s="134">
        <v>14.99107</v>
      </c>
      <c r="S51" s="134">
        <v>38.20924</v>
      </c>
      <c r="T51" s="25">
        <v>-60.76585140138877</v>
      </c>
    </row>
    <row r="52" spans="1:20" s="51" customFormat="1" ht="12">
      <c r="A52" s="67" t="s">
        <v>502</v>
      </c>
      <c r="B52" s="138">
        <v>16950.004390000002</v>
      </c>
      <c r="C52" s="138">
        <v>32020.13907</v>
      </c>
      <c r="D52" s="70">
        <v>-47.06455099103353</v>
      </c>
      <c r="E52" s="137">
        <v>-0.19496421877835748</v>
      </c>
      <c r="F52" s="137">
        <v>0.17791654630551926</v>
      </c>
      <c r="G52" s="137"/>
      <c r="H52" s="138">
        <v>164058.75780000002</v>
      </c>
      <c r="I52" s="138">
        <v>313406.6905</v>
      </c>
      <c r="J52" s="70">
        <v>-47.65307736785536</v>
      </c>
      <c r="K52" s="70"/>
      <c r="L52" s="138">
        <v>16618.05689</v>
      </c>
      <c r="M52" s="138">
        <v>15.4555</v>
      </c>
      <c r="N52" s="70">
        <v>107421.96234350231</v>
      </c>
      <c r="O52" s="70">
        <v>0.4205697748685425</v>
      </c>
      <c r="P52" s="70">
        <v>0.3436330671659952</v>
      </c>
      <c r="Q52" s="70"/>
      <c r="R52" s="138">
        <v>164014.019</v>
      </c>
      <c r="S52" s="138">
        <v>1.77</v>
      </c>
      <c r="T52" s="70">
        <v>9266228.757062146</v>
      </c>
    </row>
    <row r="53" spans="1:20" s="51" customFormat="1" ht="12">
      <c r="A53" s="23" t="s">
        <v>503</v>
      </c>
      <c r="B53" s="134">
        <v>87031.41693999997</v>
      </c>
      <c r="C53" s="134">
        <v>76801.72489</v>
      </c>
      <c r="D53" s="25">
        <v>13.319612371534028</v>
      </c>
      <c r="E53" s="53">
        <v>0.13234280656550962</v>
      </c>
      <c r="F53" s="53">
        <v>0.9135295051118542</v>
      </c>
      <c r="G53" s="53"/>
      <c r="H53" s="134">
        <v>409572.4307900002</v>
      </c>
      <c r="I53" s="134">
        <v>239840.76635999998</v>
      </c>
      <c r="J53" s="25">
        <v>70.76847985685373</v>
      </c>
      <c r="K53" s="25"/>
      <c r="L53" s="134">
        <v>41471.57539999999</v>
      </c>
      <c r="M53" s="134">
        <v>40186.392</v>
      </c>
      <c r="N53" s="25">
        <v>3.1980561977297866</v>
      </c>
      <c r="O53" s="25">
        <v>0.03255569898391583</v>
      </c>
      <c r="P53" s="25">
        <v>0.8575614314741841</v>
      </c>
      <c r="Q53" s="25"/>
      <c r="R53" s="134">
        <v>182156.67874</v>
      </c>
      <c r="S53" s="134">
        <v>142434.92984999996</v>
      </c>
      <c r="T53" s="25">
        <v>27.88764591089526</v>
      </c>
    </row>
    <row r="54" spans="1:20" s="51" customFormat="1" ht="12">
      <c r="A54" s="67" t="s">
        <v>504</v>
      </c>
      <c r="B54" s="138">
        <v>35.686870000000006</v>
      </c>
      <c r="C54" s="138">
        <v>455.98715999999996</v>
      </c>
      <c r="D54" s="70">
        <v>-92.1737116457402</v>
      </c>
      <c r="E54" s="137">
        <v>-0.005437477463351183</v>
      </c>
      <c r="F54" s="137">
        <v>0.00037458896840167994</v>
      </c>
      <c r="G54" s="137"/>
      <c r="H54" s="138">
        <v>15.1967</v>
      </c>
      <c r="I54" s="138">
        <v>76.9218</v>
      </c>
      <c r="J54" s="70">
        <v>-80.24396204977002</v>
      </c>
      <c r="K54" s="70"/>
      <c r="L54" s="138">
        <v>14.82907</v>
      </c>
      <c r="M54" s="138">
        <v>343.00637</v>
      </c>
      <c r="N54" s="70">
        <v>-95.67673626586001</v>
      </c>
      <c r="O54" s="70">
        <v>-0.008313242601915297</v>
      </c>
      <c r="P54" s="70">
        <v>0.0003066398701755343</v>
      </c>
      <c r="Q54" s="70"/>
      <c r="R54" s="138">
        <v>0.2457</v>
      </c>
      <c r="S54" s="138">
        <v>57.6246</v>
      </c>
      <c r="T54" s="70">
        <v>-99.57361959996251</v>
      </c>
    </row>
    <row r="55" spans="1:20" s="51" customFormat="1" ht="12">
      <c r="A55" s="23" t="s">
        <v>505</v>
      </c>
      <c r="B55" s="134">
        <v>93.40438</v>
      </c>
      <c r="C55" s="134">
        <v>352.94586</v>
      </c>
      <c r="D55" s="25">
        <v>-73.53577684690791</v>
      </c>
      <c r="E55" s="53">
        <v>-0.003357720615193513</v>
      </c>
      <c r="F55" s="53">
        <v>0.000980423622144461</v>
      </c>
      <c r="G55" s="53"/>
      <c r="H55" s="134">
        <v>69.75506</v>
      </c>
      <c r="I55" s="134">
        <v>18.09235</v>
      </c>
      <c r="J55" s="25">
        <v>285.5500252869307</v>
      </c>
      <c r="K55" s="25"/>
      <c r="L55" s="134">
        <v>65.67617999999999</v>
      </c>
      <c r="M55" s="134">
        <v>148.6886</v>
      </c>
      <c r="N55" s="25">
        <v>-55.829713912162745</v>
      </c>
      <c r="O55" s="25">
        <v>-0.0021028340059842214</v>
      </c>
      <c r="P55" s="25">
        <v>0.0013580713631283028</v>
      </c>
      <c r="Q55" s="25"/>
      <c r="R55" s="134">
        <v>29.13266</v>
      </c>
      <c r="S55" s="134">
        <v>7.003299999999999</v>
      </c>
      <c r="T55" s="25">
        <v>315.98475004640676</v>
      </c>
    </row>
    <row r="56" spans="1:20" s="51" customFormat="1" ht="12">
      <c r="A56" s="67" t="s">
        <v>506</v>
      </c>
      <c r="B56" s="138">
        <v>245.32304000000002</v>
      </c>
      <c r="C56" s="138">
        <v>242.23511</v>
      </c>
      <c r="D56" s="70">
        <v>1.274765660518836</v>
      </c>
      <c r="E56" s="137">
        <v>3.994893694554952E-05</v>
      </c>
      <c r="F56" s="137">
        <v>0.002575045233128152</v>
      </c>
      <c r="G56" s="137"/>
      <c r="H56" s="138">
        <v>28.524</v>
      </c>
      <c r="I56" s="138">
        <v>16.949</v>
      </c>
      <c r="J56" s="70">
        <v>68.29311463803172</v>
      </c>
      <c r="K56" s="70"/>
      <c r="L56" s="138">
        <v>203.505</v>
      </c>
      <c r="M56" s="138">
        <v>242.23511</v>
      </c>
      <c r="N56" s="70">
        <v>-15.988644255574677</v>
      </c>
      <c r="O56" s="70">
        <v>-0.0009810940623524713</v>
      </c>
      <c r="P56" s="70">
        <v>0.0042081362337673305</v>
      </c>
      <c r="Q56" s="70"/>
      <c r="R56" s="138">
        <v>8.524</v>
      </c>
      <c r="S56" s="138">
        <v>16.949</v>
      </c>
      <c r="T56" s="70">
        <v>-49.70794737152635</v>
      </c>
    </row>
    <row r="57" spans="1:20" s="51" customFormat="1" ht="12">
      <c r="A57" s="23" t="s">
        <v>507</v>
      </c>
      <c r="B57" s="134">
        <v>9.999999999999999E-34</v>
      </c>
      <c r="C57" s="134">
        <v>9.999999999999999E-34</v>
      </c>
      <c r="D57" s="25">
        <v>0</v>
      </c>
      <c r="E57" s="53">
        <v>0</v>
      </c>
      <c r="F57" s="53">
        <v>1.0496548685880264E-38</v>
      </c>
      <c r="G57" s="53"/>
      <c r="H57" s="134">
        <v>9.999999999999999E-34</v>
      </c>
      <c r="I57" s="134">
        <v>9.999999999999999E-34</v>
      </c>
      <c r="J57" s="25">
        <v>0</v>
      </c>
      <c r="K57" s="25"/>
      <c r="L57" s="134">
        <v>9.999999999999999E-34</v>
      </c>
      <c r="M57" s="134">
        <v>9.999999999999999E-34</v>
      </c>
      <c r="N57" s="25">
        <v>0</v>
      </c>
      <c r="O57" s="25">
        <v>0</v>
      </c>
      <c r="P57" s="25">
        <v>2.0678294065341543E-38</v>
      </c>
      <c r="Q57" s="25"/>
      <c r="R57" s="134">
        <v>9.999999999999999E-34</v>
      </c>
      <c r="S57" s="134">
        <v>9.999999999999999E-34</v>
      </c>
      <c r="T57" s="25">
        <v>0</v>
      </c>
    </row>
    <row r="58" spans="1:20" s="51" customFormat="1" ht="12">
      <c r="A58" s="67" t="s">
        <v>508</v>
      </c>
      <c r="B58" s="138">
        <v>488228.21534999914</v>
      </c>
      <c r="C58" s="138">
        <v>320505.5171700001</v>
      </c>
      <c r="D58" s="137">
        <v>52.330674261384644</v>
      </c>
      <c r="E58" s="137">
        <v>2.169849541255841</v>
      </c>
      <c r="F58" s="137">
        <v>5.124711232241701</v>
      </c>
      <c r="G58" s="137"/>
      <c r="H58" s="138">
        <v>3279366.267610009</v>
      </c>
      <c r="I58" s="138">
        <v>2856671.887650001</v>
      </c>
      <c r="J58" s="137">
        <v>14.796742383589992</v>
      </c>
      <c r="K58" s="137"/>
      <c r="L58" s="138">
        <v>328437.7763499997</v>
      </c>
      <c r="M58" s="138">
        <v>165705.32883999997</v>
      </c>
      <c r="N58" s="137">
        <v>98.20592291701689</v>
      </c>
      <c r="O58" s="137">
        <v>4.122266577712946</v>
      </c>
      <c r="P58" s="137">
        <v>6.791532921532173</v>
      </c>
      <c r="Q58" s="137"/>
      <c r="R58" s="138">
        <v>1670234.4114600006</v>
      </c>
      <c r="S58" s="138">
        <v>1269547.3444299987</v>
      </c>
      <c r="T58" s="137">
        <v>31.561411930635984</v>
      </c>
    </row>
    <row r="59" spans="1:20" s="51" customFormat="1" ht="12">
      <c r="A59" s="23" t="s">
        <v>509</v>
      </c>
      <c r="B59" s="134">
        <v>8125.002759999997</v>
      </c>
      <c r="C59" s="134">
        <v>6937.685409999999</v>
      </c>
      <c r="D59" s="25">
        <v>17.114026938849015</v>
      </c>
      <c r="E59" s="53">
        <v>0.015360473180903198</v>
      </c>
      <c r="F59" s="53">
        <v>0.08528448704325149</v>
      </c>
      <c r="G59" s="53"/>
      <c r="H59" s="134">
        <v>31082.751889999985</v>
      </c>
      <c r="I59" s="134">
        <v>62321.049250000025</v>
      </c>
      <c r="J59" s="25">
        <v>-50.124793686781565</v>
      </c>
      <c r="K59" s="25"/>
      <c r="L59" s="134">
        <v>1408.5010400000003</v>
      </c>
      <c r="M59" s="134">
        <v>1194.1206499999998</v>
      </c>
      <c r="N59" s="25">
        <v>17.952992438410682</v>
      </c>
      <c r="O59" s="25">
        <v>0.005430589474540805</v>
      </c>
      <c r="P59" s="25">
        <v>0.029125398696459397</v>
      </c>
      <c r="Q59" s="25"/>
      <c r="R59" s="134">
        <v>404.33182</v>
      </c>
      <c r="S59" s="134">
        <v>322.98999</v>
      </c>
      <c r="T59" s="25">
        <v>25.184009572556732</v>
      </c>
    </row>
    <row r="60" spans="1:20" s="51" customFormat="1" ht="12">
      <c r="A60" s="67" t="s">
        <v>510</v>
      </c>
      <c r="B60" s="138">
        <v>38556.83876999997</v>
      </c>
      <c r="C60" s="138">
        <v>48447.03386999999</v>
      </c>
      <c r="D60" s="70">
        <v>-20.414449162231076</v>
      </c>
      <c r="E60" s="137">
        <v>-0.12795069202639953</v>
      </c>
      <c r="F60" s="137">
        <v>0.4047137353229405</v>
      </c>
      <c r="G60" s="137"/>
      <c r="H60" s="138">
        <v>326901.4399900001</v>
      </c>
      <c r="I60" s="138">
        <v>558390.8923300002</v>
      </c>
      <c r="J60" s="70">
        <v>-41.45652365031654</v>
      </c>
      <c r="K60" s="70"/>
      <c r="L60" s="138">
        <v>18419.23304</v>
      </c>
      <c r="M60" s="138">
        <v>17334.130989999998</v>
      </c>
      <c r="N60" s="70">
        <v>6.259916061705044</v>
      </c>
      <c r="O60" s="70">
        <v>0.02748732648323219</v>
      </c>
      <c r="P60" s="70">
        <v>0.38087831725917487</v>
      </c>
      <c r="Q60" s="70"/>
      <c r="R60" s="138">
        <v>165452.41018</v>
      </c>
      <c r="S60" s="138">
        <v>161065.50207</v>
      </c>
      <c r="T60" s="70">
        <v>2.7236795301413723</v>
      </c>
    </row>
    <row r="61" spans="1:20" s="51" customFormat="1" ht="12">
      <c r="A61" s="23" t="s">
        <v>511</v>
      </c>
      <c r="B61" s="134">
        <v>252711.34910000017</v>
      </c>
      <c r="C61" s="134">
        <v>228138.89820999975</v>
      </c>
      <c r="D61" s="25">
        <v>10.770829123309651</v>
      </c>
      <c r="E61" s="53">
        <v>0.31789687305160075</v>
      </c>
      <c r="F61" s="53">
        <v>2.652596979302636</v>
      </c>
      <c r="G61" s="53"/>
      <c r="H61" s="134">
        <v>1945902.1791299987</v>
      </c>
      <c r="I61" s="134">
        <v>1869810.0707500004</v>
      </c>
      <c r="J61" s="25">
        <v>4.069510030474747</v>
      </c>
      <c r="K61" s="25"/>
      <c r="L61" s="134">
        <v>154829.21572</v>
      </c>
      <c r="M61" s="134">
        <v>80959.70357000001</v>
      </c>
      <c r="N61" s="25">
        <v>91.24232042936072</v>
      </c>
      <c r="O61" s="25">
        <v>1.8712298973392727</v>
      </c>
      <c r="P61" s="25">
        <v>3.2016040525643623</v>
      </c>
      <c r="Q61" s="25"/>
      <c r="R61" s="134">
        <v>1224233.3044199997</v>
      </c>
      <c r="S61" s="134">
        <v>648193.8924100001</v>
      </c>
      <c r="T61" s="25">
        <v>88.86838008736423</v>
      </c>
    </row>
    <row r="62" spans="1:20" s="51" customFormat="1" ht="12">
      <c r="A62" s="67" t="s">
        <v>512</v>
      </c>
      <c r="B62" s="138">
        <v>490.37556</v>
      </c>
      <c r="C62" s="138">
        <v>1848.17228</v>
      </c>
      <c r="D62" s="70">
        <v>-73.46699951586764</v>
      </c>
      <c r="E62" s="137">
        <v>-0.017565986130564308</v>
      </c>
      <c r="F62" s="137">
        <v>0.0051472509399058</v>
      </c>
      <c r="G62" s="137"/>
      <c r="H62" s="138">
        <v>263.412</v>
      </c>
      <c r="I62" s="138">
        <v>568.64262</v>
      </c>
      <c r="J62" s="70">
        <v>-53.67705642605544</v>
      </c>
      <c r="K62" s="70"/>
      <c r="L62" s="138">
        <v>207.6464</v>
      </c>
      <c r="M62" s="138">
        <v>1276.94398</v>
      </c>
      <c r="N62" s="70">
        <v>-83.7388011336253</v>
      </c>
      <c r="O62" s="70">
        <v>-0.027086974620672822</v>
      </c>
      <c r="P62" s="70">
        <v>0.004293773320809537</v>
      </c>
      <c r="Q62" s="70"/>
      <c r="R62" s="138">
        <v>136.165</v>
      </c>
      <c r="S62" s="138">
        <v>404.91352</v>
      </c>
      <c r="T62" s="70">
        <v>-66.37183169383921</v>
      </c>
    </row>
    <row r="63" spans="1:20" s="51" customFormat="1" ht="12">
      <c r="A63" s="23" t="s">
        <v>513</v>
      </c>
      <c r="B63" s="134">
        <v>591.1850099999998</v>
      </c>
      <c r="C63" s="134">
        <v>411.9801800000001</v>
      </c>
      <c r="D63" s="53">
        <v>43.498410530331746</v>
      </c>
      <c r="E63" s="53">
        <v>0.0023183953179015857</v>
      </c>
      <c r="F63" s="53">
        <v>0.006205402239827609</v>
      </c>
      <c r="G63" s="53"/>
      <c r="H63" s="134">
        <v>59.77948000000001</v>
      </c>
      <c r="I63" s="134">
        <v>53.20542</v>
      </c>
      <c r="J63" s="53">
        <v>12.355996813858457</v>
      </c>
      <c r="K63" s="53"/>
      <c r="L63" s="134">
        <v>189.05926000000005</v>
      </c>
      <c r="M63" s="134">
        <v>253.57160000000002</v>
      </c>
      <c r="N63" s="53">
        <v>-25.44146899731672</v>
      </c>
      <c r="O63" s="53">
        <v>-0.0016341981399604546</v>
      </c>
      <c r="P63" s="53">
        <v>0.003909422974055865</v>
      </c>
      <c r="Q63" s="53"/>
      <c r="R63" s="134">
        <v>28.51012</v>
      </c>
      <c r="S63" s="134">
        <v>38.69965</v>
      </c>
      <c r="T63" s="53">
        <v>-26.329773008283013</v>
      </c>
    </row>
    <row r="64" spans="1:20" s="51" customFormat="1" ht="12">
      <c r="A64" s="67" t="s">
        <v>514</v>
      </c>
      <c r="B64" s="138">
        <v>6339.67505</v>
      </c>
      <c r="C64" s="138">
        <v>8345.063370000003</v>
      </c>
      <c r="D64" s="137">
        <v>-24.03083393242109</v>
      </c>
      <c r="E64" s="137">
        <v>-0.025943959722863178</v>
      </c>
      <c r="F64" s="137">
        <v>0.0665447078149854</v>
      </c>
      <c r="G64" s="137"/>
      <c r="H64" s="138">
        <v>1118.0661399999997</v>
      </c>
      <c r="I64" s="138">
        <v>1656.8416099999997</v>
      </c>
      <c r="J64" s="70">
        <v>-32.518224237499695</v>
      </c>
      <c r="K64" s="70"/>
      <c r="L64" s="138">
        <v>2406.86073</v>
      </c>
      <c r="M64" s="138">
        <v>4507.79351</v>
      </c>
      <c r="N64" s="70">
        <v>-46.60667742076767</v>
      </c>
      <c r="O64" s="70">
        <v>-0.05321990244436878</v>
      </c>
      <c r="P64" s="70">
        <v>0.049769773949262616</v>
      </c>
      <c r="Q64" s="70"/>
      <c r="R64" s="138">
        <v>427.49942</v>
      </c>
      <c r="S64" s="138">
        <v>877.46482</v>
      </c>
      <c r="T64" s="70">
        <v>-51.280164143788696</v>
      </c>
    </row>
    <row r="65" spans="1:20" s="51" customFormat="1" ht="12">
      <c r="A65" s="23"/>
      <c r="B65" s="134"/>
      <c r="C65" s="134"/>
      <c r="D65" s="53"/>
      <c r="E65" s="53"/>
      <c r="F65" s="53"/>
      <c r="G65" s="53"/>
      <c r="H65" s="134"/>
      <c r="I65" s="134"/>
      <c r="J65" s="53"/>
      <c r="K65" s="53"/>
      <c r="L65" s="134"/>
      <c r="M65" s="134"/>
      <c r="N65" s="53"/>
      <c r="O65" s="53"/>
      <c r="P65" s="53"/>
      <c r="Q65" s="53"/>
      <c r="R65" s="134"/>
      <c r="S65" s="134"/>
      <c r="T65" s="53"/>
    </row>
    <row r="66" spans="1:20" s="51" customFormat="1" ht="12">
      <c r="A66" s="67" t="s">
        <v>515</v>
      </c>
      <c r="B66" s="138">
        <v>63648.862490000014</v>
      </c>
      <c r="C66" s="138">
        <v>121500.30244000001</v>
      </c>
      <c r="D66" s="137">
        <v>-47.61423534609598</v>
      </c>
      <c r="E66" s="137">
        <v>-0.7484313202604247</v>
      </c>
      <c r="F66" s="137">
        <v>0.6680933839271833</v>
      </c>
      <c r="G66" s="137"/>
      <c r="H66" s="138">
        <v>14462.808729999995</v>
      </c>
      <c r="I66" s="138">
        <v>217852.4470099999</v>
      </c>
      <c r="J66" s="70">
        <v>-93.36119060010553</v>
      </c>
      <c r="K66" s="70"/>
      <c r="L66" s="138">
        <v>36922.898000000016</v>
      </c>
      <c r="M66" s="138">
        <v>65041.90547000001</v>
      </c>
      <c r="N66" s="70">
        <v>-43.23213975176301</v>
      </c>
      <c r="O66" s="70">
        <v>-0.7122982937064155</v>
      </c>
      <c r="P66" s="70">
        <v>0.7635025425886115</v>
      </c>
      <c r="Q66" s="70"/>
      <c r="R66" s="138">
        <v>8689.318949999997</v>
      </c>
      <c r="S66" s="138">
        <v>147787.7964899999</v>
      </c>
      <c r="T66" s="70">
        <v>-94.12040834468498</v>
      </c>
    </row>
    <row r="67" spans="1:20" s="51" customFormat="1" ht="12">
      <c r="A67" s="23" t="s">
        <v>516</v>
      </c>
      <c r="B67" s="134">
        <v>798470.8071299999</v>
      </c>
      <c r="C67" s="134">
        <v>252540.37538000025</v>
      </c>
      <c r="D67" s="53">
        <v>216.1755049775832</v>
      </c>
      <c r="E67" s="53">
        <v>7.062770333083055</v>
      </c>
      <c r="F67" s="53">
        <v>8.381187701294154</v>
      </c>
      <c r="G67" s="53"/>
      <c r="H67" s="134">
        <v>1103469.9035900002</v>
      </c>
      <c r="I67" s="134">
        <v>577821.2444499998</v>
      </c>
      <c r="J67" s="53">
        <v>90.97080873866798</v>
      </c>
      <c r="K67" s="53"/>
      <c r="L67" s="134">
        <v>347804.45438000007</v>
      </c>
      <c r="M67" s="134">
        <v>65485.944120000044</v>
      </c>
      <c r="N67" s="53">
        <v>431.1131404666993</v>
      </c>
      <c r="O67" s="53">
        <v>7.151567968907944</v>
      </c>
      <c r="P67" s="53">
        <v>7.192002784905309</v>
      </c>
      <c r="Q67" s="53"/>
      <c r="R67" s="134">
        <v>460412.5672200002</v>
      </c>
      <c r="S67" s="134">
        <v>44149.721939999996</v>
      </c>
      <c r="T67" s="53">
        <v>942.8436397531708</v>
      </c>
    </row>
    <row r="68" spans="1:20" s="51" customFormat="1" ht="12">
      <c r="A68" s="67" t="s">
        <v>517</v>
      </c>
      <c r="B68" s="138">
        <v>43906.32702000004</v>
      </c>
      <c r="C68" s="138">
        <v>77890.78630000014</v>
      </c>
      <c r="D68" s="137">
        <v>-43.630910527860514</v>
      </c>
      <c r="E68" s="137">
        <v>-0.4396612037530988</v>
      </c>
      <c r="F68" s="137">
        <v>0.4608648991836106</v>
      </c>
      <c r="G68" s="137"/>
      <c r="H68" s="138">
        <v>20449.477129999996</v>
      </c>
      <c r="I68" s="138">
        <v>76258.29652</v>
      </c>
      <c r="J68" s="137">
        <v>-73.18393137114361</v>
      </c>
      <c r="K68" s="137"/>
      <c r="L68" s="138">
        <v>26164.539459999964</v>
      </c>
      <c r="M68" s="138">
        <v>38469.15535</v>
      </c>
      <c r="N68" s="137">
        <v>-31.985666901314058</v>
      </c>
      <c r="O68" s="137">
        <v>-0.31169510205901574</v>
      </c>
      <c r="P68" s="137">
        <v>0.5410380410381119</v>
      </c>
      <c r="Q68" s="137"/>
      <c r="R68" s="138">
        <v>12951.172660000047</v>
      </c>
      <c r="S68" s="138">
        <v>35880.30973999998</v>
      </c>
      <c r="T68" s="137">
        <v>-63.90451265931559</v>
      </c>
    </row>
    <row r="69" spans="1:20" s="51" customFormat="1" ht="12">
      <c r="A69" s="23" t="s">
        <v>518</v>
      </c>
      <c r="B69" s="134">
        <v>73541.94539999988</v>
      </c>
      <c r="C69" s="134">
        <v>81935.21079999993</v>
      </c>
      <c r="D69" s="53">
        <v>-10.243783250265409</v>
      </c>
      <c r="E69" s="53">
        <v>-0.10858472511742856</v>
      </c>
      <c r="F69" s="53">
        <v>0.771936610345447</v>
      </c>
      <c r="G69" s="53"/>
      <c r="H69" s="134">
        <v>142154.64013000028</v>
      </c>
      <c r="I69" s="134">
        <v>128259.23365999988</v>
      </c>
      <c r="J69" s="53">
        <v>10.833844919762644</v>
      </c>
      <c r="K69" s="53"/>
      <c r="L69" s="134">
        <v>32679.61865000005</v>
      </c>
      <c r="M69" s="134">
        <v>45491.89752999995</v>
      </c>
      <c r="N69" s="53">
        <v>-28.163869998060097</v>
      </c>
      <c r="O69" s="53">
        <v>-0.3245549969874052</v>
      </c>
      <c r="P69" s="53">
        <v>0.6757587643879209</v>
      </c>
      <c r="Q69" s="53"/>
      <c r="R69" s="134">
        <v>41682.553139999996</v>
      </c>
      <c r="S69" s="134">
        <v>44983.128160000044</v>
      </c>
      <c r="T69" s="53">
        <v>-7.337362151116447</v>
      </c>
    </row>
    <row r="70" spans="1:20" s="51" customFormat="1" ht="12">
      <c r="A70" s="67" t="s">
        <v>519</v>
      </c>
      <c r="B70" s="138">
        <v>172454.96526999993</v>
      </c>
      <c r="C70" s="138">
        <v>130667.24802999996</v>
      </c>
      <c r="D70" s="137">
        <v>31.980253560100923</v>
      </c>
      <c r="E70" s="137">
        <v>0.5406129287643164</v>
      </c>
      <c r="F70" s="137">
        <v>1.8101819390783445</v>
      </c>
      <c r="G70" s="137"/>
      <c r="H70" s="138">
        <v>25790.47381</v>
      </c>
      <c r="I70" s="138">
        <v>3090.537080000001</v>
      </c>
      <c r="J70" s="70">
        <v>734.4981193365909</v>
      </c>
      <c r="K70" s="70"/>
      <c r="L70" s="138">
        <v>96986.00282000002</v>
      </c>
      <c r="M70" s="138">
        <v>69346.11854000002</v>
      </c>
      <c r="N70" s="70">
        <v>39.857867840226476</v>
      </c>
      <c r="O70" s="70">
        <v>0.700161356402484</v>
      </c>
      <c r="P70" s="70">
        <v>2.0055050865340047</v>
      </c>
      <c r="Q70" s="70"/>
      <c r="R70" s="138">
        <v>10179.923959999996</v>
      </c>
      <c r="S70" s="138">
        <v>2732.8017400000017</v>
      </c>
      <c r="T70" s="70">
        <v>272.5086899278683</v>
      </c>
    </row>
    <row r="71" spans="1:20" s="517" customFormat="1" ht="12">
      <c r="A71" s="730" t="s">
        <v>1028</v>
      </c>
      <c r="B71" s="731">
        <v>453749.72468000016</v>
      </c>
      <c r="C71" s="731">
        <v>240247.61919000003</v>
      </c>
      <c r="D71" s="732">
        <v>88.86752185508729</v>
      </c>
      <c r="E71" s="732">
        <v>2.7621034641206244</v>
      </c>
      <c r="F71" s="732">
        <v>4.762806076308388</v>
      </c>
      <c r="G71" s="732"/>
      <c r="H71" s="731">
        <v>571158.7360500001</v>
      </c>
      <c r="I71" s="731">
        <v>393319.9928199999</v>
      </c>
      <c r="J71" s="461">
        <v>45.214773333779334</v>
      </c>
      <c r="K71" s="461"/>
      <c r="L71" s="731">
        <v>101365.07157000001</v>
      </c>
      <c r="M71" s="731">
        <v>113911.77075999998</v>
      </c>
      <c r="N71" s="461">
        <v>-11.014400975676637</v>
      </c>
      <c r="O71" s="461">
        <v>-0.3178274494296952</v>
      </c>
      <c r="P71" s="461">
        <v>2.096056757878852</v>
      </c>
      <c r="Q71" s="461"/>
      <c r="R71" s="731">
        <v>101773.72870000002</v>
      </c>
      <c r="S71" s="731">
        <v>185941.10431999995</v>
      </c>
      <c r="T71" s="461">
        <v>-45.26561027364342</v>
      </c>
    </row>
    <row r="72" spans="1:20" s="51" customFormat="1" ht="12">
      <c r="A72" s="736"/>
      <c r="B72" s="737"/>
      <c r="C72" s="737"/>
      <c r="D72" s="738"/>
      <c r="E72" s="738"/>
      <c r="F72" s="738"/>
      <c r="G72" s="738"/>
      <c r="H72" s="737"/>
      <c r="I72" s="737"/>
      <c r="J72" s="738"/>
      <c r="K72" s="738"/>
      <c r="L72" s="737"/>
      <c r="M72" s="737"/>
      <c r="N72" s="738"/>
      <c r="O72" s="738"/>
      <c r="P72" s="738"/>
      <c r="Q72" s="738"/>
      <c r="R72" s="737"/>
      <c r="S72" s="737"/>
      <c r="T72" s="738"/>
    </row>
    <row r="73" spans="1:20" s="517" customFormat="1" ht="12">
      <c r="A73" s="733" t="s">
        <v>520</v>
      </c>
      <c r="B73" s="734">
        <v>1047588.641340004</v>
      </c>
      <c r="C73" s="734">
        <v>1407428.2476800084</v>
      </c>
      <c r="D73" s="735">
        <v>-25.567172389296616</v>
      </c>
      <c r="E73" s="735">
        <v>-4.655290030599158</v>
      </c>
      <c r="F73" s="735">
        <v>10.996065176600514</v>
      </c>
      <c r="G73" s="735"/>
      <c r="H73" s="734">
        <v>3199648.6089400933</v>
      </c>
      <c r="I73" s="734">
        <v>4086682.494980045</v>
      </c>
      <c r="J73" s="735">
        <v>-21.705475948512202</v>
      </c>
      <c r="K73" s="735"/>
      <c r="L73" s="734">
        <v>585543.087610005</v>
      </c>
      <c r="M73" s="734">
        <v>747847.1888099925</v>
      </c>
      <c r="N73" s="735">
        <v>-21.702842990992977</v>
      </c>
      <c r="O73" s="735">
        <v>-4.1114158979347675</v>
      </c>
      <c r="P73" s="735">
        <v>12.10803215352773</v>
      </c>
      <c r="Q73" s="735"/>
      <c r="R73" s="734">
        <v>1904298.5957599839</v>
      </c>
      <c r="S73" s="734">
        <v>2184756.6914999904</v>
      </c>
      <c r="T73" s="735">
        <v>-12.837040244854549</v>
      </c>
    </row>
    <row r="74" spans="1:20" s="51" customFormat="1" ht="12">
      <c r="A74" s="51" t="s">
        <v>521</v>
      </c>
      <c r="D74" s="27"/>
      <c r="E74" s="27"/>
      <c r="F74" s="27"/>
      <c r="G74" s="27"/>
      <c r="J74" s="27"/>
      <c r="K74" s="27"/>
      <c r="N74" s="27"/>
      <c r="O74" s="27"/>
      <c r="P74" s="27"/>
      <c r="Q74" s="27"/>
      <c r="T74" s="27"/>
    </row>
    <row r="75" spans="1:20" s="51" customFormat="1" ht="13.5">
      <c r="A75" s="57" t="s">
        <v>522</v>
      </c>
      <c r="D75" s="27"/>
      <c r="E75" s="27"/>
      <c r="F75" s="27"/>
      <c r="G75" s="27"/>
      <c r="J75" s="27"/>
      <c r="K75" s="27"/>
      <c r="N75" s="27"/>
      <c r="O75" s="27"/>
      <c r="P75" s="27"/>
      <c r="Q75" s="27"/>
      <c r="R75" s="563"/>
      <c r="S75" s="563"/>
      <c r="T75" s="27"/>
    </row>
    <row r="76" spans="1:20" s="51" customFormat="1" ht="13.5">
      <c r="A76" s="57" t="s">
        <v>523</v>
      </c>
      <c r="D76" s="27"/>
      <c r="E76" s="27"/>
      <c r="F76" s="27"/>
      <c r="G76" s="27"/>
      <c r="J76" s="27"/>
      <c r="K76" s="27"/>
      <c r="L76" s="563"/>
      <c r="M76" s="563"/>
      <c r="N76" s="27"/>
      <c r="O76" s="27"/>
      <c r="P76" s="27"/>
      <c r="Q76" s="27"/>
      <c r="T76" s="27"/>
    </row>
    <row r="77" spans="1:19" s="51" customFormat="1" ht="12">
      <c r="A77" s="51" t="s">
        <v>524</v>
      </c>
      <c r="B77" s="563"/>
      <c r="H77" s="563"/>
      <c r="I77" s="563"/>
      <c r="L77" s="739"/>
      <c r="M77" s="739"/>
      <c r="R77" s="739"/>
      <c r="S77" s="739"/>
    </row>
    <row r="78" ht="12.75">
      <c r="A78" s="73" t="s">
        <v>1206</v>
      </c>
    </row>
    <row r="80" spans="2:9" ht="12.75">
      <c r="B80" s="148"/>
      <c r="C80" s="148"/>
      <c r="H80" s="148"/>
      <c r="I80" s="148"/>
    </row>
    <row r="82" spans="2:20" ht="12.75">
      <c r="B82" s="352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</row>
    <row r="84" spans="2:20" ht="12.75">
      <c r="B84" s="353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</row>
  </sheetData>
  <sheetProtection/>
  <mergeCells count="11">
    <mergeCell ref="H13:H14"/>
    <mergeCell ref="I13:I14"/>
    <mergeCell ref="L13:L14"/>
    <mergeCell ref="M13:M14"/>
    <mergeCell ref="R13:R14"/>
    <mergeCell ref="S13:S14"/>
    <mergeCell ref="A8:T8"/>
    <mergeCell ref="A11:A14"/>
    <mergeCell ref="L11:T11"/>
    <mergeCell ref="B13:B14"/>
    <mergeCell ref="C13:C14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150"/>
  <sheetViews>
    <sheetView zoomScalePageLayoutView="0" workbookViewId="0" topLeftCell="A1">
      <selection activeCell="A8" sqref="A8:G8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62.00390625" style="38" customWidth="1"/>
    <col min="4" max="4" width="14.57421875" style="1" customWidth="1"/>
    <col min="5" max="5" width="15.00390625" style="1" customWidth="1"/>
    <col min="6" max="6" width="11.57421875" style="139" customWidth="1"/>
    <col min="7" max="7" width="15.140625" style="139" customWidth="1"/>
    <col min="8" max="8" width="15.00390625" style="31" customWidth="1"/>
    <col min="9" max="9" width="1.8515625" style="139" customWidth="1"/>
    <col min="10" max="10" width="16.7109375" style="1" customWidth="1"/>
    <col min="11" max="11" width="14.57421875" style="140" customWidth="1"/>
    <col min="12" max="12" width="11.57421875" style="1" customWidth="1"/>
    <col min="13" max="13" width="13.421875" style="1" customWidth="1"/>
    <col min="14" max="14" width="14.421875" style="1" customWidth="1"/>
    <col min="15" max="15" width="23.8515625" style="39" bestFit="1" customWidth="1"/>
    <col min="16" max="16" width="23.8515625" style="141" bestFit="1" customWidth="1"/>
    <col min="17" max="17" width="10.7109375" style="38" customWidth="1"/>
    <col min="18" max="18" width="6.7109375" style="38" customWidth="1"/>
    <col min="19" max="19" width="12.7109375" style="38" bestFit="1" customWidth="1"/>
    <col min="20" max="24" width="6.7109375" style="38" customWidth="1"/>
    <col min="25" max="25" width="12.7109375" style="38" bestFit="1" customWidth="1"/>
    <col min="26" max="16384" width="6.7109375" style="38" customWidth="1"/>
  </cols>
  <sheetData>
    <row r="1" spans="7:8" ht="12.75" customHeight="1">
      <c r="G1" s="567"/>
      <c r="H1" s="568"/>
    </row>
    <row r="2" spans="7:8" ht="12.75">
      <c r="G2" s="567"/>
      <c r="H2" s="568"/>
    </row>
    <row r="3" spans="7:8" ht="18">
      <c r="G3" s="421"/>
      <c r="H3" s="420"/>
    </row>
    <row r="4" spans="7:8" ht="15">
      <c r="G4" s="498"/>
      <c r="H4" s="498"/>
    </row>
    <row r="5" spans="7:8" ht="12.75">
      <c r="G5" s="567"/>
      <c r="H5" s="568"/>
    </row>
    <row r="7" spans="1:16" ht="15">
      <c r="A7" s="142" t="s">
        <v>538</v>
      </c>
      <c r="B7" s="142"/>
      <c r="C7" s="142"/>
      <c r="D7" s="142"/>
      <c r="E7" s="142"/>
      <c r="F7" s="142"/>
      <c r="G7" s="142"/>
      <c r="H7" s="143"/>
      <c r="I7" s="143"/>
      <c r="O7" s="153"/>
      <c r="P7" s="38"/>
    </row>
    <row r="8" spans="1:16" ht="15">
      <c r="A8" s="748" t="s">
        <v>539</v>
      </c>
      <c r="B8" s="748"/>
      <c r="C8" s="748"/>
      <c r="D8" s="748"/>
      <c r="E8" s="748"/>
      <c r="F8" s="748"/>
      <c r="G8" s="748"/>
      <c r="H8" s="144"/>
      <c r="I8" s="144"/>
      <c r="O8" s="145"/>
      <c r="P8" s="38"/>
    </row>
    <row r="9" spans="1:16" ht="15.75" thickBot="1">
      <c r="A9" s="142" t="s">
        <v>349</v>
      </c>
      <c r="B9" s="142"/>
      <c r="C9" s="142"/>
      <c r="D9" s="142"/>
      <c r="E9" s="142"/>
      <c r="F9" s="142"/>
      <c r="G9" s="142"/>
      <c r="H9" s="144"/>
      <c r="I9" s="570"/>
      <c r="L9" s="360" t="s">
        <v>1203</v>
      </c>
      <c r="M9" s="40"/>
      <c r="N9" s="40"/>
      <c r="P9" s="39"/>
    </row>
    <row r="10" spans="1:17" ht="13.5" thickBot="1">
      <c r="A10" s="760" t="s">
        <v>540</v>
      </c>
      <c r="B10" s="760"/>
      <c r="C10" s="760" t="s">
        <v>352</v>
      </c>
      <c r="D10" s="764" t="s">
        <v>1204</v>
      </c>
      <c r="E10" s="764"/>
      <c r="F10" s="764"/>
      <c r="G10" s="764"/>
      <c r="H10" s="764"/>
      <c r="I10" s="144"/>
      <c r="J10" s="764" t="s">
        <v>1205</v>
      </c>
      <c r="K10" s="764"/>
      <c r="L10" s="764"/>
      <c r="M10" s="764"/>
      <c r="N10" s="764"/>
      <c r="O10" s="147"/>
      <c r="P10" s="147"/>
      <c r="Q10" s="147"/>
    </row>
    <row r="11" spans="1:17" ht="12.75">
      <c r="A11" s="755"/>
      <c r="B11" s="755"/>
      <c r="C11" s="755"/>
      <c r="D11" s="765" t="s">
        <v>461</v>
      </c>
      <c r="E11" s="765"/>
      <c r="F11" s="765"/>
      <c r="G11" s="765"/>
      <c r="H11" s="765"/>
      <c r="I11" s="58"/>
      <c r="J11" s="765" t="s">
        <v>461</v>
      </c>
      <c r="K11" s="765"/>
      <c r="L11" s="765"/>
      <c r="M11" s="765"/>
      <c r="N11" s="765"/>
      <c r="O11" s="148"/>
      <c r="P11" s="148"/>
      <c r="Q11" s="148"/>
    </row>
    <row r="12" spans="1:18" ht="13.5" customHeight="1">
      <c r="A12" s="755"/>
      <c r="B12" s="755"/>
      <c r="C12" s="755"/>
      <c r="D12" s="150" t="s">
        <v>945</v>
      </c>
      <c r="E12" s="150" t="s">
        <v>541</v>
      </c>
      <c r="F12" s="151" t="s">
        <v>463</v>
      </c>
      <c r="G12" s="151" t="s">
        <v>466</v>
      </c>
      <c r="H12" s="766" t="s">
        <v>542</v>
      </c>
      <c r="I12" s="152"/>
      <c r="J12" s="150" t="s">
        <v>945</v>
      </c>
      <c r="K12" s="150" t="s">
        <v>541</v>
      </c>
      <c r="L12" s="151" t="s">
        <v>463</v>
      </c>
      <c r="M12" s="151" t="s">
        <v>464</v>
      </c>
      <c r="N12" s="766" t="s">
        <v>542</v>
      </c>
      <c r="R12" s="153"/>
    </row>
    <row r="13" spans="1:18" ht="13.5" thickBot="1">
      <c r="A13" s="761"/>
      <c r="B13" s="761"/>
      <c r="C13" s="761"/>
      <c r="D13" s="154"/>
      <c r="E13" s="154"/>
      <c r="F13" s="155" t="s">
        <v>467</v>
      </c>
      <c r="G13" s="155" t="s">
        <v>356</v>
      </c>
      <c r="H13" s="767"/>
      <c r="I13" s="569"/>
      <c r="J13" s="154"/>
      <c r="K13" s="154"/>
      <c r="L13" s="155" t="s">
        <v>467</v>
      </c>
      <c r="M13" s="155" t="s">
        <v>468</v>
      </c>
      <c r="N13" s="767"/>
      <c r="R13" s="153"/>
    </row>
    <row r="14" spans="1:18" ht="10.5" customHeight="1">
      <c r="A14" s="156"/>
      <c r="B14" s="156"/>
      <c r="C14" s="156"/>
      <c r="D14" s="157"/>
      <c r="E14" s="157"/>
      <c r="F14" s="158"/>
      <c r="G14" s="158"/>
      <c r="H14" s="27"/>
      <c r="I14" s="159"/>
      <c r="J14" s="157"/>
      <c r="K14" s="157"/>
      <c r="L14" s="158"/>
      <c r="M14" s="158"/>
      <c r="N14" s="27"/>
      <c r="O14" s="38"/>
      <c r="P14" s="38"/>
      <c r="R14" s="153"/>
    </row>
    <row r="15" spans="1:18" ht="13.5" customHeight="1">
      <c r="A15" s="160"/>
      <c r="B15" s="161" t="s">
        <v>543</v>
      </c>
      <c r="C15" s="161"/>
      <c r="D15" s="165">
        <v>9526940.996759994</v>
      </c>
      <c r="E15" s="165">
        <v>7729692.542780001</v>
      </c>
      <c r="F15" s="163">
        <v>23.251228221990946</v>
      </c>
      <c r="G15" s="163">
        <v>23.251228221990946</v>
      </c>
      <c r="H15" s="163">
        <v>100</v>
      </c>
      <c r="I15" s="163"/>
      <c r="J15" s="165">
        <v>4835988.87239</v>
      </c>
      <c r="K15" s="165">
        <v>3947644.928880001</v>
      </c>
      <c r="L15" s="163">
        <v>22.503136921233544</v>
      </c>
      <c r="M15" s="163">
        <v>22.503136921233544</v>
      </c>
      <c r="N15" s="163">
        <v>100</v>
      </c>
      <c r="O15" s="762"/>
      <c r="P15" s="762"/>
      <c r="R15" s="153"/>
    </row>
    <row r="16" spans="1:18" ht="12.75">
      <c r="A16" s="149" t="s">
        <v>544</v>
      </c>
      <c r="B16" s="10" t="s">
        <v>545</v>
      </c>
      <c r="C16" s="10"/>
      <c r="D16" s="166">
        <v>355971.09541000036</v>
      </c>
      <c r="E16" s="166">
        <v>381946.7317100002</v>
      </c>
      <c r="F16" s="21">
        <v>-6.800853140883086</v>
      </c>
      <c r="G16" s="21">
        <v>-0.33605005834627477</v>
      </c>
      <c r="H16" s="21">
        <v>3.7364679337372</v>
      </c>
      <c r="I16" s="21"/>
      <c r="J16" s="166">
        <v>157611.66639000003</v>
      </c>
      <c r="K16" s="166">
        <v>185462.84523</v>
      </c>
      <c r="L16" s="21">
        <v>-15.017120440194153</v>
      </c>
      <c r="M16" s="21">
        <v>-0.7055137769926468</v>
      </c>
      <c r="N16" s="21">
        <v>3.259140385740933</v>
      </c>
      <c r="O16" s="38"/>
      <c r="P16" s="38"/>
      <c r="R16" s="153"/>
    </row>
    <row r="17" spans="1:17" s="36" customFormat="1" ht="15" customHeight="1">
      <c r="A17" s="167" t="s">
        <v>546</v>
      </c>
      <c r="B17" s="161" t="s">
        <v>547</v>
      </c>
      <c r="C17" s="161"/>
      <c r="D17" s="162">
        <v>354132.06393000035</v>
      </c>
      <c r="E17" s="162">
        <v>379743.0234400002</v>
      </c>
      <c r="F17" s="164">
        <v>-6.744287038639013</v>
      </c>
      <c r="G17" s="164">
        <v>-0.33133218906516565</v>
      </c>
      <c r="H17" s="164">
        <v>3.7171644502725134</v>
      </c>
      <c r="I17" s="164"/>
      <c r="J17" s="162">
        <v>156439.96962000002</v>
      </c>
      <c r="K17" s="162">
        <v>184121.33986</v>
      </c>
      <c r="L17" s="164">
        <v>-15.034308495173901</v>
      </c>
      <c r="M17" s="164">
        <v>-0.701212260441406</v>
      </c>
      <c r="N17" s="164">
        <v>3.2349116953754615</v>
      </c>
      <c r="O17" s="168"/>
      <c r="P17" s="168"/>
      <c r="Q17" s="35"/>
    </row>
    <row r="18" spans="1:24" ht="10.5" customHeight="1">
      <c r="A18" s="169" t="s">
        <v>548</v>
      </c>
      <c r="B18" s="51"/>
      <c r="C18" s="51" t="s">
        <v>549</v>
      </c>
      <c r="D18" s="24">
        <v>352472.1980300004</v>
      </c>
      <c r="E18" s="24">
        <v>378588.2036700002</v>
      </c>
      <c r="F18" s="61">
        <v>-6.8982618546572745</v>
      </c>
      <c r="G18" s="61">
        <v>-0.3378660340687643</v>
      </c>
      <c r="H18" s="61">
        <v>3.699741587041131</v>
      </c>
      <c r="I18" s="61"/>
      <c r="J18" s="24">
        <v>155423.37381000002</v>
      </c>
      <c r="K18" s="24">
        <v>183613.35495</v>
      </c>
      <c r="L18" s="61">
        <v>-15.352903468092743</v>
      </c>
      <c r="M18" s="61">
        <v>-0.7140961674077881</v>
      </c>
      <c r="N18" s="61">
        <v>3.2138902282706874</v>
      </c>
      <c r="O18" s="170"/>
      <c r="P18" s="170"/>
      <c r="Q18" s="171"/>
      <c r="R18" s="153"/>
      <c r="S18" s="153"/>
      <c r="T18" s="153"/>
      <c r="U18" s="153"/>
      <c r="V18" s="153"/>
      <c r="W18" s="153"/>
      <c r="X18" s="153"/>
    </row>
    <row r="19" spans="1:24" ht="12.75">
      <c r="A19" s="172" t="s">
        <v>550</v>
      </c>
      <c r="B19" s="173"/>
      <c r="C19" s="173" t="s">
        <v>551</v>
      </c>
      <c r="D19" s="69">
        <v>1659.8659</v>
      </c>
      <c r="E19" s="69">
        <v>1154.81977</v>
      </c>
      <c r="F19" s="174">
        <v>43.73376202244961</v>
      </c>
      <c r="G19" s="174">
        <v>0.006533845003599056</v>
      </c>
      <c r="H19" s="174">
        <v>0.017422863231382472</v>
      </c>
      <c r="I19" s="174"/>
      <c r="J19" s="69">
        <v>1016.59581</v>
      </c>
      <c r="K19" s="69">
        <v>507.98491</v>
      </c>
      <c r="L19" s="174">
        <v>100.12323003846709</v>
      </c>
      <c r="M19" s="174">
        <v>0.012883906966382096</v>
      </c>
      <c r="N19" s="174">
        <v>0.021021467104774105</v>
      </c>
      <c r="O19" s="170"/>
      <c r="P19" s="170"/>
      <c r="Q19" s="171"/>
      <c r="R19" s="153"/>
      <c r="S19" s="153"/>
      <c r="T19" s="153"/>
      <c r="U19" s="153"/>
      <c r="V19" s="153"/>
      <c r="W19" s="153"/>
      <c r="X19" s="153"/>
    </row>
    <row r="20" spans="1:24" ht="12.75">
      <c r="A20" s="169" t="s">
        <v>552</v>
      </c>
      <c r="B20" s="51"/>
      <c r="C20" s="51" t="s">
        <v>553</v>
      </c>
      <c r="D20" s="24">
        <v>9.999999999999999E-34</v>
      </c>
      <c r="E20" s="24">
        <v>9.999999999999999E-34</v>
      </c>
      <c r="F20" s="61">
        <v>0</v>
      </c>
      <c r="G20" s="61">
        <v>0</v>
      </c>
      <c r="H20" s="61">
        <v>1.0496548685880269E-38</v>
      </c>
      <c r="I20" s="61"/>
      <c r="J20" s="24">
        <v>9.999999999999999E-34</v>
      </c>
      <c r="K20" s="24">
        <v>9.999999999999999E-34</v>
      </c>
      <c r="L20" s="61">
        <v>0</v>
      </c>
      <c r="M20" s="61">
        <v>0</v>
      </c>
      <c r="N20" s="61">
        <v>2.0678294065341564E-38</v>
      </c>
      <c r="O20" s="170"/>
      <c r="P20" s="170"/>
      <c r="Q20" s="171"/>
      <c r="R20" s="153"/>
      <c r="S20" s="153"/>
      <c r="T20" s="153"/>
      <c r="U20" s="153"/>
      <c r="V20" s="153"/>
      <c r="W20" s="153"/>
      <c r="X20" s="153"/>
    </row>
    <row r="21" spans="1:17" s="36" customFormat="1" ht="12.75">
      <c r="A21" s="167" t="s">
        <v>554</v>
      </c>
      <c r="B21" s="161" t="s">
        <v>555</v>
      </c>
      <c r="C21" s="161"/>
      <c r="D21" s="130">
        <v>1839.0314799999994</v>
      </c>
      <c r="E21" s="130">
        <v>2203.70827</v>
      </c>
      <c r="F21" s="164">
        <v>-16.548324248018574</v>
      </c>
      <c r="G21" s="164">
        <v>-0.004717869281109127</v>
      </c>
      <c r="H21" s="164">
        <v>0.019303483464686445</v>
      </c>
      <c r="I21" s="164"/>
      <c r="J21" s="130">
        <v>1171.6967700000002</v>
      </c>
      <c r="K21" s="130">
        <v>1341.5053699999999</v>
      </c>
      <c r="L21" s="164">
        <v>-12.658063381438394</v>
      </c>
      <c r="M21" s="164">
        <v>-0.0043015165512410095</v>
      </c>
      <c r="N21" s="164">
        <v>0.02422869036547089</v>
      </c>
      <c r="O21" s="170"/>
      <c r="P21" s="170"/>
      <c r="Q21" s="171"/>
    </row>
    <row r="22" spans="1:24" ht="12.75">
      <c r="A22" s="175" t="s">
        <v>556</v>
      </c>
      <c r="B22" s="10" t="s">
        <v>557</v>
      </c>
      <c r="C22" s="146"/>
      <c r="D22" s="176">
        <v>400.04711000000003</v>
      </c>
      <c r="E22" s="176">
        <v>1897.5294199999992</v>
      </c>
      <c r="F22" s="62">
        <v>-78.91747522944861</v>
      </c>
      <c r="G22" s="62">
        <v>-0.019373116093714983</v>
      </c>
      <c r="H22" s="62">
        <v>0.004199113966760701</v>
      </c>
      <c r="I22" s="62"/>
      <c r="J22" s="176">
        <v>211.94911000000002</v>
      </c>
      <c r="K22" s="176">
        <v>687.51598</v>
      </c>
      <c r="L22" s="62">
        <v>-69.17175510596859</v>
      </c>
      <c r="M22" s="62">
        <v>-0.012046850174413346</v>
      </c>
      <c r="N22" s="62">
        <v>0.0043827460234674275</v>
      </c>
      <c r="O22" s="170"/>
      <c r="P22" s="170"/>
      <c r="Q22" s="171"/>
      <c r="R22" s="153"/>
      <c r="S22" s="153"/>
      <c r="T22" s="153"/>
      <c r="U22" s="153"/>
      <c r="V22" s="153"/>
      <c r="W22" s="153"/>
      <c r="X22" s="153"/>
    </row>
    <row r="23" spans="1:17" ht="12.75">
      <c r="A23" s="177" t="s">
        <v>558</v>
      </c>
      <c r="B23" s="178"/>
      <c r="C23" s="179" t="s">
        <v>559</v>
      </c>
      <c r="D23" s="69">
        <v>400.04711000000003</v>
      </c>
      <c r="E23" s="69">
        <v>1897.5294199999992</v>
      </c>
      <c r="F23" s="174">
        <v>-78.91747522944861</v>
      </c>
      <c r="G23" s="174">
        <v>-0.019373116093714983</v>
      </c>
      <c r="H23" s="174">
        <v>0.004199113966760701</v>
      </c>
      <c r="I23" s="174"/>
      <c r="J23" s="69">
        <v>211.94911000000002</v>
      </c>
      <c r="K23" s="69">
        <v>687.51598</v>
      </c>
      <c r="L23" s="174">
        <v>-69.17175510596859</v>
      </c>
      <c r="M23" s="174">
        <v>-0.012046850174413346</v>
      </c>
      <c r="N23" s="174">
        <v>0.0043827460234674275</v>
      </c>
      <c r="O23" s="170"/>
      <c r="P23" s="170"/>
      <c r="Q23" s="171"/>
    </row>
    <row r="24" spans="1:17" s="36" customFormat="1" ht="12.75">
      <c r="A24" s="175" t="s">
        <v>560</v>
      </c>
      <c r="B24" s="10" t="s">
        <v>561</v>
      </c>
      <c r="C24" s="10"/>
      <c r="D24" s="176">
        <v>5501060.31939</v>
      </c>
      <c r="E24" s="176">
        <v>4003207.9471599995</v>
      </c>
      <c r="F24" s="62">
        <v>37.41630192587481</v>
      </c>
      <c r="G24" s="62">
        <v>19.377903635107515</v>
      </c>
      <c r="H24" s="62">
        <v>57.74214746644121</v>
      </c>
      <c r="I24" s="62"/>
      <c r="J24" s="176">
        <v>2709772.5947999996</v>
      </c>
      <c r="K24" s="176">
        <v>2010683.2000600002</v>
      </c>
      <c r="L24" s="62">
        <v>34.76874898637131</v>
      </c>
      <c r="M24" s="62">
        <v>17.709024173517562</v>
      </c>
      <c r="N24" s="62">
        <v>56.033474565478045</v>
      </c>
      <c r="O24" s="170"/>
      <c r="P24" s="170"/>
      <c r="Q24" s="171"/>
    </row>
    <row r="25" spans="1:17" s="36" customFormat="1" ht="15" customHeight="1">
      <c r="A25" s="180">
        <v>10</v>
      </c>
      <c r="B25" s="181" t="s">
        <v>562</v>
      </c>
      <c r="C25" s="181"/>
      <c r="D25" s="162">
        <v>1286065.2926399992</v>
      </c>
      <c r="E25" s="162">
        <v>1211800.7860499993</v>
      </c>
      <c r="F25" s="164">
        <v>6.128441856526053</v>
      </c>
      <c r="G25" s="164">
        <v>0.9607692179085107</v>
      </c>
      <c r="H25" s="164">
        <v>13.499246957416611</v>
      </c>
      <c r="I25" s="164"/>
      <c r="J25" s="162">
        <v>661677.3431299997</v>
      </c>
      <c r="K25" s="162">
        <v>549761.02907</v>
      </c>
      <c r="L25" s="164">
        <v>20.357265819536575</v>
      </c>
      <c r="M25" s="164">
        <v>2.8350147005686193</v>
      </c>
      <c r="N25" s="164">
        <v>13.68235867761605</v>
      </c>
      <c r="O25" s="170"/>
      <c r="P25" s="170"/>
      <c r="Q25" s="171"/>
    </row>
    <row r="26" spans="1:17" s="36" customFormat="1" ht="12.75">
      <c r="A26" s="175" t="s">
        <v>563</v>
      </c>
      <c r="B26" s="10" t="s">
        <v>564</v>
      </c>
      <c r="C26" s="10"/>
      <c r="D26" s="56">
        <v>4204836.79745</v>
      </c>
      <c r="E26" s="56">
        <v>2778900.3484400003</v>
      </c>
      <c r="F26" s="62">
        <v>51.31297528572705</v>
      </c>
      <c r="G26" s="62">
        <v>18.44751833424359</v>
      </c>
      <c r="H26" s="62">
        <v>44.13627416061481</v>
      </c>
      <c r="I26" s="62"/>
      <c r="J26" s="56">
        <v>2044613.79003</v>
      </c>
      <c r="K26" s="56">
        <v>1455333.3817500002</v>
      </c>
      <c r="L26" s="62">
        <v>40.49109404550356</v>
      </c>
      <c r="M26" s="62">
        <v>14.927391366152744</v>
      </c>
      <c r="N26" s="62">
        <v>42.279125200292874</v>
      </c>
      <c r="O26" s="170"/>
      <c r="P26" s="170"/>
      <c r="Q26" s="171"/>
    </row>
    <row r="27" spans="1:17" s="36" customFormat="1" ht="12.75">
      <c r="A27" s="167" t="s">
        <v>565</v>
      </c>
      <c r="B27" s="161" t="s">
        <v>566</v>
      </c>
      <c r="C27" s="181"/>
      <c r="D27" s="162">
        <v>4211.11399</v>
      </c>
      <c r="E27" s="162">
        <v>9412.933439999999</v>
      </c>
      <c r="F27" s="164">
        <v>-55.26246927334058</v>
      </c>
      <c r="G27" s="164">
        <v>-0.06729658936898872</v>
      </c>
      <c r="H27" s="164">
        <v>0.04420216301782653</v>
      </c>
      <c r="I27" s="164"/>
      <c r="J27" s="162">
        <v>1690.92112</v>
      </c>
      <c r="K27" s="162">
        <v>3864.33463</v>
      </c>
      <c r="L27" s="164">
        <v>-56.242890900988044</v>
      </c>
      <c r="M27" s="164">
        <v>-0.05505595232488719</v>
      </c>
      <c r="N27" s="164">
        <v>0.034965364160656716</v>
      </c>
      <c r="O27" s="170"/>
      <c r="P27" s="170"/>
      <c r="Q27" s="171"/>
    </row>
    <row r="28" spans="1:17" s="36" customFormat="1" ht="12.75">
      <c r="A28" s="175"/>
      <c r="B28" s="10" t="s">
        <v>568</v>
      </c>
      <c r="C28" s="10"/>
      <c r="D28" s="176">
        <v>5947.11531</v>
      </c>
      <c r="E28" s="176">
        <v>3093.87923</v>
      </c>
      <c r="F28" s="62">
        <v>92.22196045448096</v>
      </c>
      <c r="G28" s="62">
        <v>0.03691267232440047</v>
      </c>
      <c r="H28" s="62">
        <v>0.062424185391958945</v>
      </c>
      <c r="I28" s="62"/>
      <c r="J28" s="176">
        <v>1790.54052</v>
      </c>
      <c r="K28" s="176">
        <v>1724.4546099999998</v>
      </c>
      <c r="L28" s="62">
        <v>3.832278890773486</v>
      </c>
      <c r="M28" s="62">
        <v>0.0016740591210858897</v>
      </c>
      <c r="N28" s="62">
        <v>0.037025323408469604</v>
      </c>
      <c r="O28" s="170"/>
      <c r="P28" s="170"/>
      <c r="Q28" s="171"/>
    </row>
    <row r="29" spans="1:24" ht="12.75">
      <c r="A29" s="167" t="s">
        <v>569</v>
      </c>
      <c r="B29" s="161" t="s">
        <v>570</v>
      </c>
      <c r="C29" s="161"/>
      <c r="D29" s="162">
        <v>3574316.87993</v>
      </c>
      <c r="E29" s="162">
        <v>3317278.9381800005</v>
      </c>
      <c r="F29" s="164">
        <v>7.748457291053769</v>
      </c>
      <c r="G29" s="164">
        <v>3.3253320274696856</v>
      </c>
      <c r="H29" s="164">
        <v>37.517991148948916</v>
      </c>
      <c r="I29" s="164"/>
      <c r="J29" s="162">
        <v>1919823.2541900002</v>
      </c>
      <c r="K29" s="162">
        <v>1735944.6421300003</v>
      </c>
      <c r="L29" s="164">
        <v>10.592423721206991</v>
      </c>
      <c r="M29" s="164">
        <v>4.657931890347817</v>
      </c>
      <c r="N29" s="164">
        <v>39.69866980362182</v>
      </c>
      <c r="O29" s="170"/>
      <c r="P29" s="170"/>
      <c r="Q29" s="171"/>
      <c r="R29" s="153"/>
      <c r="S29" s="153"/>
      <c r="T29" s="153"/>
      <c r="U29" s="153"/>
      <c r="V29" s="153"/>
      <c r="W29" s="153"/>
      <c r="X29" s="153"/>
    </row>
    <row r="30" spans="1:24" ht="12.75">
      <c r="A30" s="175" t="s">
        <v>571</v>
      </c>
      <c r="B30" s="10" t="s">
        <v>572</v>
      </c>
      <c r="C30" s="10"/>
      <c r="D30" s="176">
        <v>675982.3627399995</v>
      </c>
      <c r="E30" s="176">
        <v>775438.18515</v>
      </c>
      <c r="F30" s="62">
        <v>-12.82575765736399</v>
      </c>
      <c r="G30" s="62">
        <v>-1.2866724240267258</v>
      </c>
      <c r="H30" s="62">
        <v>7.095481781296783</v>
      </c>
      <c r="I30" s="62"/>
      <c r="J30" s="176">
        <v>332965.5999200001</v>
      </c>
      <c r="K30" s="176">
        <v>385024.68230000016</v>
      </c>
      <c r="L30" s="62">
        <v>-13.520972751413659</v>
      </c>
      <c r="M30" s="62">
        <v>-1.318737711164157</v>
      </c>
      <c r="N30" s="62">
        <v>6.885160588788633</v>
      </c>
      <c r="O30" s="170"/>
      <c r="P30" s="170"/>
      <c r="Q30" s="171"/>
      <c r="R30" s="153"/>
      <c r="S30" s="153"/>
      <c r="T30" s="153"/>
      <c r="U30" s="153"/>
      <c r="V30" s="153"/>
      <c r="W30" s="153"/>
      <c r="X30" s="153"/>
    </row>
    <row r="31" spans="1:24" ht="12.75">
      <c r="A31" s="172" t="s">
        <v>573</v>
      </c>
      <c r="B31" s="173"/>
      <c r="C31" s="182" t="s">
        <v>574</v>
      </c>
      <c r="D31" s="69">
        <v>35861.1727</v>
      </c>
      <c r="E31" s="69">
        <v>25457.18480000001</v>
      </c>
      <c r="F31" s="174">
        <v>40.86857200329547</v>
      </c>
      <c r="G31" s="174">
        <v>0.13459769379466388</v>
      </c>
      <c r="H31" s="174">
        <v>0.3764185451783105</v>
      </c>
      <c r="I31" s="174"/>
      <c r="J31" s="69">
        <v>14978.225559999999</v>
      </c>
      <c r="K31" s="69">
        <v>14155.824949999997</v>
      </c>
      <c r="L31" s="174">
        <v>5.809626870244695</v>
      </c>
      <c r="M31" s="174">
        <v>0.02083268948490077</v>
      </c>
      <c r="N31" s="174">
        <v>0.30972415270669534</v>
      </c>
      <c r="O31" s="170"/>
      <c r="P31" s="170"/>
      <c r="Q31" s="171"/>
      <c r="R31" s="153"/>
      <c r="S31" s="153"/>
      <c r="T31" s="153"/>
      <c r="U31" s="153"/>
      <c r="V31" s="153"/>
      <c r="W31" s="153"/>
      <c r="X31" s="153"/>
    </row>
    <row r="32" spans="1:24" ht="12.75">
      <c r="A32" s="169" t="s">
        <v>575</v>
      </c>
      <c r="B32" s="51"/>
      <c r="C32" s="51" t="s">
        <v>576</v>
      </c>
      <c r="D32" s="24">
        <v>31774.99864999999</v>
      </c>
      <c r="E32" s="24">
        <v>29025.72271999999</v>
      </c>
      <c r="F32" s="61">
        <v>9.471860378882585</v>
      </c>
      <c r="G32" s="61">
        <v>0.035567726850507006</v>
      </c>
      <c r="H32" s="61">
        <v>0.3335278203235048</v>
      </c>
      <c r="I32" s="61"/>
      <c r="J32" s="24">
        <v>19315.468569999994</v>
      </c>
      <c r="K32" s="24">
        <v>18116.69075</v>
      </c>
      <c r="L32" s="61">
        <v>6.616980090583</v>
      </c>
      <c r="M32" s="61">
        <v>0.0303669109455622</v>
      </c>
      <c r="N32" s="61">
        <v>0.39941093910032244</v>
      </c>
      <c r="O32" s="170"/>
      <c r="P32" s="170"/>
      <c r="Q32" s="171"/>
      <c r="R32" s="153"/>
      <c r="S32" s="153"/>
      <c r="T32" s="153"/>
      <c r="U32" s="153"/>
      <c r="V32" s="153"/>
      <c r="W32" s="153"/>
      <c r="X32" s="153"/>
    </row>
    <row r="33" spans="1:24" ht="12" customHeight="1">
      <c r="A33" s="172" t="s">
        <v>577</v>
      </c>
      <c r="B33" s="173"/>
      <c r="C33" s="173" t="s">
        <v>578</v>
      </c>
      <c r="D33" s="69">
        <v>555.3277300000001</v>
      </c>
      <c r="E33" s="69">
        <v>1444.3661900000002</v>
      </c>
      <c r="F33" s="174">
        <v>-61.55215112034712</v>
      </c>
      <c r="G33" s="174">
        <v>-0.011501601843535365</v>
      </c>
      <c r="H33" s="174">
        <v>0.005829024554564376</v>
      </c>
      <c r="I33" s="174"/>
      <c r="J33" s="69">
        <v>261.30260999999996</v>
      </c>
      <c r="K33" s="69">
        <v>1287.52823</v>
      </c>
      <c r="L33" s="174">
        <v>-79.70509664087132</v>
      </c>
      <c r="M33" s="174">
        <v>-0.02599589472934572</v>
      </c>
      <c r="N33" s="174">
        <v>0.005403292209621261</v>
      </c>
      <c r="O33" s="170"/>
      <c r="P33" s="170"/>
      <c r="Q33" s="171"/>
      <c r="R33" s="153"/>
      <c r="S33" s="153"/>
      <c r="T33" s="153"/>
      <c r="U33" s="153"/>
      <c r="V33" s="153"/>
      <c r="W33" s="153"/>
      <c r="X33" s="153"/>
    </row>
    <row r="34" spans="1:24" ht="29.25" customHeight="1">
      <c r="A34" s="183" t="s">
        <v>579</v>
      </c>
      <c r="B34" s="184"/>
      <c r="C34" s="185" t="s">
        <v>580</v>
      </c>
      <c r="D34" s="186">
        <v>11375.3603</v>
      </c>
      <c r="E34" s="186">
        <v>10138.217589999997</v>
      </c>
      <c r="F34" s="187">
        <v>12.202763444535659</v>
      </c>
      <c r="G34" s="187">
        <v>0.016005070100175843</v>
      </c>
      <c r="H34" s="187">
        <v>0.11940202320837963</v>
      </c>
      <c r="I34" s="187"/>
      <c r="J34" s="186">
        <v>5795.724330000001</v>
      </c>
      <c r="K34" s="186">
        <v>5762.409890000001</v>
      </c>
      <c r="L34" s="187">
        <v>0.5781338126920385</v>
      </c>
      <c r="M34" s="187">
        <v>0.0008439066988086959</v>
      </c>
      <c r="N34" s="187">
        <v>0.11984569201739476</v>
      </c>
      <c r="O34" s="170"/>
      <c r="P34" s="170"/>
      <c r="Q34" s="171"/>
      <c r="R34" s="153"/>
      <c r="S34" s="153"/>
      <c r="T34" s="153"/>
      <c r="U34" s="153"/>
      <c r="V34" s="153"/>
      <c r="W34" s="153"/>
      <c r="X34" s="153"/>
    </row>
    <row r="35" spans="1:24" s="194" customFormat="1" ht="12.75" customHeight="1">
      <c r="A35" s="188" t="s">
        <v>581</v>
      </c>
      <c r="B35" s="189"/>
      <c r="C35" s="190" t="s">
        <v>582</v>
      </c>
      <c r="D35" s="191">
        <v>7228.482270000002</v>
      </c>
      <c r="E35" s="191">
        <v>8745.796370000002</v>
      </c>
      <c r="F35" s="192">
        <v>-17.349067321127205</v>
      </c>
      <c r="G35" s="192">
        <v>-0.019629682443414422</v>
      </c>
      <c r="H35" s="192">
        <v>0.07587411607207736</v>
      </c>
      <c r="I35" s="192"/>
      <c r="J35" s="191">
        <v>3546.417299999999</v>
      </c>
      <c r="K35" s="191">
        <v>3866.1120300000002</v>
      </c>
      <c r="L35" s="192">
        <v>-8.269153286797048</v>
      </c>
      <c r="M35" s="192">
        <v>-0.008098365880406137</v>
      </c>
      <c r="N35" s="192">
        <v>0.07333385980781465</v>
      </c>
      <c r="O35" s="170"/>
      <c r="P35" s="170"/>
      <c r="Q35" s="171"/>
      <c r="R35" s="193"/>
      <c r="S35" s="193"/>
      <c r="T35" s="193"/>
      <c r="U35" s="193"/>
      <c r="V35" s="193"/>
      <c r="W35" s="193"/>
      <c r="X35" s="193"/>
    </row>
    <row r="36" spans="1:24" ht="12.75">
      <c r="A36" s="169" t="s">
        <v>583</v>
      </c>
      <c r="B36" s="10"/>
      <c r="C36" s="51" t="s">
        <v>584</v>
      </c>
      <c r="D36" s="24">
        <v>423608.76140999957</v>
      </c>
      <c r="E36" s="24">
        <v>583209.7849300001</v>
      </c>
      <c r="F36" s="61">
        <v>-27.36597149843031</v>
      </c>
      <c r="G36" s="61">
        <v>-2.06477841953853</v>
      </c>
      <c r="H36" s="61">
        <v>4.446429987905501</v>
      </c>
      <c r="I36" s="61"/>
      <c r="J36" s="24">
        <v>210251.37014000013</v>
      </c>
      <c r="K36" s="24">
        <v>276135.74766000017</v>
      </c>
      <c r="L36" s="61">
        <v>-23.859416275621808</v>
      </c>
      <c r="M36" s="61">
        <v>-1.6689539892001461</v>
      </c>
      <c r="N36" s="61">
        <v>4.347639659395898</v>
      </c>
      <c r="O36" s="170"/>
      <c r="P36" s="170"/>
      <c r="Q36" s="171"/>
      <c r="R36" s="153"/>
      <c r="S36" s="153"/>
      <c r="T36" s="153"/>
      <c r="U36" s="153"/>
      <c r="V36" s="153"/>
      <c r="W36" s="153"/>
      <c r="X36" s="153"/>
    </row>
    <row r="37" spans="1:24" ht="12.75">
      <c r="A37" s="172" t="s">
        <v>585</v>
      </c>
      <c r="B37" s="173"/>
      <c r="C37" s="173" t="s">
        <v>586</v>
      </c>
      <c r="D37" s="69">
        <v>79744.82342999993</v>
      </c>
      <c r="E37" s="69">
        <v>58337.85907</v>
      </c>
      <c r="F37" s="174">
        <v>36.69480625662585</v>
      </c>
      <c r="G37" s="174">
        <v>0.27694457756919877</v>
      </c>
      <c r="H37" s="174">
        <v>0.8370454215799201</v>
      </c>
      <c r="I37" s="174"/>
      <c r="J37" s="69">
        <v>34226.456390000014</v>
      </c>
      <c r="K37" s="69">
        <v>35638.90235</v>
      </c>
      <c r="L37" s="174">
        <v>-3.963213979287953</v>
      </c>
      <c r="M37" s="174">
        <v>-0.03577945801728202</v>
      </c>
      <c r="N37" s="174">
        <v>0.7077447300470093</v>
      </c>
      <c r="O37" s="170"/>
      <c r="P37" s="170"/>
      <c r="Q37" s="171"/>
      <c r="R37" s="153"/>
      <c r="S37" s="153"/>
      <c r="T37" s="153"/>
      <c r="U37" s="153"/>
      <c r="V37" s="153"/>
      <c r="W37" s="153"/>
      <c r="X37" s="153"/>
    </row>
    <row r="38" spans="1:24" ht="12.75">
      <c r="A38" s="169" t="s">
        <v>587</v>
      </c>
      <c r="B38" s="51"/>
      <c r="C38" s="51" t="s">
        <v>588</v>
      </c>
      <c r="D38" s="24">
        <v>73475.58862000008</v>
      </c>
      <c r="E38" s="24">
        <v>50545.07768999996</v>
      </c>
      <c r="F38" s="61">
        <v>45.36645698842557</v>
      </c>
      <c r="G38" s="61">
        <v>0.29665489025716296</v>
      </c>
      <c r="H38" s="61">
        <v>0.7712400931735414</v>
      </c>
      <c r="I38" s="61"/>
      <c r="J38" s="24">
        <v>37024.93802000002</v>
      </c>
      <c r="K38" s="24">
        <v>28019.191189999998</v>
      </c>
      <c r="L38" s="61">
        <v>32.14135186462542</v>
      </c>
      <c r="M38" s="61">
        <v>0.22812960618915326</v>
      </c>
      <c r="N38" s="61">
        <v>0.7656125561286058</v>
      </c>
      <c r="O38" s="170"/>
      <c r="P38" s="170"/>
      <c r="Q38" s="171"/>
      <c r="R38" s="153"/>
      <c r="S38" s="153"/>
      <c r="T38" s="153"/>
      <c r="U38" s="153"/>
      <c r="V38" s="153"/>
      <c r="W38" s="153"/>
      <c r="X38" s="153"/>
    </row>
    <row r="39" spans="1:24" ht="12.75">
      <c r="A39" s="172" t="s">
        <v>589</v>
      </c>
      <c r="B39" s="173"/>
      <c r="C39" s="173" t="s">
        <v>590</v>
      </c>
      <c r="D39" s="69">
        <v>12357.847630000002</v>
      </c>
      <c r="E39" s="69">
        <v>8534.17579</v>
      </c>
      <c r="F39" s="174">
        <v>44.804231059787</v>
      </c>
      <c r="G39" s="174">
        <v>0.049467321227045995</v>
      </c>
      <c r="H39" s="174">
        <v>0.12971474930098514</v>
      </c>
      <c r="I39" s="174"/>
      <c r="J39" s="69">
        <v>7565.697</v>
      </c>
      <c r="K39" s="69">
        <v>2042.2752500000001</v>
      </c>
      <c r="L39" s="174">
        <v>270.4543253902724</v>
      </c>
      <c r="M39" s="174">
        <v>0.13991688334459876</v>
      </c>
      <c r="N39" s="174">
        <v>0.1564457073752725</v>
      </c>
      <c r="O39" s="170"/>
      <c r="P39" s="170"/>
      <c r="Q39" s="171"/>
      <c r="R39" s="153"/>
      <c r="S39" s="153"/>
      <c r="T39" s="153"/>
      <c r="U39" s="153"/>
      <c r="V39" s="153"/>
      <c r="W39" s="153"/>
      <c r="X39" s="153"/>
    </row>
    <row r="40" spans="1:24" ht="12.75">
      <c r="A40" s="175" t="s">
        <v>591</v>
      </c>
      <c r="B40" s="10" t="s">
        <v>592</v>
      </c>
      <c r="C40" s="10"/>
      <c r="D40" s="56">
        <v>459.01982999999996</v>
      </c>
      <c r="E40" s="56">
        <v>933.1422500000001</v>
      </c>
      <c r="F40" s="62">
        <v>-50.809232997434215</v>
      </c>
      <c r="G40" s="62">
        <v>-0.006133781096414489</v>
      </c>
      <c r="H40" s="62">
        <v>0.004818123993379485</v>
      </c>
      <c r="I40" s="62"/>
      <c r="J40" s="56">
        <v>353.70787</v>
      </c>
      <c r="K40" s="56">
        <v>167.29478000000003</v>
      </c>
      <c r="L40" s="62">
        <v>111.42791783461502</v>
      </c>
      <c r="M40" s="62">
        <v>0.004722134167544999</v>
      </c>
      <c r="N40" s="62">
        <v>0.007314075349085607</v>
      </c>
      <c r="O40" s="170"/>
      <c r="P40" s="170"/>
      <c r="Q40" s="171"/>
      <c r="R40" s="153"/>
      <c r="S40" s="153"/>
      <c r="T40" s="153"/>
      <c r="U40" s="153"/>
      <c r="V40" s="153"/>
      <c r="W40" s="153"/>
      <c r="X40" s="153"/>
    </row>
    <row r="41" spans="1:24" ht="12.75">
      <c r="A41" s="172" t="s">
        <v>593</v>
      </c>
      <c r="B41" s="161"/>
      <c r="C41" s="173" t="s">
        <v>592</v>
      </c>
      <c r="D41" s="69">
        <v>459.01982999999996</v>
      </c>
      <c r="E41" s="69">
        <v>933.1422500000001</v>
      </c>
      <c r="F41" s="174">
        <v>-50.809232997434215</v>
      </c>
      <c r="G41" s="174">
        <v>-0.006133781096414489</v>
      </c>
      <c r="H41" s="174">
        <v>0.004818123993379485</v>
      </c>
      <c r="I41" s="174"/>
      <c r="J41" s="69">
        <v>353.70787</v>
      </c>
      <c r="K41" s="69">
        <v>167.29478000000003</v>
      </c>
      <c r="L41" s="174">
        <v>111.42791783461502</v>
      </c>
      <c r="M41" s="174">
        <v>0.004722134167544999</v>
      </c>
      <c r="N41" s="174">
        <v>0.007314075349085607</v>
      </c>
      <c r="O41" s="170"/>
      <c r="P41" s="170"/>
      <c r="Q41" s="171"/>
      <c r="R41" s="153"/>
      <c r="S41" s="153"/>
      <c r="T41" s="153"/>
      <c r="U41" s="153"/>
      <c r="V41" s="153"/>
      <c r="W41" s="153"/>
      <c r="X41" s="153"/>
    </row>
    <row r="42" spans="1:24" ht="12.75">
      <c r="A42" s="175" t="s">
        <v>594</v>
      </c>
      <c r="B42" s="10" t="s">
        <v>595</v>
      </c>
      <c r="C42" s="10"/>
      <c r="D42" s="56">
        <v>73721.41351000001</v>
      </c>
      <c r="E42" s="56">
        <v>85410.24309000002</v>
      </c>
      <c r="F42" s="62">
        <v>-13.685512600266273</v>
      </c>
      <c r="G42" s="62">
        <v>-0.1512198514405088</v>
      </c>
      <c r="H42" s="62">
        <v>0.7738204060996268</v>
      </c>
      <c r="I42" s="62"/>
      <c r="J42" s="56">
        <v>43003.57491999999</v>
      </c>
      <c r="K42" s="56">
        <v>43979.2924</v>
      </c>
      <c r="L42" s="62">
        <v>-2.2185838533409568</v>
      </c>
      <c r="M42" s="62">
        <v>-0.024716444806418558</v>
      </c>
      <c r="N42" s="62">
        <v>0.8892405680567074</v>
      </c>
      <c r="O42" s="170"/>
      <c r="P42" s="170"/>
      <c r="Q42" s="171"/>
      <c r="R42" s="153"/>
      <c r="S42" s="153"/>
      <c r="T42" s="153"/>
      <c r="U42" s="153"/>
      <c r="V42" s="153"/>
      <c r="W42" s="153"/>
      <c r="X42" s="153"/>
    </row>
    <row r="43" spans="1:24" ht="12.75">
      <c r="A43" s="172" t="s">
        <v>596</v>
      </c>
      <c r="B43" s="173"/>
      <c r="C43" s="173" t="s">
        <v>597</v>
      </c>
      <c r="D43" s="69">
        <v>2651.5973400000003</v>
      </c>
      <c r="E43" s="69">
        <v>6421.2840300000025</v>
      </c>
      <c r="F43" s="174">
        <v>-58.70611971668228</v>
      </c>
      <c r="G43" s="174">
        <v>-0.04876890858383646</v>
      </c>
      <c r="H43" s="174">
        <v>0.027832620574660624</v>
      </c>
      <c r="I43" s="174"/>
      <c r="J43" s="69">
        <v>1671.7529500000003</v>
      </c>
      <c r="K43" s="69">
        <v>3265.4923799999997</v>
      </c>
      <c r="L43" s="174">
        <v>-48.80548611171463</v>
      </c>
      <c r="M43" s="174">
        <v>-0.0403719042292936</v>
      </c>
      <c r="N43" s="174">
        <v>0.034568999104702264</v>
      </c>
      <c r="O43" s="170"/>
      <c r="P43" s="170"/>
      <c r="Q43" s="171"/>
      <c r="R43" s="153"/>
      <c r="S43" s="153"/>
      <c r="T43" s="153"/>
      <c r="U43" s="153"/>
      <c r="V43" s="153"/>
      <c r="W43" s="153"/>
      <c r="X43" s="153"/>
    </row>
    <row r="44" spans="1:25" s="36" customFormat="1" ht="12.75">
      <c r="A44" s="169" t="s">
        <v>598</v>
      </c>
      <c r="B44" s="10"/>
      <c r="C44" s="51" t="s">
        <v>599</v>
      </c>
      <c r="D44" s="24">
        <v>18841.875229999994</v>
      </c>
      <c r="E44" s="24">
        <v>21090.958680000007</v>
      </c>
      <c r="F44" s="61">
        <v>-10.66373266442724</v>
      </c>
      <c r="G44" s="61">
        <v>-0.0290966741245199</v>
      </c>
      <c r="H44" s="61">
        <v>0.19777466068497648</v>
      </c>
      <c r="I44" s="61"/>
      <c r="J44" s="24">
        <v>12581.375330000003</v>
      </c>
      <c r="K44" s="24">
        <v>11436.42996</v>
      </c>
      <c r="L44" s="61">
        <v>10.011387941906332</v>
      </c>
      <c r="M44" s="61">
        <v>0.02900325106809541</v>
      </c>
      <c r="N44" s="61">
        <v>0.26016137882017387</v>
      </c>
      <c r="O44" s="170"/>
      <c r="P44" s="170"/>
      <c r="Q44" s="171"/>
      <c r="S44" s="153"/>
      <c r="T44" s="153"/>
      <c r="U44" s="153"/>
      <c r="V44" s="153"/>
      <c r="W44" s="153"/>
      <c r="X44" s="153"/>
      <c r="Y44" s="38"/>
    </row>
    <row r="45" spans="1:24" ht="12.75" customHeight="1">
      <c r="A45" s="172" t="s">
        <v>600</v>
      </c>
      <c r="B45" s="173"/>
      <c r="C45" s="173" t="s">
        <v>601</v>
      </c>
      <c r="D45" s="69">
        <v>27269.10573000001</v>
      </c>
      <c r="E45" s="69">
        <v>33535.18277000001</v>
      </c>
      <c r="F45" s="174">
        <v>-18.685083910159932</v>
      </c>
      <c r="G45" s="174">
        <v>-0.08106502303061058</v>
      </c>
      <c r="H45" s="174">
        <v>0.2862314959153618</v>
      </c>
      <c r="I45" s="174"/>
      <c r="J45" s="69">
        <v>14455.763489999994</v>
      </c>
      <c r="K45" s="69">
        <v>17537.097149999998</v>
      </c>
      <c r="L45" s="174">
        <v>-17.57037458163368</v>
      </c>
      <c r="M45" s="174">
        <v>-0.07805498507370112</v>
      </c>
      <c r="N45" s="174">
        <v>0.2989205283852482</v>
      </c>
      <c r="O45" s="170"/>
      <c r="P45" s="170"/>
      <c r="Q45" s="171"/>
      <c r="R45" s="153"/>
      <c r="S45" s="153"/>
      <c r="T45" s="153"/>
      <c r="U45" s="153"/>
      <c r="V45" s="153"/>
      <c r="W45" s="153"/>
      <c r="X45" s="153"/>
    </row>
    <row r="46" spans="1:24" ht="12.75">
      <c r="A46" s="169" t="s">
        <v>602</v>
      </c>
      <c r="B46" s="51"/>
      <c r="C46" s="51" t="s">
        <v>603</v>
      </c>
      <c r="D46" s="24">
        <v>24958.83521000001</v>
      </c>
      <c r="E46" s="24">
        <v>24362.81761</v>
      </c>
      <c r="F46" s="61">
        <v>2.4464231089402726</v>
      </c>
      <c r="G46" s="61">
        <v>0.0077107542984581785</v>
      </c>
      <c r="H46" s="61">
        <v>0.26198162892462784</v>
      </c>
      <c r="I46" s="61"/>
      <c r="J46" s="24">
        <v>14294.683149999999</v>
      </c>
      <c r="K46" s="24">
        <v>11740.272910000002</v>
      </c>
      <c r="L46" s="61">
        <v>21.75767343384522</v>
      </c>
      <c r="M46" s="61">
        <v>0.06470719342848084</v>
      </c>
      <c r="N46" s="61">
        <v>0.2955896617465831</v>
      </c>
      <c r="O46" s="170"/>
      <c r="P46" s="170"/>
      <c r="Q46" s="171"/>
      <c r="R46" s="153"/>
      <c r="S46" s="153"/>
      <c r="T46" s="153"/>
      <c r="U46" s="153"/>
      <c r="V46" s="153"/>
      <c r="W46" s="153"/>
      <c r="X46" s="153"/>
    </row>
    <row r="47" spans="1:24" s="194" customFormat="1" ht="12.75">
      <c r="A47" s="195" t="s">
        <v>604</v>
      </c>
      <c r="B47" s="161" t="s">
        <v>605</v>
      </c>
      <c r="C47" s="196"/>
      <c r="D47" s="130">
        <v>76875.84374999991</v>
      </c>
      <c r="E47" s="130">
        <v>66694.73481000004</v>
      </c>
      <c r="F47" s="164">
        <v>15.265236407347324</v>
      </c>
      <c r="G47" s="164">
        <v>0.1317142807899862</v>
      </c>
      <c r="H47" s="164">
        <v>0.8069310366899988</v>
      </c>
      <c r="I47" s="164"/>
      <c r="J47" s="130">
        <v>41530.73133000002</v>
      </c>
      <c r="K47" s="130">
        <v>35885.10687999999</v>
      </c>
      <c r="L47" s="164">
        <v>15.7325000281566</v>
      </c>
      <c r="M47" s="164">
        <v>0.14301246823639135</v>
      </c>
      <c r="N47" s="164">
        <v>0.8587846751904344</v>
      </c>
      <c r="O47" s="170"/>
      <c r="P47" s="170"/>
      <c r="Q47" s="171"/>
      <c r="R47" s="193"/>
      <c r="S47" s="193"/>
      <c r="T47" s="193"/>
      <c r="U47" s="193"/>
      <c r="V47" s="193"/>
      <c r="W47" s="193"/>
      <c r="X47" s="193"/>
    </row>
    <row r="48" spans="1:24" ht="13.5" customHeight="1">
      <c r="A48" s="169" t="s">
        <v>606</v>
      </c>
      <c r="B48" s="22"/>
      <c r="C48" s="51" t="s">
        <v>607</v>
      </c>
      <c r="D48" s="24">
        <v>76481.16236999992</v>
      </c>
      <c r="E48" s="24">
        <v>66303.98254000004</v>
      </c>
      <c r="F48" s="61">
        <v>15.349273814525638</v>
      </c>
      <c r="G48" s="61">
        <v>0.13166344940208494</v>
      </c>
      <c r="H48" s="61">
        <v>0.8027882443694184</v>
      </c>
      <c r="I48" s="61"/>
      <c r="J48" s="24">
        <v>41296.62841000002</v>
      </c>
      <c r="K48" s="24">
        <v>35653.37660999999</v>
      </c>
      <c r="L48" s="61">
        <v>15.828099149568962</v>
      </c>
      <c r="M48" s="61">
        <v>0.1429523653131867</v>
      </c>
      <c r="N48" s="61">
        <v>0.8539438261691195</v>
      </c>
      <c r="O48" s="170"/>
      <c r="P48" s="170"/>
      <c r="Q48" s="171"/>
      <c r="R48" s="153"/>
      <c r="S48" s="153"/>
      <c r="T48" s="153"/>
      <c r="U48" s="153"/>
      <c r="V48" s="153"/>
      <c r="W48" s="153"/>
      <c r="X48" s="153"/>
    </row>
    <row r="49" spans="1:24" ht="12.75">
      <c r="A49" s="172" t="s">
        <v>608</v>
      </c>
      <c r="B49" s="178"/>
      <c r="C49" s="173" t="s">
        <v>609</v>
      </c>
      <c r="D49" s="69">
        <v>394.68138</v>
      </c>
      <c r="E49" s="69">
        <v>390.75227</v>
      </c>
      <c r="F49" s="174">
        <v>1.005524548840108</v>
      </c>
      <c r="G49" s="174">
        <v>5.083138790132094E-05</v>
      </c>
      <c r="H49" s="174">
        <v>0.004142792320580412</v>
      </c>
      <c r="I49" s="174"/>
      <c r="J49" s="69">
        <v>234.10291999999998</v>
      </c>
      <c r="K49" s="69">
        <v>231.73027</v>
      </c>
      <c r="L49" s="174">
        <v>1.023884363488634</v>
      </c>
      <c r="M49" s="174">
        <v>6.010292320472564E-05</v>
      </c>
      <c r="N49" s="174">
        <v>0.0048408490213151315</v>
      </c>
      <c r="O49" s="170"/>
      <c r="P49" s="170"/>
      <c r="Q49" s="171"/>
      <c r="R49" s="153"/>
      <c r="S49" s="153"/>
      <c r="T49" s="153"/>
      <c r="U49" s="153"/>
      <c r="V49" s="153"/>
      <c r="W49" s="153"/>
      <c r="X49" s="153"/>
    </row>
    <row r="50" spans="1:24" s="194" customFormat="1" ht="37.5" customHeight="1">
      <c r="A50" s="197" t="s">
        <v>610</v>
      </c>
      <c r="B50" s="763" t="s">
        <v>611</v>
      </c>
      <c r="C50" s="763"/>
      <c r="D50" s="199">
        <v>29616.944590000003</v>
      </c>
      <c r="E50" s="199">
        <v>33630.12574999999</v>
      </c>
      <c r="F50" s="200">
        <v>-11.933292161418665</v>
      </c>
      <c r="G50" s="200">
        <v>-0.051919027021955</v>
      </c>
      <c r="H50" s="200">
        <v>0.31087570081595334</v>
      </c>
      <c r="I50" s="200"/>
      <c r="J50" s="199">
        <v>14774.804100000001</v>
      </c>
      <c r="K50" s="199">
        <v>16846.63751</v>
      </c>
      <c r="L50" s="200">
        <v>-12.298201399360432</v>
      </c>
      <c r="M50" s="200">
        <v>-0.052482770039498104</v>
      </c>
      <c r="N50" s="200">
        <v>0.3055177439376143</v>
      </c>
      <c r="O50" s="170"/>
      <c r="P50" s="170"/>
      <c r="Q50" s="171"/>
      <c r="R50" s="193"/>
      <c r="S50" s="193"/>
      <c r="T50" s="193"/>
      <c r="U50" s="193"/>
      <c r="V50" s="193"/>
      <c r="W50" s="193"/>
      <c r="X50" s="193"/>
    </row>
    <row r="51" spans="1:24" ht="12.75">
      <c r="A51" s="172" t="s">
        <v>612</v>
      </c>
      <c r="B51" s="173"/>
      <c r="C51" s="173" t="s">
        <v>613</v>
      </c>
      <c r="D51" s="69">
        <v>16378.924329999996</v>
      </c>
      <c r="E51" s="69">
        <v>18836.304099999998</v>
      </c>
      <c r="F51" s="174">
        <v>-13.045976306997517</v>
      </c>
      <c r="G51" s="174">
        <v>-0.03179142969011546</v>
      </c>
      <c r="H51" s="174">
        <v>0.17192217665219386</v>
      </c>
      <c r="I51" s="174"/>
      <c r="J51" s="69">
        <v>7440.07779</v>
      </c>
      <c r="K51" s="69">
        <v>8309.448769999997</v>
      </c>
      <c r="L51" s="174">
        <v>-10.462438653436662</v>
      </c>
      <c r="M51" s="174">
        <v>-0.022022522178727178</v>
      </c>
      <c r="N51" s="174">
        <v>0.15384811641063662</v>
      </c>
      <c r="O51" s="170"/>
      <c r="P51" s="170"/>
      <c r="Q51" s="171"/>
      <c r="R51" s="153"/>
      <c r="S51" s="153"/>
      <c r="T51" s="153"/>
      <c r="U51" s="153"/>
      <c r="V51" s="153"/>
      <c r="W51" s="153"/>
      <c r="X51" s="153"/>
    </row>
    <row r="52" spans="1:24" ht="12.75">
      <c r="A52" s="169" t="s">
        <v>614</v>
      </c>
      <c r="B52" s="51"/>
      <c r="C52" s="51" t="s">
        <v>615</v>
      </c>
      <c r="D52" s="24">
        <v>4485.895780000003</v>
      </c>
      <c r="E52" s="24">
        <v>3406.34332</v>
      </c>
      <c r="F52" s="61">
        <v>31.692414961860116</v>
      </c>
      <c r="G52" s="61">
        <v>0.013966305309366668</v>
      </c>
      <c r="H52" s="61">
        <v>0.04708642345455488</v>
      </c>
      <c r="I52" s="61"/>
      <c r="J52" s="24">
        <v>2591.7504400000003</v>
      </c>
      <c r="K52" s="24">
        <v>1842.4457999999995</v>
      </c>
      <c r="L52" s="61">
        <v>40.66901940887493</v>
      </c>
      <c r="M52" s="61">
        <v>0.018981054616089506</v>
      </c>
      <c r="N52" s="61">
        <v>0.0535929777422984</v>
      </c>
      <c r="O52" s="170"/>
      <c r="P52" s="170"/>
      <c r="Q52" s="171"/>
      <c r="R52" s="153"/>
      <c r="S52" s="153"/>
      <c r="T52" s="153"/>
      <c r="U52" s="153"/>
      <c r="V52" s="153"/>
      <c r="W52" s="153"/>
      <c r="X52" s="153"/>
    </row>
    <row r="53" spans="1:24" s="194" customFormat="1" ht="24">
      <c r="A53" s="172" t="s">
        <v>616</v>
      </c>
      <c r="B53" s="189"/>
      <c r="C53" s="190" t="s">
        <v>617</v>
      </c>
      <c r="D53" s="69">
        <v>8752.124480000002</v>
      </c>
      <c r="E53" s="69">
        <v>11387.478329999996</v>
      </c>
      <c r="F53" s="174">
        <v>-23.142558638792114</v>
      </c>
      <c r="G53" s="174">
        <v>-0.034093902641206264</v>
      </c>
      <c r="H53" s="174">
        <v>0.09186710070920458</v>
      </c>
      <c r="I53" s="174"/>
      <c r="J53" s="69">
        <v>4742.975869999999</v>
      </c>
      <c r="K53" s="69">
        <v>6694.742940000002</v>
      </c>
      <c r="L53" s="174">
        <v>-29.153726849443483</v>
      </c>
      <c r="M53" s="174">
        <v>-0.04944130247686041</v>
      </c>
      <c r="N53" s="174">
        <v>0.09807664978467925</v>
      </c>
      <c r="O53" s="170"/>
      <c r="P53" s="170"/>
      <c r="Q53" s="171"/>
      <c r="R53" s="193"/>
      <c r="S53" s="193"/>
      <c r="T53" s="193"/>
      <c r="U53" s="193"/>
      <c r="V53" s="193"/>
      <c r="W53" s="193"/>
      <c r="X53" s="193"/>
    </row>
    <row r="54" spans="1:25" s="201" customFormat="1" ht="42" customHeight="1">
      <c r="A54" s="197" t="s">
        <v>618</v>
      </c>
      <c r="B54" s="763" t="s">
        <v>619</v>
      </c>
      <c r="C54" s="763"/>
      <c r="D54" s="199">
        <v>4211.065520000001</v>
      </c>
      <c r="E54" s="199">
        <v>2904.01134</v>
      </c>
      <c r="F54" s="200">
        <v>45.00857699818765</v>
      </c>
      <c r="G54" s="200">
        <v>0.01690952353882262</v>
      </c>
      <c r="H54" s="200">
        <v>0.04420165425011173</v>
      </c>
      <c r="I54" s="200"/>
      <c r="J54" s="199">
        <v>2372.635230000001</v>
      </c>
      <c r="K54" s="199">
        <v>1742.5747699999997</v>
      </c>
      <c r="L54" s="200">
        <v>36.156868034994055</v>
      </c>
      <c r="M54" s="200">
        <v>0.015960413647910263</v>
      </c>
      <c r="N54" s="200">
        <v>0.049062048995729336</v>
      </c>
      <c r="O54" s="170"/>
      <c r="P54" s="170"/>
      <c r="Q54" s="171"/>
      <c r="S54" s="193"/>
      <c r="T54" s="193"/>
      <c r="U54" s="193"/>
      <c r="V54" s="193"/>
      <c r="W54" s="193"/>
      <c r="X54" s="193"/>
      <c r="Y54" s="194"/>
    </row>
    <row r="55" spans="1:25" s="201" customFormat="1" ht="42" customHeight="1">
      <c r="A55" s="188" t="s">
        <v>620</v>
      </c>
      <c r="B55" s="202">
        <v>1</v>
      </c>
      <c r="C55" s="190" t="s">
        <v>619</v>
      </c>
      <c r="D55" s="191">
        <v>9.999999999999999E-34</v>
      </c>
      <c r="E55" s="191">
        <v>0.078</v>
      </c>
      <c r="F55" s="192">
        <v>-100</v>
      </c>
      <c r="G55" s="192">
        <v>-1.0090957637488015E-06</v>
      </c>
      <c r="H55" s="192">
        <v>1.0496548685880269E-38</v>
      </c>
      <c r="I55" s="192"/>
      <c r="J55" s="191">
        <v>9.999999999999999E-34</v>
      </c>
      <c r="K55" s="191">
        <v>0.078</v>
      </c>
      <c r="L55" s="192">
        <v>-100</v>
      </c>
      <c r="M55" s="192">
        <v>-1.9758615935635737E-06</v>
      </c>
      <c r="N55" s="192">
        <v>2.0678294065341564E-38</v>
      </c>
      <c r="O55" s="170"/>
      <c r="P55" s="170"/>
      <c r="Q55" s="171"/>
      <c r="S55" s="193"/>
      <c r="T55" s="193"/>
      <c r="U55" s="193"/>
      <c r="V55" s="193"/>
      <c r="W55" s="193"/>
      <c r="X55" s="193"/>
      <c r="Y55" s="194"/>
    </row>
    <row r="56" spans="1:24" ht="12.75">
      <c r="A56" s="169" t="s">
        <v>621</v>
      </c>
      <c r="B56" s="51"/>
      <c r="C56" s="203" t="s">
        <v>622</v>
      </c>
      <c r="D56" s="24">
        <v>1366.1668</v>
      </c>
      <c r="E56" s="24">
        <v>269.02559</v>
      </c>
      <c r="F56" s="61">
        <v>407.8203898744353</v>
      </c>
      <c r="G56" s="61">
        <v>0.014193853169810694</v>
      </c>
      <c r="H56" s="61">
        <v>0.014340036329233257</v>
      </c>
      <c r="I56" s="61"/>
      <c r="J56" s="24">
        <v>657.69336</v>
      </c>
      <c r="K56" s="24">
        <v>146.0891</v>
      </c>
      <c r="L56" s="61">
        <v>350.2001586702909</v>
      </c>
      <c r="M56" s="61">
        <v>0.012959733441506574</v>
      </c>
      <c r="N56" s="61">
        <v>0.013599976702902554</v>
      </c>
      <c r="O56" s="170"/>
      <c r="P56" s="170"/>
      <c r="Q56" s="171"/>
      <c r="S56" s="153"/>
      <c r="T56" s="153"/>
      <c r="U56" s="153"/>
      <c r="V56" s="153"/>
      <c r="W56" s="153"/>
      <c r="X56" s="153"/>
    </row>
    <row r="57" spans="1:25" s="201" customFormat="1" ht="24">
      <c r="A57" s="172" t="s">
        <v>623</v>
      </c>
      <c r="B57" s="204"/>
      <c r="C57" s="204" t="s">
        <v>624</v>
      </c>
      <c r="D57" s="69">
        <v>980.7674000000001</v>
      </c>
      <c r="E57" s="69">
        <v>1357.61116</v>
      </c>
      <c r="F57" s="174">
        <v>-27.75785667525007</v>
      </c>
      <c r="G57" s="174">
        <v>-0.004875274895014999</v>
      </c>
      <c r="H57" s="174">
        <v>0.010294672763624212</v>
      </c>
      <c r="I57" s="174"/>
      <c r="J57" s="69">
        <v>321.56131999999997</v>
      </c>
      <c r="K57" s="69">
        <v>945.5631099999999</v>
      </c>
      <c r="L57" s="174">
        <v>-65.99261153494028</v>
      </c>
      <c r="M57" s="174">
        <v>-0.01580693809199901</v>
      </c>
      <c r="N57" s="174">
        <v>0.0066493395349994</v>
      </c>
      <c r="O57" s="170"/>
      <c r="P57" s="170"/>
      <c r="Q57" s="171"/>
      <c r="S57" s="193"/>
      <c r="T57" s="193"/>
      <c r="U57" s="193"/>
      <c r="V57" s="193"/>
      <c r="W57" s="193"/>
      <c r="X57" s="193"/>
      <c r="Y57" s="194"/>
    </row>
    <row r="58" spans="1:24" s="194" customFormat="1" ht="12.75">
      <c r="A58" s="169" t="s">
        <v>625</v>
      </c>
      <c r="B58" s="184"/>
      <c r="C58" s="185" t="s">
        <v>626</v>
      </c>
      <c r="D58" s="24">
        <v>1497.9267700000003</v>
      </c>
      <c r="E58" s="24">
        <v>845.64031</v>
      </c>
      <c r="F58" s="61">
        <v>77.13521367021876</v>
      </c>
      <c r="G58" s="61">
        <v>0.008438711583803877</v>
      </c>
      <c r="H58" s="61">
        <v>0.015723061269188383</v>
      </c>
      <c r="I58" s="61"/>
      <c r="J58" s="24">
        <v>1212.1974200000002</v>
      </c>
      <c r="K58" s="24">
        <v>420.57225</v>
      </c>
      <c r="L58" s="61">
        <v>188.22572578195548</v>
      </c>
      <c r="M58" s="61">
        <v>0.020053099614118407</v>
      </c>
      <c r="N58" s="61">
        <v>0.025066174716008364</v>
      </c>
      <c r="O58" s="170"/>
      <c r="P58" s="170"/>
      <c r="Q58" s="171"/>
      <c r="S58" s="193"/>
      <c r="T58" s="193"/>
      <c r="U58" s="193"/>
      <c r="V58" s="193"/>
      <c r="W58" s="193"/>
      <c r="X58" s="193"/>
    </row>
    <row r="59" spans="1:24" ht="12.75">
      <c r="A59" s="172" t="s">
        <v>627</v>
      </c>
      <c r="B59" s="173"/>
      <c r="C59" s="173" t="s">
        <v>628</v>
      </c>
      <c r="D59" s="69">
        <v>3.5734799999999995</v>
      </c>
      <c r="E59" s="69">
        <v>3.74489</v>
      </c>
      <c r="F59" s="174">
        <v>-4.5771704909890625</v>
      </c>
      <c r="G59" s="174">
        <v>-2.2175526264638764E-06</v>
      </c>
      <c r="H59" s="174">
        <v>3.750920679801943E-05</v>
      </c>
      <c r="I59" s="174"/>
      <c r="J59" s="69">
        <v>1.5658599999999998</v>
      </c>
      <c r="K59" s="69">
        <v>3.61619</v>
      </c>
      <c r="L59" s="174">
        <v>-56.69862479571041</v>
      </c>
      <c r="M59" s="174">
        <v>-5.193805514270773E-05</v>
      </c>
      <c r="N59" s="174">
        <v>3.2379313545155744E-05</v>
      </c>
      <c r="O59" s="170"/>
      <c r="P59" s="170"/>
      <c r="Q59" s="171"/>
      <c r="S59" s="153"/>
      <c r="T59" s="153"/>
      <c r="U59" s="153"/>
      <c r="V59" s="153"/>
      <c r="W59" s="153"/>
      <c r="X59" s="153"/>
    </row>
    <row r="60" spans="1:24" s="194" customFormat="1" ht="24">
      <c r="A60" s="169" t="s">
        <v>629</v>
      </c>
      <c r="B60" s="184"/>
      <c r="C60" s="185" t="s">
        <v>630</v>
      </c>
      <c r="D60" s="24">
        <v>362.63106999999997</v>
      </c>
      <c r="E60" s="24">
        <v>427.9113900000001</v>
      </c>
      <c r="F60" s="61">
        <v>-15.25556961687795</v>
      </c>
      <c r="G60" s="61">
        <v>-0.0008445396713867472</v>
      </c>
      <c r="H60" s="61">
        <v>0.0038063746812678563</v>
      </c>
      <c r="I60" s="61"/>
      <c r="J60" s="24">
        <v>179.61727000000002</v>
      </c>
      <c r="K60" s="24">
        <v>226.65612</v>
      </c>
      <c r="L60" s="61">
        <v>-20.75339946699872</v>
      </c>
      <c r="M60" s="61">
        <v>-0.0011915673989794599</v>
      </c>
      <c r="N60" s="61">
        <v>0.0037141787282738543</v>
      </c>
      <c r="O60" s="170"/>
      <c r="P60" s="170"/>
      <c r="Q60" s="171"/>
      <c r="S60" s="193"/>
      <c r="T60" s="193"/>
      <c r="U60" s="193"/>
      <c r="V60" s="193"/>
      <c r="W60" s="193"/>
      <c r="X60" s="193"/>
    </row>
    <row r="61" spans="1:17" s="36" customFormat="1" ht="12.75">
      <c r="A61" s="167" t="s">
        <v>631</v>
      </c>
      <c r="B61" s="161" t="s">
        <v>632</v>
      </c>
      <c r="C61" s="161"/>
      <c r="D61" s="130">
        <v>66769.01476000002</v>
      </c>
      <c r="E61" s="130">
        <v>64923.61005999999</v>
      </c>
      <c r="F61" s="164">
        <v>2.8424246561375344</v>
      </c>
      <c r="G61" s="164">
        <v>0.023874231604771236</v>
      </c>
      <c r="H61" s="164">
        <v>0.7008442141365987</v>
      </c>
      <c r="I61" s="164"/>
      <c r="J61" s="130">
        <v>30954.10241999999</v>
      </c>
      <c r="K61" s="130">
        <v>28285.452289999997</v>
      </c>
      <c r="L61" s="164">
        <v>9.434709060471564</v>
      </c>
      <c r="M61" s="164">
        <v>0.06760106792981309</v>
      </c>
      <c r="N61" s="164">
        <v>0.6400780323694608</v>
      </c>
      <c r="O61" s="170"/>
      <c r="P61" s="170"/>
      <c r="Q61" s="171"/>
    </row>
    <row r="62" spans="1:24" ht="12.75">
      <c r="A62" s="169" t="s">
        <v>633</v>
      </c>
      <c r="B62" s="51"/>
      <c r="C62" s="51" t="s">
        <v>634</v>
      </c>
      <c r="D62" s="24">
        <v>66769.01476000002</v>
      </c>
      <c r="E62" s="24">
        <v>64923.61005999999</v>
      </c>
      <c r="F62" s="61">
        <v>2.8424246561375344</v>
      </c>
      <c r="G62" s="61">
        <v>0.023874231604771236</v>
      </c>
      <c r="H62" s="61">
        <v>0.7008442141365987</v>
      </c>
      <c r="I62" s="61"/>
      <c r="J62" s="24">
        <v>30954.10241999999</v>
      </c>
      <c r="K62" s="24">
        <v>28285.452289999997</v>
      </c>
      <c r="L62" s="61">
        <v>9.434709060471564</v>
      </c>
      <c r="M62" s="61">
        <v>0.06760106792981309</v>
      </c>
      <c r="N62" s="61">
        <v>0.6400780323694608</v>
      </c>
      <c r="O62" s="170"/>
      <c r="P62" s="170"/>
      <c r="Q62" s="171"/>
      <c r="S62" s="153"/>
      <c r="T62" s="153"/>
      <c r="U62" s="153"/>
      <c r="V62" s="153"/>
      <c r="W62" s="153"/>
      <c r="X62" s="153"/>
    </row>
    <row r="63" spans="1:17" s="201" customFormat="1" ht="27.75" customHeight="1">
      <c r="A63" s="195" t="s">
        <v>635</v>
      </c>
      <c r="B63" s="758" t="s">
        <v>636</v>
      </c>
      <c r="C63" s="758"/>
      <c r="D63" s="206">
        <v>23287.813329999975</v>
      </c>
      <c r="E63" s="206">
        <v>26085.01711000002</v>
      </c>
      <c r="F63" s="207">
        <v>-10.723411712571583</v>
      </c>
      <c r="G63" s="207">
        <v>-0.0361877754453869</v>
      </c>
      <c r="H63" s="207">
        <v>0.24444166640603632</v>
      </c>
      <c r="I63" s="207"/>
      <c r="J63" s="206">
        <v>11550.015989999998</v>
      </c>
      <c r="K63" s="206">
        <v>11637.01435</v>
      </c>
      <c r="L63" s="207">
        <v>-0.7476003499127886</v>
      </c>
      <c r="M63" s="207">
        <v>-0.0022038040798335935</v>
      </c>
      <c r="N63" s="207">
        <v>0.2388346271006172</v>
      </c>
      <c r="O63" s="170"/>
      <c r="P63" s="170"/>
      <c r="Q63" s="171"/>
    </row>
    <row r="64" spans="1:24" ht="12.75">
      <c r="A64" s="169" t="s">
        <v>637</v>
      </c>
      <c r="B64" s="51"/>
      <c r="C64" s="51" t="s">
        <v>638</v>
      </c>
      <c r="D64" s="24">
        <v>14910.803519999978</v>
      </c>
      <c r="E64" s="24">
        <v>17663.864060000018</v>
      </c>
      <c r="F64" s="61">
        <v>-15.585834054477193</v>
      </c>
      <c r="G64" s="61">
        <v>-0.03561668882382088</v>
      </c>
      <c r="H64" s="61">
        <v>0.1565119750932747</v>
      </c>
      <c r="I64" s="61"/>
      <c r="J64" s="24">
        <v>7466.705369999998</v>
      </c>
      <c r="K64" s="24">
        <v>8081.93135</v>
      </c>
      <c r="L64" s="61">
        <v>-7.612363349263069</v>
      </c>
      <c r="M64" s="61">
        <v>-0.015584633144160451</v>
      </c>
      <c r="N64" s="61">
        <v>0.15439872934012497</v>
      </c>
      <c r="O64" s="170"/>
      <c r="P64" s="170"/>
      <c r="Q64" s="171"/>
      <c r="S64" s="153"/>
      <c r="T64" s="153"/>
      <c r="U64" s="153"/>
      <c r="V64" s="153"/>
      <c r="W64" s="153"/>
      <c r="X64" s="153"/>
    </row>
    <row r="65" spans="1:24" ht="12.75">
      <c r="A65" s="172" t="s">
        <v>639</v>
      </c>
      <c r="B65" s="173"/>
      <c r="C65" s="173" t="s">
        <v>640</v>
      </c>
      <c r="D65" s="69">
        <v>8369.075809999998</v>
      </c>
      <c r="E65" s="69">
        <v>8390.90882</v>
      </c>
      <c r="F65" s="174">
        <v>-0.2601983940996048</v>
      </c>
      <c r="G65" s="174">
        <v>-0.0002824563833447095</v>
      </c>
      <c r="H65" s="174">
        <v>0.08784641169548785</v>
      </c>
      <c r="I65" s="174"/>
      <c r="J65" s="69">
        <v>4079.40662</v>
      </c>
      <c r="K65" s="69">
        <v>3525.36364</v>
      </c>
      <c r="L65" s="174">
        <v>15.715910089774459</v>
      </c>
      <c r="M65" s="174">
        <v>0.014034772376480917</v>
      </c>
      <c r="N65" s="174">
        <v>0.0843551697004611</v>
      </c>
      <c r="O65" s="170"/>
      <c r="P65" s="170"/>
      <c r="Q65" s="171"/>
      <c r="S65" s="153"/>
      <c r="T65" s="153"/>
      <c r="U65" s="153"/>
      <c r="V65" s="153"/>
      <c r="W65" s="153"/>
      <c r="X65" s="153"/>
    </row>
    <row r="66" spans="1:25" s="201" customFormat="1" ht="17.25" customHeight="1">
      <c r="A66" s="169" t="s">
        <v>641</v>
      </c>
      <c r="B66" s="184"/>
      <c r="C66" s="184" t="s">
        <v>642</v>
      </c>
      <c r="D66" s="24">
        <v>7.934</v>
      </c>
      <c r="E66" s="24">
        <v>30.244229999999998</v>
      </c>
      <c r="F66" s="61">
        <v>-73.7668970246556</v>
      </c>
      <c r="G66" s="61">
        <v>-0.0002886302382213003</v>
      </c>
      <c r="H66" s="61">
        <v>8.327961727377407E-05</v>
      </c>
      <c r="I66" s="61"/>
      <c r="J66" s="24">
        <v>3.904</v>
      </c>
      <c r="K66" s="24">
        <v>29.71936</v>
      </c>
      <c r="L66" s="61">
        <v>-86.86378172342877</v>
      </c>
      <c r="M66" s="61">
        <v>-0.0006539433121540686</v>
      </c>
      <c r="N66" s="61">
        <v>8.072806003109348E-05</v>
      </c>
      <c r="O66" s="170"/>
      <c r="P66" s="170"/>
      <c r="Q66" s="171"/>
      <c r="S66" s="193"/>
      <c r="T66" s="193"/>
      <c r="U66" s="193"/>
      <c r="V66" s="193"/>
      <c r="W66" s="193"/>
      <c r="X66" s="193"/>
      <c r="Y66" s="194"/>
    </row>
    <row r="67" spans="1:17" s="201" customFormat="1" ht="27.75" customHeight="1">
      <c r="A67" s="195" t="s">
        <v>643</v>
      </c>
      <c r="B67" s="758" t="s">
        <v>644</v>
      </c>
      <c r="C67" s="758"/>
      <c r="D67" s="206">
        <v>848810.42511</v>
      </c>
      <c r="E67" s="206">
        <v>754361.8450900002</v>
      </c>
      <c r="F67" s="207">
        <v>12.52032835896299</v>
      </c>
      <c r="G67" s="207">
        <v>1.2218931024393773</v>
      </c>
      <c r="H67" s="207">
        <v>8.909579952249844</v>
      </c>
      <c r="I67" s="207"/>
      <c r="J67" s="206">
        <v>441499.56185</v>
      </c>
      <c r="K67" s="206">
        <v>394524.36243</v>
      </c>
      <c r="L67" s="207">
        <v>11.90679306359307</v>
      </c>
      <c r="M67" s="207">
        <v>1.1899550305636912</v>
      </c>
      <c r="N67" s="207">
        <v>9.129457769653758</v>
      </c>
      <c r="O67" s="170"/>
      <c r="P67" s="170"/>
      <c r="Q67" s="171"/>
    </row>
    <row r="68" spans="1:24" ht="12.75">
      <c r="A68" s="169" t="s">
        <v>645</v>
      </c>
      <c r="B68" s="10"/>
      <c r="C68" s="51" t="s">
        <v>646</v>
      </c>
      <c r="D68" s="24">
        <v>63664.458620000005</v>
      </c>
      <c r="E68" s="24">
        <v>76280.30171999999</v>
      </c>
      <c r="F68" s="61">
        <v>-16.53879548917965</v>
      </c>
      <c r="G68" s="61">
        <v>-0.16321274138884015</v>
      </c>
      <c r="H68" s="61">
        <v>0.6682570894650399</v>
      </c>
      <c r="I68" s="61"/>
      <c r="J68" s="24">
        <v>32403.52831</v>
      </c>
      <c r="K68" s="24">
        <v>27962.477860000006</v>
      </c>
      <c r="L68" s="61">
        <v>15.882177796385012</v>
      </c>
      <c r="M68" s="61">
        <v>0.1124987310158105</v>
      </c>
      <c r="N68" s="61">
        <v>0.6700496871488005</v>
      </c>
      <c r="O68" s="170"/>
      <c r="P68" s="170"/>
      <c r="Q68" s="171"/>
      <c r="S68" s="153"/>
      <c r="T68" s="153"/>
      <c r="U68" s="153"/>
      <c r="V68" s="153"/>
      <c r="W68" s="153"/>
      <c r="X68" s="153"/>
    </row>
    <row r="69" spans="1:25" s="36" customFormat="1" ht="12.75">
      <c r="A69" s="172" t="s">
        <v>647</v>
      </c>
      <c r="B69" s="173"/>
      <c r="C69" s="173" t="s">
        <v>648</v>
      </c>
      <c r="D69" s="69">
        <v>785130.6760899998</v>
      </c>
      <c r="E69" s="69">
        <v>677976.5970500002</v>
      </c>
      <c r="F69" s="174">
        <v>15.804981987025299</v>
      </c>
      <c r="G69" s="174">
        <v>1.3862657336880495</v>
      </c>
      <c r="H69" s="174">
        <v>8.241162366356777</v>
      </c>
      <c r="I69" s="174"/>
      <c r="J69" s="69">
        <v>409094.68354</v>
      </c>
      <c r="K69" s="69">
        <v>366560.33311</v>
      </c>
      <c r="L69" s="174">
        <v>11.603642453379152</v>
      </c>
      <c r="M69" s="174">
        <v>1.0774614028437344</v>
      </c>
      <c r="N69" s="174">
        <v>8.459380166807968</v>
      </c>
      <c r="O69" s="170"/>
      <c r="P69" s="170"/>
      <c r="Q69" s="171"/>
      <c r="S69" s="153"/>
      <c r="T69" s="153"/>
      <c r="U69" s="153"/>
      <c r="V69" s="153"/>
      <c r="W69" s="153"/>
      <c r="X69" s="153"/>
      <c r="Y69" s="38"/>
    </row>
    <row r="70" spans="1:24" ht="12.75">
      <c r="A70" s="169" t="s">
        <v>649</v>
      </c>
      <c r="B70" s="51"/>
      <c r="C70" s="51" t="s">
        <v>650</v>
      </c>
      <c r="D70" s="24">
        <v>15.2904</v>
      </c>
      <c r="E70" s="24">
        <v>104.94632</v>
      </c>
      <c r="F70" s="61">
        <v>-85.43026568249368</v>
      </c>
      <c r="G70" s="61">
        <v>-0.001159889859833352</v>
      </c>
      <c r="H70" s="61">
        <v>0.0001604964280265837</v>
      </c>
      <c r="I70" s="61"/>
      <c r="J70" s="24">
        <v>1.35</v>
      </c>
      <c r="K70" s="24">
        <v>1.55146</v>
      </c>
      <c r="L70" s="61">
        <v>-12.985188145359853</v>
      </c>
      <c r="M70" s="61">
        <v>-5.103295854350226E-06</v>
      </c>
      <c r="N70" s="61">
        <v>2.7915696988211117E-05</v>
      </c>
      <c r="O70" s="170"/>
      <c r="P70" s="170"/>
      <c r="Q70" s="171"/>
      <c r="S70" s="153"/>
      <c r="T70" s="153"/>
      <c r="U70" s="153"/>
      <c r="V70" s="153"/>
      <c r="W70" s="153"/>
      <c r="X70" s="153"/>
    </row>
    <row r="71" spans="1:17" s="36" customFormat="1" ht="12" customHeight="1">
      <c r="A71" s="167" t="s">
        <v>651</v>
      </c>
      <c r="B71" s="161" t="s">
        <v>652</v>
      </c>
      <c r="C71" s="161"/>
      <c r="D71" s="130">
        <v>479158.95301000006</v>
      </c>
      <c r="E71" s="130">
        <v>402433.76075999986</v>
      </c>
      <c r="F71" s="164">
        <v>19.065297132403593</v>
      </c>
      <c r="G71" s="164">
        <v>0.992603416311379</v>
      </c>
      <c r="H71" s="164">
        <v>5.029515278544883</v>
      </c>
      <c r="I71" s="164"/>
      <c r="J71" s="130">
        <v>251006.95718000008</v>
      </c>
      <c r="K71" s="130">
        <v>220168.44286999994</v>
      </c>
      <c r="L71" s="164">
        <v>14.006782220015504</v>
      </c>
      <c r="M71" s="164">
        <v>0.7811876413806406</v>
      </c>
      <c r="N71" s="164">
        <v>5.190395673014641</v>
      </c>
      <c r="O71" s="170"/>
      <c r="P71" s="170"/>
      <c r="Q71" s="171"/>
    </row>
    <row r="72" spans="1:24" ht="12.75">
      <c r="A72" s="169" t="s">
        <v>653</v>
      </c>
      <c r="B72" s="51"/>
      <c r="C72" s="51" t="s">
        <v>654</v>
      </c>
      <c r="D72" s="24">
        <v>232966.91201000015</v>
      </c>
      <c r="E72" s="24">
        <v>171371.39888999987</v>
      </c>
      <c r="F72" s="61">
        <v>35.942703110883336</v>
      </c>
      <c r="G72" s="61">
        <v>0.7968688635298204</v>
      </c>
      <c r="H72" s="61">
        <v>2.445348534112152</v>
      </c>
      <c r="I72" s="61"/>
      <c r="J72" s="24">
        <v>117902.14641999998</v>
      </c>
      <c r="K72" s="24">
        <v>94372.24562999999</v>
      </c>
      <c r="L72" s="61">
        <v>24.933072889091097</v>
      </c>
      <c r="M72" s="61">
        <v>0.5960490675810534</v>
      </c>
      <c r="N72" s="61">
        <v>2.438015254607718</v>
      </c>
      <c r="O72" s="170"/>
      <c r="P72" s="170"/>
      <c r="Q72" s="171"/>
      <c r="S72" s="153"/>
      <c r="T72" s="153"/>
      <c r="U72" s="153"/>
      <c r="V72" s="153"/>
      <c r="W72" s="153"/>
      <c r="X72" s="153"/>
    </row>
    <row r="73" spans="1:24" ht="12.75">
      <c r="A73" s="172" t="s">
        <v>655</v>
      </c>
      <c r="B73" s="173"/>
      <c r="C73" s="173" t="s">
        <v>656</v>
      </c>
      <c r="D73" s="69">
        <v>242820.9961199999</v>
      </c>
      <c r="E73" s="69">
        <v>224475.02516</v>
      </c>
      <c r="F73" s="174">
        <v>8.172833902980248</v>
      </c>
      <c r="G73" s="174">
        <v>0.23734412278967246</v>
      </c>
      <c r="H73" s="174">
        <v>2.548782407727524</v>
      </c>
      <c r="I73" s="174"/>
      <c r="J73" s="69">
        <v>130826.7095100001</v>
      </c>
      <c r="K73" s="69">
        <v>122498.35083999996</v>
      </c>
      <c r="L73" s="174">
        <v>6.7987516671780766</v>
      </c>
      <c r="M73" s="174">
        <v>0.2109703081214807</v>
      </c>
      <c r="N73" s="174">
        <v>2.7052731708488005</v>
      </c>
      <c r="O73" s="170"/>
      <c r="P73" s="170"/>
      <c r="Q73" s="171"/>
      <c r="S73" s="153"/>
      <c r="T73" s="153"/>
      <c r="U73" s="153"/>
      <c r="V73" s="153"/>
      <c r="W73" s="153"/>
      <c r="X73" s="153"/>
    </row>
    <row r="74" spans="1:24" ht="12.75">
      <c r="A74" s="169" t="s">
        <v>657</v>
      </c>
      <c r="B74" s="51"/>
      <c r="C74" s="51" t="s">
        <v>658</v>
      </c>
      <c r="D74" s="24">
        <v>3371.0448799999995</v>
      </c>
      <c r="E74" s="24">
        <v>6587.33671</v>
      </c>
      <c r="F74" s="61">
        <v>-48.82537467862335</v>
      </c>
      <c r="G74" s="61">
        <v>-0.04160957000811385</v>
      </c>
      <c r="H74" s="61">
        <v>0.035384336705207416</v>
      </c>
      <c r="I74" s="61"/>
      <c r="J74" s="24">
        <v>2278.10125</v>
      </c>
      <c r="K74" s="24">
        <v>3297.8464000000004</v>
      </c>
      <c r="L74" s="61">
        <v>-30.921547771297053</v>
      </c>
      <c r="M74" s="61">
        <v>-0.025831734321893927</v>
      </c>
      <c r="N74" s="61">
        <v>0.047107247558122206</v>
      </c>
      <c r="O74" s="170"/>
      <c r="P74" s="170"/>
      <c r="Q74" s="171"/>
      <c r="S74" s="153"/>
      <c r="T74" s="153"/>
      <c r="U74" s="153"/>
      <c r="V74" s="153"/>
      <c r="W74" s="153"/>
      <c r="X74" s="153"/>
    </row>
    <row r="75" spans="1:17" s="36" customFormat="1" ht="12.75">
      <c r="A75" s="167" t="s">
        <v>659</v>
      </c>
      <c r="B75" s="161" t="s">
        <v>660</v>
      </c>
      <c r="C75" s="161"/>
      <c r="D75" s="130">
        <v>110390.72898000001</v>
      </c>
      <c r="E75" s="130">
        <v>105067.41764999999</v>
      </c>
      <c r="F75" s="164">
        <v>5.066567209001949</v>
      </c>
      <c r="G75" s="164">
        <v>0.06886834502844903</v>
      </c>
      <c r="H75" s="164">
        <v>1.1587216612083844</v>
      </c>
      <c r="I75" s="164"/>
      <c r="J75" s="130">
        <v>59178.950930000006</v>
      </c>
      <c r="K75" s="130">
        <v>57370.57303</v>
      </c>
      <c r="L75" s="164">
        <v>3.152100117693398</v>
      </c>
      <c r="M75" s="164">
        <v>0.04580903127255337</v>
      </c>
      <c r="N75" s="164">
        <v>1.2237197498089591</v>
      </c>
      <c r="O75" s="170"/>
      <c r="P75" s="170"/>
      <c r="Q75" s="171"/>
    </row>
    <row r="76" spans="1:24" ht="12.75">
      <c r="A76" s="169" t="s">
        <v>661</v>
      </c>
      <c r="B76" s="51"/>
      <c r="C76" s="51" t="s">
        <v>662</v>
      </c>
      <c r="D76" s="24">
        <v>27057.981680000004</v>
      </c>
      <c r="E76" s="24">
        <v>24510.76447999999</v>
      </c>
      <c r="F76" s="61">
        <v>10.39223889601021</v>
      </c>
      <c r="G76" s="61">
        <v>0.03295366776753971</v>
      </c>
      <c r="H76" s="61">
        <v>0.2840154220457765</v>
      </c>
      <c r="I76" s="61"/>
      <c r="J76" s="24">
        <v>14040.444470000004</v>
      </c>
      <c r="K76" s="24">
        <v>17348.192900000002</v>
      </c>
      <c r="L76" s="61">
        <v>-19.06681836584834</v>
      </c>
      <c r="M76" s="61">
        <v>-0.08379042415393854</v>
      </c>
      <c r="N76" s="61">
        <v>0.2903324395587589</v>
      </c>
      <c r="O76" s="170"/>
      <c r="P76" s="170"/>
      <c r="Q76" s="171"/>
      <c r="S76" s="153"/>
      <c r="T76" s="153"/>
      <c r="U76" s="153"/>
      <c r="V76" s="153"/>
      <c r="W76" s="153"/>
      <c r="X76" s="153"/>
    </row>
    <row r="77" spans="1:24" ht="12.75" customHeight="1">
      <c r="A77" s="172" t="s">
        <v>663</v>
      </c>
      <c r="B77" s="173"/>
      <c r="C77" s="173" t="s">
        <v>664</v>
      </c>
      <c r="D77" s="69">
        <v>83332.7473</v>
      </c>
      <c r="E77" s="69">
        <v>80556.65317</v>
      </c>
      <c r="F77" s="174">
        <v>3.446138860984656</v>
      </c>
      <c r="G77" s="174">
        <v>0.035914677260909134</v>
      </c>
      <c r="H77" s="174">
        <v>0.8747062391626079</v>
      </c>
      <c r="I77" s="174"/>
      <c r="J77" s="69">
        <v>45138.506460000004</v>
      </c>
      <c r="K77" s="69">
        <v>40022.38013</v>
      </c>
      <c r="L77" s="174">
        <v>12.783163603418624</v>
      </c>
      <c r="M77" s="174">
        <v>0.12959945542649196</v>
      </c>
      <c r="N77" s="174">
        <v>0.9333873102502002</v>
      </c>
      <c r="O77" s="170"/>
      <c r="P77" s="170"/>
      <c r="Q77" s="171"/>
      <c r="S77" s="153"/>
      <c r="T77" s="153"/>
      <c r="U77" s="153"/>
      <c r="V77" s="153"/>
      <c r="W77" s="153"/>
      <c r="X77" s="153"/>
    </row>
    <row r="78" spans="1:17" s="36" customFormat="1" ht="12.75">
      <c r="A78" s="175" t="s">
        <v>665</v>
      </c>
      <c r="B78" s="10" t="s">
        <v>666</v>
      </c>
      <c r="C78" s="10"/>
      <c r="D78" s="56">
        <v>82675.69498999996</v>
      </c>
      <c r="E78" s="56">
        <v>73137.02867999999</v>
      </c>
      <c r="F78" s="62">
        <v>13.042184625430933</v>
      </c>
      <c r="G78" s="62">
        <v>0.12340292006710746</v>
      </c>
      <c r="H78" s="62">
        <v>0.8678094576015223</v>
      </c>
      <c r="I78" s="62"/>
      <c r="J78" s="56">
        <v>48634.09160000001</v>
      </c>
      <c r="K78" s="56">
        <v>40960.83245999999</v>
      </c>
      <c r="L78" s="62">
        <v>18.73316209452843</v>
      </c>
      <c r="M78" s="62">
        <v>0.19437561579726526</v>
      </c>
      <c r="N78" s="62">
        <v>1.0056700477055582</v>
      </c>
      <c r="O78" s="170"/>
      <c r="P78" s="170"/>
      <c r="Q78" s="171"/>
    </row>
    <row r="79" spans="1:24" ht="12.75">
      <c r="A79" s="172" t="s">
        <v>667</v>
      </c>
      <c r="B79" s="173"/>
      <c r="C79" s="208" t="s">
        <v>668</v>
      </c>
      <c r="D79" s="69">
        <v>43738.30389</v>
      </c>
      <c r="E79" s="69">
        <v>34678.90208999999</v>
      </c>
      <c r="F79" s="174">
        <v>26.123669591640226</v>
      </c>
      <c r="G79" s="174">
        <v>0.1172026151086959</v>
      </c>
      <c r="H79" s="174">
        <v>0.4591012362192115</v>
      </c>
      <c r="I79" s="174"/>
      <c r="J79" s="69">
        <v>27053.041789999996</v>
      </c>
      <c r="K79" s="69">
        <v>20765.44092999999</v>
      </c>
      <c r="L79" s="174">
        <v>30.279158921765355</v>
      </c>
      <c r="M79" s="174">
        <v>0.15927473147347834</v>
      </c>
      <c r="N79" s="174">
        <v>0.5594107534955943</v>
      </c>
      <c r="O79" s="170"/>
      <c r="P79" s="170"/>
      <c r="Q79" s="171"/>
      <c r="S79" s="153"/>
      <c r="T79" s="153"/>
      <c r="U79" s="153"/>
      <c r="V79" s="153"/>
      <c r="W79" s="153"/>
      <c r="X79" s="153"/>
    </row>
    <row r="80" spans="1:24" ht="12.75">
      <c r="A80" s="169" t="s">
        <v>669</v>
      </c>
      <c r="B80" s="51"/>
      <c r="C80" s="209" t="s">
        <v>670</v>
      </c>
      <c r="D80" s="24">
        <v>38937.39109999995</v>
      </c>
      <c r="E80" s="24">
        <v>38458.12658999999</v>
      </c>
      <c r="F80" s="61">
        <v>1.246198274578921</v>
      </c>
      <c r="G80" s="61">
        <v>0.006200304958411562</v>
      </c>
      <c r="H80" s="61">
        <v>0.40870822138231067</v>
      </c>
      <c r="I80" s="61"/>
      <c r="J80" s="24">
        <v>21581.04981000001</v>
      </c>
      <c r="K80" s="24">
        <v>20195.391529999997</v>
      </c>
      <c r="L80" s="61">
        <v>6.861259797521808</v>
      </c>
      <c r="M80" s="61">
        <v>0.03510088432378704</v>
      </c>
      <c r="N80" s="61">
        <v>0.446259294209964</v>
      </c>
      <c r="O80" s="170"/>
      <c r="P80" s="170"/>
      <c r="Q80" s="171"/>
      <c r="S80" s="153"/>
      <c r="T80" s="153"/>
      <c r="U80" s="153"/>
      <c r="V80" s="153"/>
      <c r="W80" s="153"/>
      <c r="X80" s="153"/>
    </row>
    <row r="81" spans="1:24" ht="13.5" customHeight="1">
      <c r="A81" s="167" t="s">
        <v>671</v>
      </c>
      <c r="B81" s="161" t="s">
        <v>672</v>
      </c>
      <c r="C81" s="210"/>
      <c r="D81" s="130">
        <v>785806.5226500004</v>
      </c>
      <c r="E81" s="130">
        <v>623669.1665399999</v>
      </c>
      <c r="F81" s="164">
        <v>25.997333972674696</v>
      </c>
      <c r="G81" s="164">
        <v>2.0975912717440046</v>
      </c>
      <c r="H81" s="164">
        <v>8.248256422678008</v>
      </c>
      <c r="I81" s="164"/>
      <c r="J81" s="130">
        <v>469130.48085000005</v>
      </c>
      <c r="K81" s="130">
        <v>341071.13493000006</v>
      </c>
      <c r="L81" s="164">
        <v>37.546227987391056</v>
      </c>
      <c r="M81" s="164">
        <v>3.2439428628230784</v>
      </c>
      <c r="N81" s="164">
        <v>9.700818038031391</v>
      </c>
      <c r="O81" s="170"/>
      <c r="P81" s="170"/>
      <c r="Q81" s="171"/>
      <c r="S81" s="153"/>
      <c r="T81" s="153"/>
      <c r="U81" s="153"/>
      <c r="V81" s="153"/>
      <c r="W81" s="153"/>
      <c r="X81" s="153"/>
    </row>
    <row r="82" spans="1:24" ht="12.75">
      <c r="A82" s="169" t="s">
        <v>673</v>
      </c>
      <c r="B82" s="51"/>
      <c r="C82" s="209" t="s">
        <v>674</v>
      </c>
      <c r="D82" s="24">
        <v>202104.23287</v>
      </c>
      <c r="E82" s="24">
        <v>207036.38456999994</v>
      </c>
      <c r="F82" s="61">
        <v>-2.382263248193627</v>
      </c>
      <c r="G82" s="61">
        <v>-0.06380786393123562</v>
      </c>
      <c r="H82" s="61">
        <v>2.121396919942439</v>
      </c>
      <c r="I82" s="61"/>
      <c r="J82" s="24">
        <v>122045.08404999999</v>
      </c>
      <c r="K82" s="24">
        <v>100506.11063999997</v>
      </c>
      <c r="L82" s="61">
        <v>21.43051131204337</v>
      </c>
      <c r="M82" s="61">
        <v>0.5456157734052062</v>
      </c>
      <c r="N82" s="61">
        <v>2.523684137215228</v>
      </c>
      <c r="O82" s="170"/>
      <c r="P82" s="170"/>
      <c r="Q82" s="171"/>
      <c r="S82" s="153"/>
      <c r="T82" s="153"/>
      <c r="U82" s="153"/>
      <c r="V82" s="153"/>
      <c r="W82" s="153"/>
      <c r="X82" s="153"/>
    </row>
    <row r="83" spans="1:24" ht="12.75">
      <c r="A83" s="172" t="s">
        <v>675</v>
      </c>
      <c r="B83" s="173"/>
      <c r="C83" s="208" t="s">
        <v>676</v>
      </c>
      <c r="D83" s="69">
        <v>583702.2897800003</v>
      </c>
      <c r="E83" s="69">
        <v>416632.78197</v>
      </c>
      <c r="F83" s="174">
        <v>40.0999429329664</v>
      </c>
      <c r="G83" s="174">
        <v>2.161399135675239</v>
      </c>
      <c r="H83" s="174">
        <v>6.126859502735568</v>
      </c>
      <c r="I83" s="174"/>
      <c r="J83" s="69">
        <v>347085.39680000005</v>
      </c>
      <c r="K83" s="69">
        <v>240565.02429000006</v>
      </c>
      <c r="L83" s="174">
        <v>44.27924334569524</v>
      </c>
      <c r="M83" s="174">
        <v>2.698327089417873</v>
      </c>
      <c r="N83" s="174">
        <v>7.177133900816164</v>
      </c>
      <c r="O83" s="170"/>
      <c r="P83" s="170"/>
      <c r="Q83" s="171"/>
      <c r="S83" s="153"/>
      <c r="T83" s="153"/>
      <c r="U83" s="153"/>
      <c r="V83" s="153"/>
      <c r="W83" s="153"/>
      <c r="X83" s="153"/>
    </row>
    <row r="84" spans="1:24" ht="12.75">
      <c r="A84" s="169" t="s">
        <v>677</v>
      </c>
      <c r="B84" s="51"/>
      <c r="C84" s="209" t="s">
        <v>678</v>
      </c>
      <c r="D84" s="24">
        <v>9.999999999999999E-34</v>
      </c>
      <c r="E84" s="24">
        <v>9.999999999999999E-34</v>
      </c>
      <c r="F84" s="61">
        <v>0</v>
      </c>
      <c r="G84" s="61">
        <v>0</v>
      </c>
      <c r="H84" s="61">
        <v>1.0496548685880269E-38</v>
      </c>
      <c r="I84" s="61"/>
      <c r="J84" s="24">
        <v>9.999999999999999E-34</v>
      </c>
      <c r="K84" s="24">
        <v>9.999999999999999E-34</v>
      </c>
      <c r="L84" s="61">
        <v>0</v>
      </c>
      <c r="M84" s="61">
        <v>0</v>
      </c>
      <c r="N84" s="61">
        <v>2.0678294065341564E-38</v>
      </c>
      <c r="O84" s="170"/>
      <c r="P84" s="170"/>
      <c r="Q84" s="171"/>
      <c r="S84" s="153"/>
      <c r="T84" s="153"/>
      <c r="U84" s="153"/>
      <c r="V84" s="153"/>
      <c r="W84" s="153"/>
      <c r="X84" s="153"/>
    </row>
    <row r="85" spans="1:17" s="201" customFormat="1" ht="24.75" customHeight="1">
      <c r="A85" s="195" t="s">
        <v>679</v>
      </c>
      <c r="B85" s="758" t="s">
        <v>680</v>
      </c>
      <c r="C85" s="758"/>
      <c r="D85" s="206">
        <v>41616.12945000001</v>
      </c>
      <c r="E85" s="206">
        <v>35373.44242000001</v>
      </c>
      <c r="F85" s="207">
        <v>17.64794886479697</v>
      </c>
      <c r="G85" s="207">
        <v>0.0807624235433665</v>
      </c>
      <c r="H85" s="207">
        <v>0.43682572888982085</v>
      </c>
      <c r="I85" s="207"/>
      <c r="J85" s="206">
        <v>24293.786980000008</v>
      </c>
      <c r="K85" s="206">
        <v>20165.112429999994</v>
      </c>
      <c r="L85" s="207">
        <v>20.47434431289216</v>
      </c>
      <c r="M85" s="207">
        <v>0.10458576250856923</v>
      </c>
      <c r="N85" s="207">
        <v>0.5023540711332064</v>
      </c>
      <c r="O85" s="170"/>
      <c r="P85" s="170"/>
      <c r="Q85" s="171"/>
    </row>
    <row r="86" spans="1:24" s="194" customFormat="1" ht="24">
      <c r="A86" s="183" t="s">
        <v>681</v>
      </c>
      <c r="B86" s="184"/>
      <c r="C86" s="185" t="s">
        <v>682</v>
      </c>
      <c r="D86" s="186">
        <v>10544.054850000004</v>
      </c>
      <c r="E86" s="186">
        <v>8598.08626</v>
      </c>
      <c r="F86" s="187">
        <v>22.63257812442561</v>
      </c>
      <c r="G86" s="187">
        <v>0.025175239237913236</v>
      </c>
      <c r="H86" s="187">
        <v>0.11067618507961705</v>
      </c>
      <c r="I86" s="187"/>
      <c r="J86" s="186">
        <v>6151.416259999999</v>
      </c>
      <c r="K86" s="186">
        <v>4961.114739999999</v>
      </c>
      <c r="L86" s="187">
        <v>23.992622271018067</v>
      </c>
      <c r="M86" s="187">
        <v>0.030152193052927486</v>
      </c>
      <c r="N86" s="187">
        <v>0.1272007943426036</v>
      </c>
      <c r="O86" s="170"/>
      <c r="P86" s="170"/>
      <c r="Q86" s="171"/>
      <c r="S86" s="193"/>
      <c r="T86" s="193"/>
      <c r="U86" s="193"/>
      <c r="V86" s="193"/>
      <c r="W86" s="193"/>
      <c r="X86" s="193"/>
    </row>
    <row r="87" spans="1:24" s="194" customFormat="1" ht="24" customHeight="1">
      <c r="A87" s="188" t="s">
        <v>683</v>
      </c>
      <c r="B87" s="189"/>
      <c r="C87" s="190" t="s">
        <v>684</v>
      </c>
      <c r="D87" s="191">
        <v>31072.074600000004</v>
      </c>
      <c r="E87" s="191">
        <v>26775.35616000001</v>
      </c>
      <c r="F87" s="192">
        <v>16.047287716078664</v>
      </c>
      <c r="G87" s="192">
        <v>0.05558718430545324</v>
      </c>
      <c r="H87" s="192">
        <v>0.32614954381020383</v>
      </c>
      <c r="I87" s="192"/>
      <c r="J87" s="191">
        <v>18142.37072000001</v>
      </c>
      <c r="K87" s="191">
        <v>15203.997689999993</v>
      </c>
      <c r="L87" s="192">
        <v>19.326318576940132</v>
      </c>
      <c r="M87" s="192">
        <v>0.07443356945564181</v>
      </c>
      <c r="N87" s="192">
        <v>0.37515327679060284</v>
      </c>
      <c r="O87" s="170"/>
      <c r="P87" s="170"/>
      <c r="Q87" s="171"/>
      <c r="S87" s="193"/>
      <c r="T87" s="193"/>
      <c r="U87" s="193"/>
      <c r="V87" s="193"/>
      <c r="W87" s="193"/>
      <c r="X87" s="193"/>
    </row>
    <row r="88" spans="1:17" s="36" customFormat="1" ht="12.75">
      <c r="A88" s="175" t="s">
        <v>685</v>
      </c>
      <c r="B88" s="10" t="s">
        <v>686</v>
      </c>
      <c r="C88" s="211"/>
      <c r="D88" s="56">
        <v>60111.42654999999</v>
      </c>
      <c r="E88" s="56">
        <v>50352.566630000016</v>
      </c>
      <c r="F88" s="62">
        <v>19.38105755702561</v>
      </c>
      <c r="G88" s="62">
        <v>0.12625159236269154</v>
      </c>
      <c r="H88" s="62">
        <v>0.6309625153597909</v>
      </c>
      <c r="I88" s="62"/>
      <c r="J88" s="56">
        <v>35237.20748</v>
      </c>
      <c r="K88" s="56">
        <v>27941.880009999997</v>
      </c>
      <c r="L88" s="62">
        <v>26.1089356456656</v>
      </c>
      <c r="M88" s="62">
        <v>0.18480201744156816</v>
      </c>
      <c r="N88" s="62">
        <v>0.7286453383128934</v>
      </c>
      <c r="O88" s="170"/>
      <c r="P88" s="170"/>
      <c r="Q88" s="171"/>
    </row>
    <row r="89" spans="1:82" ht="12.75">
      <c r="A89" s="172" t="s">
        <v>687</v>
      </c>
      <c r="B89" s="173"/>
      <c r="C89" s="208" t="s">
        <v>688</v>
      </c>
      <c r="D89" s="69">
        <v>31271.81955</v>
      </c>
      <c r="E89" s="69">
        <v>26093.507210000003</v>
      </c>
      <c r="F89" s="174">
        <v>19.845213977274295</v>
      </c>
      <c r="G89" s="174">
        <v>0.0669924749443864</v>
      </c>
      <c r="H89" s="174">
        <v>0.3282461764026375</v>
      </c>
      <c r="I89" s="174"/>
      <c r="J89" s="69">
        <v>17525.052369999998</v>
      </c>
      <c r="K89" s="69">
        <v>14152.92242</v>
      </c>
      <c r="L89" s="174">
        <v>23.82638616908349</v>
      </c>
      <c r="M89" s="174">
        <v>0.08542130841936472</v>
      </c>
      <c r="N89" s="174">
        <v>0.36238818641737114</v>
      </c>
      <c r="O89" s="170"/>
      <c r="P89" s="170"/>
      <c r="Q89" s="171"/>
      <c r="R89" s="153"/>
      <c r="S89" s="153"/>
      <c r="T89" s="153"/>
      <c r="U89" s="153"/>
      <c r="V89" s="153"/>
      <c r="W89" s="153"/>
      <c r="X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</row>
    <row r="90" spans="1:24" ht="12.75">
      <c r="A90" s="169" t="s">
        <v>689</v>
      </c>
      <c r="B90" s="51"/>
      <c r="C90" s="209" t="s">
        <v>690</v>
      </c>
      <c r="D90" s="24">
        <v>21907.644769999984</v>
      </c>
      <c r="E90" s="24">
        <v>19064.51168000001</v>
      </c>
      <c r="F90" s="61">
        <v>14.913222734063611</v>
      </c>
      <c r="G90" s="61">
        <v>0.03678196867811556</v>
      </c>
      <c r="H90" s="61">
        <v>0.22995465992127515</v>
      </c>
      <c r="I90" s="61"/>
      <c r="J90" s="24">
        <v>12435.003760000001</v>
      </c>
      <c r="K90" s="24">
        <v>10665.747199999996</v>
      </c>
      <c r="L90" s="61">
        <v>16.588210153715305</v>
      </c>
      <c r="M90" s="61">
        <v>0.0448180267444156</v>
      </c>
      <c r="N90" s="61">
        <v>0.2571346644529081</v>
      </c>
      <c r="O90" s="170"/>
      <c r="P90" s="170"/>
      <c r="Q90" s="171"/>
      <c r="S90" s="153"/>
      <c r="T90" s="153"/>
      <c r="U90" s="153"/>
      <c r="V90" s="153"/>
      <c r="W90" s="153"/>
      <c r="X90" s="153"/>
    </row>
    <row r="91" spans="1:24" ht="12.75">
      <c r="A91" s="172" t="s">
        <v>691</v>
      </c>
      <c r="B91" s="173"/>
      <c r="C91" s="208" t="s">
        <v>692</v>
      </c>
      <c r="D91" s="69">
        <v>6931.962230000002</v>
      </c>
      <c r="E91" s="69">
        <v>5194.547739999998</v>
      </c>
      <c r="F91" s="174">
        <v>33.446886561870436</v>
      </c>
      <c r="G91" s="174">
        <v>0.022477148740189593</v>
      </c>
      <c r="H91" s="174">
        <v>0.0727616790358782</v>
      </c>
      <c r="I91" s="174"/>
      <c r="J91" s="69">
        <v>5277.151350000001</v>
      </c>
      <c r="K91" s="69">
        <v>3123.2103900000006</v>
      </c>
      <c r="L91" s="174">
        <v>68.96560561198696</v>
      </c>
      <c r="M91" s="174">
        <v>0.05456268227778788</v>
      </c>
      <c r="N91" s="174">
        <v>0.10912248744261427</v>
      </c>
      <c r="O91" s="170"/>
      <c r="P91" s="170"/>
      <c r="Q91" s="171"/>
      <c r="S91" s="153"/>
      <c r="T91" s="153"/>
      <c r="U91" s="153"/>
      <c r="V91" s="153"/>
      <c r="W91" s="153"/>
      <c r="X91" s="153"/>
    </row>
    <row r="92" spans="1:17" s="201" customFormat="1" ht="16.5" customHeight="1">
      <c r="A92" s="197" t="s">
        <v>693</v>
      </c>
      <c r="B92" s="10" t="s">
        <v>694</v>
      </c>
      <c r="C92" s="212"/>
      <c r="D92" s="56">
        <v>974.2165100000001</v>
      </c>
      <c r="E92" s="56">
        <v>746.1426299999999</v>
      </c>
      <c r="F92" s="62">
        <v>30.56706195704167</v>
      </c>
      <c r="G92" s="62">
        <v>0.0029506203349968286</v>
      </c>
      <c r="H92" s="62">
        <v>0.010225911027803365</v>
      </c>
      <c r="I92" s="62"/>
      <c r="J92" s="56">
        <v>299.66172</v>
      </c>
      <c r="K92" s="56">
        <v>412.73004</v>
      </c>
      <c r="L92" s="62">
        <v>-27.39522424876076</v>
      </c>
      <c r="M92" s="62">
        <v>-0.0028641968068814877</v>
      </c>
      <c r="N92" s="62">
        <v>0.006196493166286047</v>
      </c>
      <c r="O92" s="170"/>
      <c r="P92" s="170"/>
      <c r="Q92" s="171"/>
    </row>
    <row r="93" spans="1:24" ht="12.75">
      <c r="A93" s="172" t="s">
        <v>695</v>
      </c>
      <c r="B93" s="173"/>
      <c r="C93" s="208" t="s">
        <v>694</v>
      </c>
      <c r="D93" s="69">
        <v>974.2165100000001</v>
      </c>
      <c r="E93" s="69">
        <v>746.1426299999999</v>
      </c>
      <c r="F93" s="174">
        <v>30.56706195704167</v>
      </c>
      <c r="G93" s="174">
        <v>0.0029506203349968286</v>
      </c>
      <c r="H93" s="174">
        <v>0.010225911027803365</v>
      </c>
      <c r="I93" s="174"/>
      <c r="J93" s="69">
        <v>299.66172</v>
      </c>
      <c r="K93" s="69">
        <v>412.73004</v>
      </c>
      <c r="L93" s="174">
        <v>-27.39522424876076</v>
      </c>
      <c r="M93" s="174">
        <v>-0.0028641968068814877</v>
      </c>
      <c r="N93" s="174">
        <v>0.006196493166286047</v>
      </c>
      <c r="O93" s="170"/>
      <c r="P93" s="170"/>
      <c r="Q93" s="171"/>
      <c r="S93" s="153"/>
      <c r="T93" s="153"/>
      <c r="U93" s="153"/>
      <c r="V93" s="153"/>
      <c r="W93" s="153"/>
      <c r="X93" s="153"/>
    </row>
    <row r="94" spans="1:24" ht="12.75">
      <c r="A94" s="175" t="s">
        <v>696</v>
      </c>
      <c r="B94" s="10" t="s">
        <v>697</v>
      </c>
      <c r="C94" s="209"/>
      <c r="D94" s="56">
        <v>43378.69068000001</v>
      </c>
      <c r="E94" s="56">
        <v>37503.18156</v>
      </c>
      <c r="F94" s="62">
        <v>15.66669513251827</v>
      </c>
      <c r="G94" s="62">
        <v>0.07601219695973664</v>
      </c>
      <c r="H94" s="62">
        <v>0.4553265386523609</v>
      </c>
      <c r="I94" s="62"/>
      <c r="J94" s="56">
        <v>21904.072029999996</v>
      </c>
      <c r="K94" s="56">
        <v>16455.617929999997</v>
      </c>
      <c r="L94" s="62">
        <v>33.10999394356989</v>
      </c>
      <c r="M94" s="62">
        <v>0.13801783590364086</v>
      </c>
      <c r="N94" s="62">
        <v>0.4529388426647632</v>
      </c>
      <c r="O94" s="170"/>
      <c r="P94" s="170"/>
      <c r="Q94" s="171"/>
      <c r="S94" s="153"/>
      <c r="T94" s="153"/>
      <c r="U94" s="153"/>
      <c r="V94" s="153"/>
      <c r="W94" s="153"/>
      <c r="X94" s="153"/>
    </row>
    <row r="95" spans="1:24" ht="12.75">
      <c r="A95" s="188" t="s">
        <v>698</v>
      </c>
      <c r="B95" s="189"/>
      <c r="C95" s="190" t="s">
        <v>699</v>
      </c>
      <c r="D95" s="191">
        <v>7930.093469999999</v>
      </c>
      <c r="E95" s="191">
        <v>5028.2213999999985</v>
      </c>
      <c r="F95" s="192">
        <v>57.711700403645736</v>
      </c>
      <c r="G95" s="192">
        <v>0.03754188221510212</v>
      </c>
      <c r="H95" s="192">
        <v>0.08323861219143622</v>
      </c>
      <c r="I95" s="192"/>
      <c r="J95" s="191">
        <v>3619.6623499999996</v>
      </c>
      <c r="K95" s="191">
        <v>2185.36046</v>
      </c>
      <c r="L95" s="192">
        <v>65.63227972011536</v>
      </c>
      <c r="M95" s="192">
        <v>0.0363331027952134</v>
      </c>
      <c r="N95" s="192">
        <v>0.0748484424905453</v>
      </c>
      <c r="O95" s="170"/>
      <c r="P95" s="170"/>
      <c r="Q95" s="171"/>
      <c r="S95" s="153"/>
      <c r="T95" s="153"/>
      <c r="U95" s="153"/>
      <c r="V95" s="153"/>
      <c r="W95" s="153"/>
      <c r="X95" s="153"/>
    </row>
    <row r="96" spans="1:24" s="194" customFormat="1" ht="15" customHeight="1">
      <c r="A96" s="183" t="s">
        <v>700</v>
      </c>
      <c r="B96" s="184"/>
      <c r="C96" s="185" t="s">
        <v>701</v>
      </c>
      <c r="D96" s="186">
        <v>11565.327200000005</v>
      </c>
      <c r="E96" s="186">
        <v>6877.4501599999985</v>
      </c>
      <c r="F96" s="187">
        <v>68.16300999555345</v>
      </c>
      <c r="G96" s="187">
        <v>0.060647652077426624</v>
      </c>
      <c r="H96" s="187">
        <v>0.12139602002293542</v>
      </c>
      <c r="I96" s="187"/>
      <c r="J96" s="186">
        <v>5811.1959099999995</v>
      </c>
      <c r="K96" s="186">
        <v>3058.9724499999998</v>
      </c>
      <c r="L96" s="187">
        <v>89.97215584599331</v>
      </c>
      <c r="M96" s="187">
        <v>0.06971811066049555</v>
      </c>
      <c r="N96" s="187">
        <v>0.12016561789829018</v>
      </c>
      <c r="O96" s="170"/>
      <c r="P96" s="170"/>
      <c r="Q96" s="171"/>
      <c r="S96" s="193"/>
      <c r="T96" s="193"/>
      <c r="U96" s="193"/>
      <c r="V96" s="193"/>
      <c r="W96" s="193"/>
      <c r="X96" s="193"/>
    </row>
    <row r="97" spans="1:24" ht="12.75">
      <c r="A97" s="172" t="s">
        <v>702</v>
      </c>
      <c r="B97" s="173"/>
      <c r="C97" s="208" t="s">
        <v>703</v>
      </c>
      <c r="D97" s="69">
        <v>6192.612579999998</v>
      </c>
      <c r="E97" s="69">
        <v>7987.49843</v>
      </c>
      <c r="F97" s="174">
        <v>-22.471188767419907</v>
      </c>
      <c r="G97" s="174">
        <v>-0.023220662918559846</v>
      </c>
      <c r="H97" s="174">
        <v>0.06500105943876462</v>
      </c>
      <c r="I97" s="174"/>
      <c r="J97" s="69">
        <v>3033.3524099999995</v>
      </c>
      <c r="K97" s="69">
        <v>3927.1292000000003</v>
      </c>
      <c r="L97" s="174">
        <v>-22.759037059437738</v>
      </c>
      <c r="M97" s="174">
        <v>-0.022640759392045347</v>
      </c>
      <c r="N97" s="174">
        <v>0.06272455313779253</v>
      </c>
      <c r="O97" s="170"/>
      <c r="P97" s="170"/>
      <c r="Q97" s="171"/>
      <c r="S97" s="153"/>
      <c r="T97" s="153"/>
      <c r="U97" s="153"/>
      <c r="V97" s="153"/>
      <c r="W97" s="153"/>
      <c r="X97" s="153"/>
    </row>
    <row r="98" spans="1:24" ht="12.75">
      <c r="A98" s="169" t="s">
        <v>704</v>
      </c>
      <c r="B98" s="51"/>
      <c r="C98" s="209" t="s">
        <v>705</v>
      </c>
      <c r="D98" s="24">
        <v>13943.002100000005</v>
      </c>
      <c r="E98" s="24">
        <v>13182.568760000004</v>
      </c>
      <c r="F98" s="61">
        <v>5.768476188854723</v>
      </c>
      <c r="G98" s="61">
        <v>0.009837821307786584</v>
      </c>
      <c r="H98" s="61">
        <v>0.14635340036998093</v>
      </c>
      <c r="I98" s="61"/>
      <c r="J98" s="24">
        <v>7701.405959999999</v>
      </c>
      <c r="K98" s="24">
        <v>4804.994449999999</v>
      </c>
      <c r="L98" s="61">
        <v>60.279185338080886</v>
      </c>
      <c r="M98" s="61">
        <v>0.07337061874057023</v>
      </c>
      <c r="N98" s="61">
        <v>0.15925193715745417</v>
      </c>
      <c r="O98" s="170"/>
      <c r="P98" s="170"/>
      <c r="Q98" s="171"/>
      <c r="S98" s="153"/>
      <c r="T98" s="153"/>
      <c r="U98" s="153"/>
      <c r="V98" s="153"/>
      <c r="W98" s="153"/>
      <c r="X98" s="153"/>
    </row>
    <row r="99" spans="1:24" ht="12.75">
      <c r="A99" s="172" t="s">
        <v>706</v>
      </c>
      <c r="B99" s="173"/>
      <c r="C99" s="208" t="s">
        <v>707</v>
      </c>
      <c r="D99" s="69">
        <v>1631.32178</v>
      </c>
      <c r="E99" s="69">
        <v>2428.55002</v>
      </c>
      <c r="F99" s="174">
        <v>-32.82733455907983</v>
      </c>
      <c r="G99" s="174">
        <v>-0.010313841534934781</v>
      </c>
      <c r="H99" s="174">
        <v>0.017123248486106864</v>
      </c>
      <c r="I99" s="174"/>
      <c r="J99" s="69">
        <v>672.09073</v>
      </c>
      <c r="K99" s="69">
        <v>1170.5405</v>
      </c>
      <c r="L99" s="174">
        <v>-42.58287261312189</v>
      </c>
      <c r="M99" s="174">
        <v>-0.012626509703379451</v>
      </c>
      <c r="N99" s="174">
        <v>0.013897689753530082</v>
      </c>
      <c r="O99" s="170"/>
      <c r="P99" s="170"/>
      <c r="Q99" s="171"/>
      <c r="S99" s="153"/>
      <c r="T99" s="153"/>
      <c r="U99" s="153"/>
      <c r="V99" s="153"/>
      <c r="W99" s="153"/>
      <c r="X99" s="153"/>
    </row>
    <row r="100" spans="1:24" ht="12.75">
      <c r="A100" s="169" t="s">
        <v>708</v>
      </c>
      <c r="B100" s="51"/>
      <c r="C100" s="209" t="s">
        <v>709</v>
      </c>
      <c r="D100" s="24">
        <v>2116.3335500000003</v>
      </c>
      <c r="E100" s="24">
        <v>1998.8927899999999</v>
      </c>
      <c r="F100" s="61">
        <v>5.875290590247235</v>
      </c>
      <c r="G100" s="61">
        <v>0.0015193458129158987</v>
      </c>
      <c r="H100" s="61">
        <v>0.022214198143136833</v>
      </c>
      <c r="I100" s="61"/>
      <c r="J100" s="24">
        <v>1066.36467</v>
      </c>
      <c r="K100" s="24">
        <v>1308.6208700000002</v>
      </c>
      <c r="L100" s="61">
        <v>-18.51232893756312</v>
      </c>
      <c r="M100" s="61">
        <v>-0.006136727197213544</v>
      </c>
      <c r="N100" s="61">
        <v>0.02205060222715092</v>
      </c>
      <c r="O100" s="170"/>
      <c r="P100" s="170"/>
      <c r="Q100" s="171"/>
      <c r="S100" s="153"/>
      <c r="T100" s="153"/>
      <c r="U100" s="153"/>
      <c r="V100" s="153"/>
      <c r="W100" s="153"/>
      <c r="X100" s="153"/>
    </row>
    <row r="101" spans="1:17" s="201" customFormat="1" ht="20.25" customHeight="1">
      <c r="A101" s="195" t="s">
        <v>710</v>
      </c>
      <c r="B101" s="758" t="s">
        <v>834</v>
      </c>
      <c r="C101" s="758"/>
      <c r="D101" s="206">
        <v>15800.692370000002</v>
      </c>
      <c r="E101" s="206">
        <v>6098.85525</v>
      </c>
      <c r="F101" s="207">
        <v>159.0763630601006</v>
      </c>
      <c r="G101" s="207">
        <v>0.12551388126119073</v>
      </c>
      <c r="H101" s="207">
        <v>0.16585273673232198</v>
      </c>
      <c r="I101" s="207"/>
      <c r="J101" s="206">
        <v>11082.267820000001</v>
      </c>
      <c r="K101" s="206">
        <v>2900.48454</v>
      </c>
      <c r="L101" s="207">
        <v>282.0833266706535</v>
      </c>
      <c r="M101" s="207">
        <v>0.20725732499759753</v>
      </c>
      <c r="N101" s="207">
        <v>0.22916239289283183</v>
      </c>
      <c r="O101" s="170"/>
      <c r="P101" s="170"/>
      <c r="Q101" s="171"/>
    </row>
    <row r="102" spans="1:24" ht="24">
      <c r="A102" s="169" t="s">
        <v>711</v>
      </c>
      <c r="B102" s="184"/>
      <c r="C102" s="185" t="s">
        <v>712</v>
      </c>
      <c r="D102" s="24">
        <v>2169.6175999999996</v>
      </c>
      <c r="E102" s="24">
        <v>1907.0103799999997</v>
      </c>
      <c r="F102" s="61">
        <v>13.770623524345993</v>
      </c>
      <c r="G102" s="61">
        <v>0.0033973824773314027</v>
      </c>
      <c r="H102" s="61">
        <v>0.022773496768142703</v>
      </c>
      <c r="I102" s="61"/>
      <c r="J102" s="24">
        <v>1028.8280400000003</v>
      </c>
      <c r="K102" s="24">
        <v>1132.83161</v>
      </c>
      <c r="L102" s="61">
        <v>-9.180849923493893</v>
      </c>
      <c r="M102" s="61">
        <v>-0.0026345725584166666</v>
      </c>
      <c r="N102" s="61">
        <v>0.021274408753789</v>
      </c>
      <c r="O102" s="170"/>
      <c r="P102" s="170"/>
      <c r="Q102" s="171"/>
      <c r="S102" s="153"/>
      <c r="T102" s="153"/>
      <c r="U102" s="153"/>
      <c r="V102" s="153"/>
      <c r="W102" s="153"/>
      <c r="X102" s="153"/>
    </row>
    <row r="103" spans="1:19" s="194" customFormat="1" ht="24">
      <c r="A103" s="172" t="s">
        <v>713</v>
      </c>
      <c r="B103" s="189"/>
      <c r="C103" s="190" t="s">
        <v>714</v>
      </c>
      <c r="D103" s="69">
        <v>9914.805370000004</v>
      </c>
      <c r="E103" s="69">
        <v>3703.547679999999</v>
      </c>
      <c r="F103" s="174">
        <v>167.71102269162645</v>
      </c>
      <c r="G103" s="174">
        <v>0.0803558182375791</v>
      </c>
      <c r="H103" s="174">
        <v>0.10407123727723219</v>
      </c>
      <c r="I103" s="174"/>
      <c r="J103" s="69">
        <v>6514.19771</v>
      </c>
      <c r="K103" s="69">
        <v>1489.9061500000003</v>
      </c>
      <c r="L103" s="174">
        <v>337.22201629948296</v>
      </c>
      <c r="M103" s="174">
        <v>0.12727313754191813</v>
      </c>
      <c r="N103" s="174">
        <v>0.13470249584715463</v>
      </c>
      <c r="O103" s="170"/>
      <c r="P103" s="170"/>
      <c r="Q103" s="171"/>
      <c r="S103" s="193"/>
    </row>
    <row r="104" spans="1:17" s="194" customFormat="1" ht="24">
      <c r="A104" s="169" t="s">
        <v>715</v>
      </c>
      <c r="B104" s="184"/>
      <c r="C104" s="185" t="s">
        <v>716</v>
      </c>
      <c r="D104" s="24">
        <v>3716.2693999999988</v>
      </c>
      <c r="E104" s="24">
        <v>488.29719000000006</v>
      </c>
      <c r="F104" s="61" t="s">
        <v>939</v>
      </c>
      <c r="G104" s="61">
        <v>0.041760680546280196</v>
      </c>
      <c r="H104" s="61">
        <v>0.039008002686947055</v>
      </c>
      <c r="I104" s="61"/>
      <c r="J104" s="24">
        <v>3539.24207</v>
      </c>
      <c r="K104" s="24">
        <v>277.74677999999994</v>
      </c>
      <c r="L104" s="61" t="s">
        <v>939</v>
      </c>
      <c r="M104" s="61">
        <v>0.08261876001409602</v>
      </c>
      <c r="N104" s="61">
        <v>0.0731854882918882</v>
      </c>
      <c r="O104" s="170"/>
      <c r="P104" s="170"/>
      <c r="Q104" s="171"/>
    </row>
    <row r="105" spans="1:17" s="194" customFormat="1" ht="18.75" customHeight="1">
      <c r="A105" s="195" t="s">
        <v>717</v>
      </c>
      <c r="B105" s="758" t="s">
        <v>835</v>
      </c>
      <c r="C105" s="758"/>
      <c r="D105" s="206">
        <v>13229.786389999997</v>
      </c>
      <c r="E105" s="206">
        <v>10909.025310000003</v>
      </c>
      <c r="F105" s="207">
        <v>21.273771157837697</v>
      </c>
      <c r="G105" s="207">
        <v>0.030023976596167797</v>
      </c>
      <c r="H105" s="207">
        <v>0.13886709694643118</v>
      </c>
      <c r="I105" s="207"/>
      <c r="J105" s="206">
        <v>5826.70511</v>
      </c>
      <c r="K105" s="206">
        <v>6084.934360000001</v>
      </c>
      <c r="L105" s="207">
        <v>-4.243747503629623</v>
      </c>
      <c r="M105" s="207">
        <v>-0.006541349453970884</v>
      </c>
      <c r="N105" s="207">
        <v>0.12048632169660838</v>
      </c>
      <c r="O105" s="170"/>
      <c r="P105" s="170"/>
      <c r="Q105" s="171"/>
    </row>
    <row r="106" spans="1:17" s="201" customFormat="1" ht="27" customHeight="1">
      <c r="A106" s="183" t="s">
        <v>718</v>
      </c>
      <c r="B106" s="184"/>
      <c r="C106" s="185" t="s">
        <v>719</v>
      </c>
      <c r="D106" s="186">
        <v>12117.388769999998</v>
      </c>
      <c r="E106" s="186">
        <v>10304.081630000002</v>
      </c>
      <c r="F106" s="187">
        <v>17.59795006592931</v>
      </c>
      <c r="G106" s="187">
        <v>0.023458981453198084</v>
      </c>
      <c r="H106" s="187">
        <v>0.12719076117004385</v>
      </c>
      <c r="I106" s="187"/>
      <c r="J106" s="186">
        <v>5284.702719999999</v>
      </c>
      <c r="K106" s="186">
        <v>5629.590210000001</v>
      </c>
      <c r="L106" s="187">
        <v>-6.126333838426968</v>
      </c>
      <c r="M106" s="187">
        <v>-0.008736537763994166</v>
      </c>
      <c r="N106" s="187">
        <v>0.10927863689207042</v>
      </c>
      <c r="O106" s="170"/>
      <c r="P106" s="170"/>
      <c r="Q106" s="35"/>
    </row>
    <row r="107" spans="1:17" s="194" customFormat="1" ht="12.75">
      <c r="A107" s="172" t="s">
        <v>720</v>
      </c>
      <c r="B107" s="173"/>
      <c r="C107" s="208" t="s">
        <v>721</v>
      </c>
      <c r="D107" s="69">
        <v>477.15137999999996</v>
      </c>
      <c r="E107" s="69">
        <v>305.72377</v>
      </c>
      <c r="F107" s="174">
        <v>56.07271230496731</v>
      </c>
      <c r="G107" s="174">
        <v>0.002217780449238226</v>
      </c>
      <c r="H107" s="174">
        <v>0.005008442690704958</v>
      </c>
      <c r="I107" s="174"/>
      <c r="J107" s="69">
        <v>89.67676000000002</v>
      </c>
      <c r="K107" s="69">
        <v>290.94569</v>
      </c>
      <c r="L107" s="174">
        <v>-69.177491510529</v>
      </c>
      <c r="M107" s="174">
        <v>-0.005098455753392762</v>
      </c>
      <c r="N107" s="174">
        <v>0.0018543624141070605</v>
      </c>
      <c r="O107" s="170"/>
      <c r="P107" s="170"/>
      <c r="Q107" s="35"/>
    </row>
    <row r="108" spans="1:17" ht="15" customHeight="1">
      <c r="A108" s="169" t="s">
        <v>722</v>
      </c>
      <c r="B108" s="51"/>
      <c r="C108" s="209" t="s">
        <v>723</v>
      </c>
      <c r="D108" s="24">
        <v>635.24624</v>
      </c>
      <c r="E108" s="24">
        <v>299.21991</v>
      </c>
      <c r="F108" s="61">
        <v>112.30079241718904</v>
      </c>
      <c r="G108" s="61">
        <v>0.004347214693731496</v>
      </c>
      <c r="H108" s="61">
        <v>0.006667893085682383</v>
      </c>
      <c r="I108" s="61"/>
      <c r="J108" s="24">
        <v>452.32563</v>
      </c>
      <c r="K108" s="24">
        <v>164.39846</v>
      </c>
      <c r="L108" s="61">
        <v>175.1398218693776</v>
      </c>
      <c r="M108" s="61">
        <v>0.007293644063416026</v>
      </c>
      <c r="N108" s="61">
        <v>0.009353322390430886</v>
      </c>
      <c r="O108" s="170"/>
      <c r="P108" s="170"/>
      <c r="Q108" s="35"/>
    </row>
    <row r="109" spans="1:17" ht="20.25" customHeight="1">
      <c r="A109" s="195" t="s">
        <v>724</v>
      </c>
      <c r="B109" s="213" t="s">
        <v>725</v>
      </c>
      <c r="C109" s="213"/>
      <c r="D109" s="206">
        <v>62042.10024999999</v>
      </c>
      <c r="E109" s="206">
        <v>55458.47258999999</v>
      </c>
      <c r="F109" s="207">
        <v>11.871274762058857</v>
      </c>
      <c r="G109" s="207">
        <v>0.08517321515135169</v>
      </c>
      <c r="H109" s="207">
        <v>0.6512279258483894</v>
      </c>
      <c r="I109" s="207"/>
      <c r="J109" s="206">
        <v>36789.23267</v>
      </c>
      <c r="K109" s="206">
        <v>27922.22673</v>
      </c>
      <c r="L109" s="207">
        <v>31.75608459075069</v>
      </c>
      <c r="M109" s="207">
        <v>0.22461508316341122</v>
      </c>
      <c r="N109" s="207">
        <v>0.7607385715885311</v>
      </c>
      <c r="O109" s="170"/>
      <c r="P109" s="170"/>
      <c r="Q109" s="35"/>
    </row>
    <row r="110" spans="1:17" s="201" customFormat="1" ht="12.75" customHeight="1">
      <c r="A110" s="169" t="s">
        <v>726</v>
      </c>
      <c r="B110" s="51"/>
      <c r="C110" s="209" t="s">
        <v>727</v>
      </c>
      <c r="D110" s="24">
        <v>49023.768</v>
      </c>
      <c r="E110" s="24">
        <v>37304.54653</v>
      </c>
      <c r="F110" s="61">
        <v>31.41499511480591</v>
      </c>
      <c r="G110" s="61">
        <v>0.15161303512578206</v>
      </c>
      <c r="H110" s="61">
        <v>0.5145803675772993</v>
      </c>
      <c r="I110" s="61"/>
      <c r="J110" s="24">
        <v>31665.56386</v>
      </c>
      <c r="K110" s="24">
        <v>20407.545</v>
      </c>
      <c r="L110" s="61">
        <v>55.16596366686929</v>
      </c>
      <c r="M110" s="61">
        <v>0.28518316775754315</v>
      </c>
      <c r="N110" s="61">
        <v>0.6547898412419324</v>
      </c>
      <c r="O110" s="170"/>
      <c r="P110" s="170"/>
      <c r="Q110" s="214"/>
    </row>
    <row r="111" spans="1:17" ht="25.5" customHeight="1">
      <c r="A111" s="188" t="s">
        <v>728</v>
      </c>
      <c r="B111" s="189"/>
      <c r="C111" s="190" t="s">
        <v>729</v>
      </c>
      <c r="D111" s="191">
        <v>658.49772</v>
      </c>
      <c r="E111" s="191">
        <v>896.0139599999999</v>
      </c>
      <c r="F111" s="192">
        <v>-26.508095922969765</v>
      </c>
      <c r="G111" s="192">
        <v>-0.0030727773282761993</v>
      </c>
      <c r="H111" s="192">
        <v>0.006911953377521154</v>
      </c>
      <c r="I111" s="192"/>
      <c r="J111" s="191">
        <v>231.5794</v>
      </c>
      <c r="K111" s="191">
        <v>213.53932</v>
      </c>
      <c r="L111" s="192">
        <v>8.448130302185092</v>
      </c>
      <c r="M111" s="192">
        <v>0.0004569833489335172</v>
      </c>
      <c r="N111" s="192">
        <v>0.004788666932675361</v>
      </c>
      <c r="O111" s="170"/>
      <c r="P111" s="170"/>
      <c r="Q111" s="35"/>
    </row>
    <row r="112" spans="1:17" s="194" customFormat="1" ht="24">
      <c r="A112" s="169" t="s">
        <v>730</v>
      </c>
      <c r="B112" s="184"/>
      <c r="C112" s="185" t="s">
        <v>731</v>
      </c>
      <c r="D112" s="24">
        <v>12359.834529999995</v>
      </c>
      <c r="E112" s="24">
        <v>17257.912099999998</v>
      </c>
      <c r="F112" s="61">
        <v>-28.381634705394077</v>
      </c>
      <c r="G112" s="61">
        <v>-0.06336704264615418</v>
      </c>
      <c r="H112" s="61">
        <v>0.12973560489356906</v>
      </c>
      <c r="I112" s="61"/>
      <c r="J112" s="24">
        <v>4892.0894100000005</v>
      </c>
      <c r="K112" s="24">
        <v>7301.1424099999995</v>
      </c>
      <c r="L112" s="61">
        <v>-32.99556240267883</v>
      </c>
      <c r="M112" s="61">
        <v>-0.06102506794306546</v>
      </c>
      <c r="N112" s="61">
        <v>0.10116006341392333</v>
      </c>
      <c r="O112" s="170"/>
      <c r="P112" s="170"/>
      <c r="Q112" s="214"/>
    </row>
    <row r="113" spans="1:16" s="194" customFormat="1" ht="26.25" customHeight="1">
      <c r="A113" s="167" t="s">
        <v>732</v>
      </c>
      <c r="B113" s="213" t="s">
        <v>733</v>
      </c>
      <c r="C113" s="215"/>
      <c r="D113" s="206">
        <v>14927.525860000002</v>
      </c>
      <c r="E113" s="206">
        <v>31342.03954</v>
      </c>
      <c r="F113" s="207">
        <v>-52.37219377204576</v>
      </c>
      <c r="G113" s="207">
        <v>-0.21235661818570195</v>
      </c>
      <c r="H113" s="207">
        <v>0.1566875019492268</v>
      </c>
      <c r="I113" s="207"/>
      <c r="J113" s="206">
        <v>2202.86028</v>
      </c>
      <c r="K113" s="206">
        <v>2486.13906</v>
      </c>
      <c r="L113" s="207">
        <v>-11.394325625534401</v>
      </c>
      <c r="M113" s="207">
        <v>-0.007175893098378784</v>
      </c>
      <c r="N113" s="207">
        <v>0.04555139265470066</v>
      </c>
      <c r="O113" s="216"/>
      <c r="P113" s="216"/>
    </row>
    <row r="114" spans="1:16" ht="12.75">
      <c r="A114" s="169" t="s">
        <v>734</v>
      </c>
      <c r="B114" s="51"/>
      <c r="C114" s="209" t="s">
        <v>735</v>
      </c>
      <c r="D114" s="24">
        <v>4730.69</v>
      </c>
      <c r="E114" s="24">
        <v>165.122</v>
      </c>
      <c r="F114" s="61" t="s">
        <v>939</v>
      </c>
      <c r="G114" s="61">
        <v>0.05906532471675753</v>
      </c>
      <c r="H114" s="61">
        <v>0.04965591790280694</v>
      </c>
      <c r="I114" s="61"/>
      <c r="J114" s="24">
        <v>505</v>
      </c>
      <c r="K114" s="24">
        <v>79.01</v>
      </c>
      <c r="L114" s="61" t="s">
        <v>939</v>
      </c>
      <c r="M114" s="61">
        <v>0.010790990772335217</v>
      </c>
      <c r="N114" s="61">
        <v>0.010442538502997492</v>
      </c>
      <c r="O114" s="38"/>
      <c r="P114" s="38"/>
    </row>
    <row r="115" spans="1:16" ht="24">
      <c r="A115" s="188" t="s">
        <v>736</v>
      </c>
      <c r="B115" s="189"/>
      <c r="C115" s="190" t="s">
        <v>737</v>
      </c>
      <c r="D115" s="191">
        <v>341.17514000000006</v>
      </c>
      <c r="E115" s="191">
        <v>17.19736</v>
      </c>
      <c r="F115" s="192" t="s">
        <v>939</v>
      </c>
      <c r="G115" s="192">
        <v>0.00419134109418899</v>
      </c>
      <c r="H115" s="192">
        <v>0.003581161467422018</v>
      </c>
      <c r="I115" s="192"/>
      <c r="J115" s="191">
        <v>1.2841500000000001</v>
      </c>
      <c r="K115" s="191">
        <v>0.39242</v>
      </c>
      <c r="L115" s="192">
        <v>227.23867285051736</v>
      </c>
      <c r="M115" s="192">
        <v>2.2588911010621102E-05</v>
      </c>
      <c r="N115" s="192">
        <v>2.6554031324008376E-05</v>
      </c>
      <c r="O115" s="38"/>
      <c r="P115" s="38"/>
    </row>
    <row r="116" spans="1:17" s="194" customFormat="1" ht="12.75">
      <c r="A116" s="169" t="s">
        <v>738</v>
      </c>
      <c r="B116" s="51"/>
      <c r="C116" s="209" t="s">
        <v>739</v>
      </c>
      <c r="D116" s="24">
        <v>7852.60531</v>
      </c>
      <c r="E116" s="24">
        <v>28873.32716</v>
      </c>
      <c r="F116" s="61">
        <v>-72.8032544829863</v>
      </c>
      <c r="G116" s="61">
        <v>-0.27194770986893424</v>
      </c>
      <c r="H116" s="61">
        <v>0.08242525394741695</v>
      </c>
      <c r="I116" s="61"/>
      <c r="J116" s="24">
        <v>369.57952</v>
      </c>
      <c r="K116" s="24">
        <v>1815.488</v>
      </c>
      <c r="L116" s="61">
        <v>-79.64296541756266</v>
      </c>
      <c r="M116" s="61">
        <v>-0.03662711581333186</v>
      </c>
      <c r="N116" s="61">
        <v>0.007642273995087785</v>
      </c>
      <c r="O116" s="201"/>
      <c r="P116" s="201"/>
      <c r="Q116" s="201"/>
    </row>
    <row r="117" spans="1:17" ht="12.75">
      <c r="A117" s="172" t="s">
        <v>740</v>
      </c>
      <c r="B117" s="173"/>
      <c r="C117" s="208" t="s">
        <v>741</v>
      </c>
      <c r="D117" s="69">
        <v>2003.05541</v>
      </c>
      <c r="E117" s="69">
        <v>2286.3930199999995</v>
      </c>
      <c r="F117" s="174">
        <v>-12.392340578436494</v>
      </c>
      <c r="G117" s="174">
        <v>-0.0036655741277142255</v>
      </c>
      <c r="H117" s="174">
        <v>0.021025168631580868</v>
      </c>
      <c r="I117" s="174"/>
      <c r="J117" s="69">
        <v>1326.99661</v>
      </c>
      <c r="K117" s="69">
        <v>591.2486399999999</v>
      </c>
      <c r="L117" s="174">
        <v>124.43968919742466</v>
      </c>
      <c r="M117" s="174">
        <v>0.01863764303160724</v>
      </c>
      <c r="N117" s="174">
        <v>0.027440026125291377</v>
      </c>
      <c r="O117" s="36"/>
      <c r="P117" s="36"/>
      <c r="Q117" s="36"/>
    </row>
    <row r="118" spans="1:17" ht="12.75">
      <c r="A118" s="217" t="s">
        <v>742</v>
      </c>
      <c r="B118" s="218" t="s">
        <v>743</v>
      </c>
      <c r="C118" s="211"/>
      <c r="D118" s="56">
        <v>57624.53093000001</v>
      </c>
      <c r="E118" s="56">
        <v>66932.4645</v>
      </c>
      <c r="F118" s="62">
        <v>-13.90645576781353</v>
      </c>
      <c r="G118" s="62">
        <v>-0.12041790172746475</v>
      </c>
      <c r="H118" s="62">
        <v>0.6048586944077586</v>
      </c>
      <c r="I118" s="62"/>
      <c r="J118" s="56">
        <v>31868.883389999995</v>
      </c>
      <c r="K118" s="56">
        <v>49411.132260000006</v>
      </c>
      <c r="L118" s="62">
        <v>-35.502624747988335</v>
      </c>
      <c r="M118" s="62">
        <v>-0.44437251034573105</v>
      </c>
      <c r="N118" s="62">
        <v>0.6589941422724993</v>
      </c>
      <c r="O118" s="36"/>
      <c r="P118" s="36"/>
      <c r="Q118" s="36"/>
    </row>
    <row r="119" spans="1:14" s="219" customFormat="1" ht="14.25" customHeight="1">
      <c r="A119" s="172" t="s">
        <v>744</v>
      </c>
      <c r="B119" s="173"/>
      <c r="C119" s="208" t="s">
        <v>745</v>
      </c>
      <c r="D119" s="69">
        <v>15114.834760000002</v>
      </c>
      <c r="E119" s="69">
        <v>29977.10359</v>
      </c>
      <c r="F119" s="174">
        <v>-49.578735268332835</v>
      </c>
      <c r="G119" s="174">
        <v>-0.19227503225703657</v>
      </c>
      <c r="H119" s="174">
        <v>0.15865359893737546</v>
      </c>
      <c r="I119" s="174"/>
      <c r="J119" s="69">
        <v>7277.438230000002</v>
      </c>
      <c r="K119" s="69">
        <v>24954.75961</v>
      </c>
      <c r="L119" s="174">
        <v>-70.83747411822895</v>
      </c>
      <c r="M119" s="174">
        <v>-0.44779410758746463</v>
      </c>
      <c r="N119" s="174">
        <v>0.1504850077622989</v>
      </c>
    </row>
    <row r="120" spans="1:17" ht="15" customHeight="1">
      <c r="A120" s="169" t="s">
        <v>746</v>
      </c>
      <c r="B120" s="51"/>
      <c r="C120" s="209" t="s">
        <v>747</v>
      </c>
      <c r="D120" s="24">
        <v>42509.69617000001</v>
      </c>
      <c r="E120" s="24">
        <v>36955.36091</v>
      </c>
      <c r="F120" s="61">
        <v>15.029849860015904</v>
      </c>
      <c r="G120" s="61">
        <v>0.07185713052957186</v>
      </c>
      <c r="H120" s="61">
        <v>0.44620509547038323</v>
      </c>
      <c r="I120" s="61"/>
      <c r="J120" s="24">
        <v>24591.445159999992</v>
      </c>
      <c r="K120" s="24">
        <v>24456.372650000005</v>
      </c>
      <c r="L120" s="61">
        <v>0.5522998522022734</v>
      </c>
      <c r="M120" s="61">
        <v>0.0034215972417334173</v>
      </c>
      <c r="N120" s="61">
        <v>0.5085091345102004</v>
      </c>
      <c r="O120" s="36"/>
      <c r="P120" s="36"/>
      <c r="Q120" s="36"/>
    </row>
    <row r="121" spans="1:14" s="36" customFormat="1" ht="15" customHeight="1">
      <c r="A121" s="220">
        <v>37</v>
      </c>
      <c r="B121" s="161" t="s">
        <v>748</v>
      </c>
      <c r="C121" s="210"/>
      <c r="D121" s="221">
        <v>6845.978170000002</v>
      </c>
      <c r="E121" s="221">
        <v>7874.459469999996</v>
      </c>
      <c r="F121" s="133">
        <v>-13.060976488840758</v>
      </c>
      <c r="G121" s="133">
        <v>-0.013305591319549412</v>
      </c>
      <c r="H121" s="133">
        <v>0.07185914316387855</v>
      </c>
      <c r="I121" s="133"/>
      <c r="J121" s="221">
        <v>3363.3625200000006</v>
      </c>
      <c r="K121" s="221">
        <v>4500.983769999998</v>
      </c>
      <c r="L121" s="133">
        <v>-25.2749467257021</v>
      </c>
      <c r="M121" s="133">
        <v>-0.02881771969098436</v>
      </c>
      <c r="N121" s="133">
        <v>0.06954859923690827</v>
      </c>
    </row>
    <row r="122" spans="1:17" ht="13.5">
      <c r="A122" s="222">
        <v>371</v>
      </c>
      <c r="B122" s="223"/>
      <c r="C122" s="209" t="s">
        <v>749</v>
      </c>
      <c r="D122" s="224">
        <v>6845.978170000002</v>
      </c>
      <c r="E122" s="224">
        <v>7874.459469999996</v>
      </c>
      <c r="F122" s="135">
        <v>-13.060976488840758</v>
      </c>
      <c r="G122" s="135">
        <v>-0.013305591319549412</v>
      </c>
      <c r="H122" s="135">
        <v>0.07185914316387855</v>
      </c>
      <c r="I122" s="135"/>
      <c r="J122" s="224">
        <v>3363.3625200000006</v>
      </c>
      <c r="K122" s="224">
        <v>4500.983769999998</v>
      </c>
      <c r="L122" s="135">
        <v>-25.2749467257021</v>
      </c>
      <c r="M122" s="135">
        <v>-0.02881771969098436</v>
      </c>
      <c r="N122" s="135">
        <v>0.06954859923690827</v>
      </c>
      <c r="P122" s="39"/>
      <c r="Q122" s="39"/>
    </row>
    <row r="123" spans="1:17" s="227" customFormat="1" ht="9.75" customHeight="1">
      <c r="A123" s="225"/>
      <c r="B123" s="226"/>
      <c r="C123" s="210"/>
      <c r="D123" s="221"/>
      <c r="E123" s="221"/>
      <c r="F123" s="133"/>
      <c r="G123" s="133"/>
      <c r="H123" s="133"/>
      <c r="I123" s="133"/>
      <c r="J123" s="221">
        <v>0</v>
      </c>
      <c r="K123" s="221">
        <v>0</v>
      </c>
      <c r="L123" s="133">
        <v>0</v>
      </c>
      <c r="M123" s="133">
        <v>0</v>
      </c>
      <c r="N123" s="133">
        <v>0</v>
      </c>
      <c r="O123" s="59"/>
      <c r="P123" s="59"/>
      <c r="Q123" s="59"/>
    </row>
    <row r="124" spans="1:14" s="227" customFormat="1" ht="12" customHeight="1">
      <c r="A124" s="91" t="s">
        <v>750</v>
      </c>
      <c r="B124" s="10" t="s">
        <v>751</v>
      </c>
      <c r="C124" s="211"/>
      <c r="D124" s="56">
        <v>26453.32251</v>
      </c>
      <c r="E124" s="56">
        <v>24048.281</v>
      </c>
      <c r="F124" s="62">
        <v>10.000887423096906</v>
      </c>
      <c r="G124" s="62">
        <v>0.031114323068987478</v>
      </c>
      <c r="H124" s="62">
        <v>0.2776685876295075</v>
      </c>
      <c r="I124" s="62"/>
      <c r="J124" s="56">
        <v>7874.28735</v>
      </c>
      <c r="K124" s="56">
        <v>14216.133</v>
      </c>
      <c r="L124" s="62">
        <v>-44.610202014851716</v>
      </c>
      <c r="M124" s="62">
        <v>-0.1606488365659387</v>
      </c>
      <c r="N124" s="62">
        <v>0.16282682937829918</v>
      </c>
    </row>
    <row r="125" spans="1:14" s="36" customFormat="1" ht="12.75">
      <c r="A125" s="225" t="s">
        <v>752</v>
      </c>
      <c r="B125" s="226" t="s">
        <v>753</v>
      </c>
      <c r="C125" s="210"/>
      <c r="D125" s="228">
        <v>26453.32251</v>
      </c>
      <c r="E125" s="228">
        <v>24048.281</v>
      </c>
      <c r="F125" s="164">
        <v>10.000887423096906</v>
      </c>
      <c r="G125" s="133">
        <v>0.031114323068987478</v>
      </c>
      <c r="H125" s="133">
        <v>0.2776685876295075</v>
      </c>
      <c r="I125" s="133"/>
      <c r="J125" s="228">
        <v>7874.28735</v>
      </c>
      <c r="K125" s="228">
        <v>14216.133</v>
      </c>
      <c r="L125" s="164">
        <v>-44.610202014851716</v>
      </c>
      <c r="M125" s="133">
        <v>-0.1606488365659387</v>
      </c>
      <c r="N125" s="133">
        <v>0.16282682937829918</v>
      </c>
    </row>
    <row r="126" spans="1:14" s="36" customFormat="1" ht="12.75">
      <c r="A126" s="175"/>
      <c r="B126" s="51"/>
      <c r="C126" s="209"/>
      <c r="D126" s="229">
        <v>0</v>
      </c>
      <c r="E126" s="229">
        <v>0</v>
      </c>
      <c r="F126" s="61">
        <v>0</v>
      </c>
      <c r="G126" s="61">
        <v>0</v>
      </c>
      <c r="H126" s="61">
        <v>0</v>
      </c>
      <c r="I126" s="61"/>
      <c r="J126" s="229">
        <v>0</v>
      </c>
      <c r="K126" s="229">
        <v>0</v>
      </c>
      <c r="L126" s="61">
        <v>0</v>
      </c>
      <c r="M126" s="61">
        <v>0</v>
      </c>
      <c r="N126" s="61">
        <v>0</v>
      </c>
    </row>
    <row r="127" spans="1:14" s="36" customFormat="1" ht="14.25" customHeight="1">
      <c r="A127" s="225" t="s">
        <v>754</v>
      </c>
      <c r="B127" s="226" t="s">
        <v>833</v>
      </c>
      <c r="C127" s="210"/>
      <c r="D127" s="228">
        <v>52.24544</v>
      </c>
      <c r="E127" s="228">
        <v>0.8632000000000001</v>
      </c>
      <c r="F127" s="164" t="s">
        <v>939</v>
      </c>
      <c r="G127" s="133">
        <v>0.0006647384707169772</v>
      </c>
      <c r="H127" s="133">
        <v>0.0005483968045752367</v>
      </c>
      <c r="I127" s="133"/>
      <c r="J127" s="228">
        <v>16.18069</v>
      </c>
      <c r="K127" s="228">
        <v>0.255</v>
      </c>
      <c r="L127" s="164" t="s">
        <v>939</v>
      </c>
      <c r="M127" s="133">
        <v>0.0004034225541281983</v>
      </c>
      <c r="N127" s="133">
        <v>0.0003345890660001316</v>
      </c>
    </row>
    <row r="128" spans="1:17" s="36" customFormat="1" ht="13.5">
      <c r="A128" s="175" t="s">
        <v>755</v>
      </c>
      <c r="B128" s="223">
        <v>2</v>
      </c>
      <c r="C128" s="211" t="s">
        <v>832</v>
      </c>
      <c r="D128" s="230">
        <v>52.24544</v>
      </c>
      <c r="E128" s="230">
        <v>0.8632000000000001</v>
      </c>
      <c r="F128" s="62" t="s">
        <v>939</v>
      </c>
      <c r="G128" s="62">
        <v>0.0006647384707169772</v>
      </c>
      <c r="H128" s="62">
        <v>0.0005483968045752367</v>
      </c>
      <c r="I128" s="62"/>
      <c r="J128" s="230">
        <v>16.18069</v>
      </c>
      <c r="K128" s="230">
        <v>0.255</v>
      </c>
      <c r="L128" s="62" t="s">
        <v>939</v>
      </c>
      <c r="M128" s="62">
        <v>0.0004034225541281983</v>
      </c>
      <c r="N128" s="62">
        <v>0.0003345890660001316</v>
      </c>
      <c r="O128" s="59"/>
      <c r="P128" s="59"/>
      <c r="Q128" s="59"/>
    </row>
    <row r="129" spans="1:17" s="36" customFormat="1" ht="12.75">
      <c r="A129" s="225"/>
      <c r="B129" s="226"/>
      <c r="C129" s="210"/>
      <c r="D129" s="228">
        <v>0</v>
      </c>
      <c r="E129" s="228">
        <v>0</v>
      </c>
      <c r="F129" s="133">
        <v>0</v>
      </c>
      <c r="G129" s="133">
        <v>0</v>
      </c>
      <c r="H129" s="133">
        <v>0</v>
      </c>
      <c r="I129" s="133"/>
      <c r="J129" s="228">
        <v>0</v>
      </c>
      <c r="K129" s="228">
        <v>0</v>
      </c>
      <c r="L129" s="133">
        <v>0</v>
      </c>
      <c r="M129" s="133">
        <v>0</v>
      </c>
      <c r="N129" s="133">
        <v>0</v>
      </c>
      <c r="O129" s="59"/>
      <c r="P129" s="59"/>
      <c r="Q129" s="59"/>
    </row>
    <row r="130" spans="1:14" s="36" customFormat="1" ht="15.75" customHeight="1">
      <c r="A130" s="175" t="s">
        <v>756</v>
      </c>
      <c r="B130" s="10" t="s">
        <v>757</v>
      </c>
      <c r="C130" s="211"/>
      <c r="D130" s="230">
        <v>175.61066000000002</v>
      </c>
      <c r="E130" s="230">
        <v>67.54505999999999</v>
      </c>
      <c r="F130" s="62">
        <v>159.99038271636746</v>
      </c>
      <c r="G130" s="62">
        <v>0.0013980581944483654</v>
      </c>
      <c r="H130" s="62">
        <v>0.0018433058424495675</v>
      </c>
      <c r="I130" s="62"/>
      <c r="J130" s="230">
        <v>42.75223999999999</v>
      </c>
      <c r="K130" s="230">
        <v>39.41875999999999</v>
      </c>
      <c r="L130" s="62">
        <v>8.456582601786566</v>
      </c>
      <c r="M130" s="62">
        <v>8.444224493477315E-05</v>
      </c>
      <c r="N130" s="62">
        <v>0.0008840433906720582</v>
      </c>
    </row>
    <row r="131" spans="1:14" s="36" customFormat="1" ht="13.5">
      <c r="A131" s="225" t="s">
        <v>758</v>
      </c>
      <c r="B131" s="231">
        <v>3</v>
      </c>
      <c r="C131" s="210" t="s">
        <v>759</v>
      </c>
      <c r="D131" s="228">
        <v>175.61066000000002</v>
      </c>
      <c r="E131" s="228">
        <v>67.54505999999999</v>
      </c>
      <c r="F131" s="164">
        <v>159.99038271636746</v>
      </c>
      <c r="G131" s="133">
        <v>0.0013980581944483654</v>
      </c>
      <c r="H131" s="133">
        <v>0.0018433058424495675</v>
      </c>
      <c r="I131" s="133"/>
      <c r="J131" s="228">
        <v>42.75223999999999</v>
      </c>
      <c r="K131" s="228">
        <v>39.41875999999999</v>
      </c>
      <c r="L131" s="164">
        <v>8.456582601786566</v>
      </c>
      <c r="M131" s="133">
        <v>8.444224493477315E-05</v>
      </c>
      <c r="N131" s="133">
        <v>0.0008840433906720582</v>
      </c>
    </row>
    <row r="132" spans="1:14" s="36" customFormat="1" ht="12" customHeight="1">
      <c r="A132" s="175"/>
      <c r="B132" s="10"/>
      <c r="C132" s="211"/>
      <c r="D132" s="230"/>
      <c r="E132" s="230"/>
      <c r="F132" s="62"/>
      <c r="G132" s="62"/>
      <c r="H132" s="62"/>
      <c r="I132" s="62"/>
      <c r="J132" s="230"/>
      <c r="K132" s="230"/>
      <c r="L132" s="62"/>
      <c r="M132" s="62"/>
      <c r="N132" s="62"/>
    </row>
    <row r="133" spans="1:17" s="36" customFormat="1" ht="11.25" customHeight="1">
      <c r="A133" s="225" t="s">
        <v>760</v>
      </c>
      <c r="B133" s="226" t="s">
        <v>761</v>
      </c>
      <c r="C133" s="210"/>
      <c r="D133" s="228">
        <v>1.14338</v>
      </c>
      <c r="E133" s="228">
        <v>0.95</v>
      </c>
      <c r="F133" s="164">
        <v>20.355789473684222</v>
      </c>
      <c r="G133" s="133">
        <v>2.501781266586453E-06</v>
      </c>
      <c r="H133" s="133">
        <v>1.2001543836461786E-05</v>
      </c>
      <c r="I133" s="133"/>
      <c r="J133" s="228">
        <v>0.08779</v>
      </c>
      <c r="K133" s="228">
        <v>0.1</v>
      </c>
      <c r="L133" s="164">
        <v>-12.209999999999999</v>
      </c>
      <c r="M133" s="133">
        <v>-3.0929833406937485E-07</v>
      </c>
      <c r="N133" s="133">
        <v>1.8153474359963363E-06</v>
      </c>
      <c r="O133" s="59"/>
      <c r="P133" s="59"/>
      <c r="Q133" s="59"/>
    </row>
    <row r="134" spans="1:17" s="36" customFormat="1" ht="14.25" customHeight="1">
      <c r="A134" s="175" t="s">
        <v>762</v>
      </c>
      <c r="B134" s="232">
        <v>4</v>
      </c>
      <c r="C134" s="10" t="s">
        <v>763</v>
      </c>
      <c r="D134" s="233">
        <v>1.14338</v>
      </c>
      <c r="E134" s="230">
        <v>0.95</v>
      </c>
      <c r="F134" s="62">
        <v>20.355789473684222</v>
      </c>
      <c r="G134" s="62">
        <v>2.501781266586453E-06</v>
      </c>
      <c r="H134" s="62">
        <v>1.2001543836461786E-05</v>
      </c>
      <c r="I134" s="62"/>
      <c r="J134" s="233">
        <v>0.08779</v>
      </c>
      <c r="K134" s="230">
        <v>0.1</v>
      </c>
      <c r="L134" s="62">
        <v>-12.209999999999999</v>
      </c>
      <c r="M134" s="62">
        <v>-3.0929833406937485E-07</v>
      </c>
      <c r="N134" s="62">
        <v>1.8153474359963363E-06</v>
      </c>
      <c r="O134" s="59"/>
      <c r="P134" s="59"/>
      <c r="Q134" s="59"/>
    </row>
    <row r="135" spans="1:17" s="36" customFormat="1" ht="6.75" customHeight="1">
      <c r="A135" s="225"/>
      <c r="B135" s="226"/>
      <c r="C135" s="210"/>
      <c r="D135" s="228"/>
      <c r="E135" s="228"/>
      <c r="F135" s="133"/>
      <c r="G135" s="133"/>
      <c r="H135" s="133"/>
      <c r="I135" s="133"/>
      <c r="J135" s="228"/>
      <c r="K135" s="228"/>
      <c r="L135" s="133"/>
      <c r="M135" s="133"/>
      <c r="N135" s="133"/>
      <c r="O135" s="59"/>
      <c r="P135" s="59"/>
      <c r="Q135" s="59"/>
    </row>
    <row r="136" spans="1:14" s="36" customFormat="1" ht="14.25" customHeight="1">
      <c r="A136" s="197" t="s">
        <v>764</v>
      </c>
      <c r="B136" s="10" t="s">
        <v>765</v>
      </c>
      <c r="C136" s="234"/>
      <c r="D136" s="233">
        <v>71.85099</v>
      </c>
      <c r="E136" s="233">
        <v>66.7626</v>
      </c>
      <c r="F136" s="200">
        <v>7.62161749242838</v>
      </c>
      <c r="G136" s="200">
        <v>6.582913837566352E-05</v>
      </c>
      <c r="H136" s="200">
        <v>0.0007541874146636965</v>
      </c>
      <c r="I136" s="200"/>
      <c r="J136" s="233">
        <v>54.345</v>
      </c>
      <c r="K136" s="233">
        <v>50.7326</v>
      </c>
      <c r="L136" s="200">
        <v>7.12047086094543</v>
      </c>
      <c r="M136" s="200">
        <v>9.150772334088533E-05</v>
      </c>
      <c r="N136" s="200">
        <v>0.0011237618909809874</v>
      </c>
    </row>
    <row r="137" spans="1:14" s="201" customFormat="1" ht="15" customHeight="1">
      <c r="A137" s="225" t="s">
        <v>766</v>
      </c>
      <c r="B137" s="235">
        <v>5</v>
      </c>
      <c r="C137" s="226" t="s">
        <v>767</v>
      </c>
      <c r="D137" s="236">
        <v>71.85099</v>
      </c>
      <c r="E137" s="236">
        <v>66.7626</v>
      </c>
      <c r="F137" s="207">
        <v>7.62161749242838</v>
      </c>
      <c r="G137" s="207">
        <v>6.582913837566352E-05</v>
      </c>
      <c r="H137" s="207">
        <v>0.0007541874146636965</v>
      </c>
      <c r="I137" s="207"/>
      <c r="J137" s="236">
        <v>54.345</v>
      </c>
      <c r="K137" s="236">
        <v>50.7326</v>
      </c>
      <c r="L137" s="207">
        <v>7.12047086094543</v>
      </c>
      <c r="M137" s="207">
        <v>9.150772334088533E-05</v>
      </c>
      <c r="N137" s="207">
        <v>0.0011237618909809874</v>
      </c>
    </row>
    <row r="138" spans="1:17" s="201" customFormat="1" ht="13.5" customHeight="1">
      <c r="A138" s="197">
        <v>93</v>
      </c>
      <c r="C138" s="237" t="s">
        <v>768</v>
      </c>
      <c r="D138" s="233">
        <v>9.999999999999999E-34</v>
      </c>
      <c r="E138" s="233">
        <v>9.999999999999999E-34</v>
      </c>
      <c r="F138" s="200">
        <v>0</v>
      </c>
      <c r="G138" s="200">
        <v>0</v>
      </c>
      <c r="H138" s="200">
        <v>1.0496548685880269E-38</v>
      </c>
      <c r="I138" s="200"/>
      <c r="J138" s="233">
        <v>9.999999999999999E-34</v>
      </c>
      <c r="K138" s="233">
        <v>9.999999999999999E-34</v>
      </c>
      <c r="L138" s="200">
        <v>0</v>
      </c>
      <c r="M138" s="200">
        <v>0</v>
      </c>
      <c r="N138" s="200">
        <v>2.0678294065341564E-38</v>
      </c>
      <c r="O138" s="39"/>
      <c r="P138" s="141"/>
      <c r="Q138" s="38"/>
    </row>
    <row r="139" spans="1:14" ht="6" customHeight="1">
      <c r="A139" s="195"/>
      <c r="B139" s="173"/>
      <c r="C139" s="161"/>
      <c r="D139" s="236"/>
      <c r="E139" s="236"/>
      <c r="F139" s="207"/>
      <c r="G139" s="207"/>
      <c r="H139" s="207"/>
      <c r="I139" s="207"/>
      <c r="J139" s="236"/>
      <c r="K139" s="236"/>
      <c r="L139" s="207"/>
      <c r="M139" s="207"/>
      <c r="N139" s="207"/>
    </row>
    <row r="140" spans="1:14" ht="13.5" customHeight="1" thickBot="1">
      <c r="A140" s="238" t="s">
        <v>769</v>
      </c>
      <c r="B140" s="239"/>
      <c r="C140" s="240" t="s">
        <v>770</v>
      </c>
      <c r="D140" s="242">
        <v>68438.48193999522</v>
      </c>
      <c r="E140" s="242">
        <v>1176.99445</v>
      </c>
      <c r="F140" s="241" t="s">
        <v>939</v>
      </c>
      <c r="G140" s="241">
        <v>0.8701702831999638</v>
      </c>
      <c r="H140" s="241">
        <v>0.7183678576708975</v>
      </c>
      <c r="I140" s="241"/>
      <c r="J140" s="242">
        <v>40581.754830000034</v>
      </c>
      <c r="K140" s="242">
        <v>560.08612</v>
      </c>
      <c r="L140" s="241" t="s">
        <v>939</v>
      </c>
      <c r="M140" s="241">
        <v>1.013811257877104</v>
      </c>
      <c r="N140" s="241">
        <v>0.8391614600623363</v>
      </c>
    </row>
    <row r="141" spans="1:17" ht="13.5" customHeight="1">
      <c r="A141" s="243" t="s">
        <v>771</v>
      </c>
      <c r="B141" s="22"/>
      <c r="C141" s="51"/>
      <c r="D141" s="229"/>
      <c r="E141" s="564"/>
      <c r="F141" s="565"/>
      <c r="G141" s="26"/>
      <c r="H141" s="25"/>
      <c r="K141" s="244"/>
      <c r="L141" s="37"/>
      <c r="M141" s="37"/>
      <c r="N141" s="37"/>
      <c r="O141" s="36"/>
      <c r="P141" s="36"/>
      <c r="Q141" s="36"/>
    </row>
    <row r="142" spans="1:17" ht="14.25" customHeight="1">
      <c r="A142" s="245" t="s">
        <v>8</v>
      </c>
      <c r="B142" s="22"/>
      <c r="C142" s="51"/>
      <c r="D142" s="229"/>
      <c r="E142" s="564"/>
      <c r="F142" s="565"/>
      <c r="G142" s="26"/>
      <c r="H142" s="25"/>
      <c r="I142" s="35"/>
      <c r="K142" s="244"/>
      <c r="L142" s="37"/>
      <c r="M142" s="37"/>
      <c r="N142" s="37"/>
      <c r="O142" s="36"/>
      <c r="P142" s="36"/>
      <c r="Q142" s="36"/>
    </row>
    <row r="143" spans="1:17" ht="14.25" customHeight="1">
      <c r="A143" s="243" t="s">
        <v>773</v>
      </c>
      <c r="B143" s="22"/>
      <c r="C143" s="51"/>
      <c r="D143" s="229"/>
      <c r="E143" s="564"/>
      <c r="F143" s="565"/>
      <c r="G143" s="26"/>
      <c r="H143" s="25"/>
      <c r="I143" s="35"/>
      <c r="K143" s="244"/>
      <c r="L143" s="37"/>
      <c r="M143" s="37"/>
      <c r="N143" s="37"/>
      <c r="O143" s="36"/>
      <c r="P143" s="36"/>
      <c r="Q143" s="36"/>
    </row>
    <row r="144" spans="1:17" ht="14.25" customHeight="1">
      <c r="A144" s="246" t="s">
        <v>774</v>
      </c>
      <c r="B144" s="22"/>
      <c r="C144" s="51"/>
      <c r="D144" s="564"/>
      <c r="E144" s="564"/>
      <c r="F144" s="565"/>
      <c r="G144" s="565"/>
      <c r="H144" s="566"/>
      <c r="I144" s="35"/>
      <c r="K144" s="247"/>
      <c r="L144" s="37"/>
      <c r="M144" s="37"/>
      <c r="N144" s="37"/>
      <c r="O144" s="36"/>
      <c r="P144" s="36"/>
      <c r="Q144" s="36"/>
    </row>
    <row r="145" spans="1:17" ht="14.25" customHeight="1">
      <c r="A145" s="246" t="s">
        <v>775</v>
      </c>
      <c r="B145" s="22"/>
      <c r="C145" s="51"/>
      <c r="D145" s="564"/>
      <c r="E145" s="564"/>
      <c r="F145" s="565"/>
      <c r="G145" s="565"/>
      <c r="H145" s="566"/>
      <c r="I145" s="35"/>
      <c r="K145" s="247"/>
      <c r="L145" s="37"/>
      <c r="M145" s="37"/>
      <c r="N145" s="37"/>
      <c r="O145" s="36"/>
      <c r="P145" s="36"/>
      <c r="Q145" s="36"/>
    </row>
    <row r="146" spans="1:17" ht="14.25" customHeight="1">
      <c r="A146" s="246" t="s">
        <v>776</v>
      </c>
      <c r="B146" s="22"/>
      <c r="C146" s="51"/>
      <c r="D146" s="564"/>
      <c r="E146" s="564"/>
      <c r="F146" s="565"/>
      <c r="G146" s="565"/>
      <c r="H146" s="566"/>
      <c r="I146" s="35"/>
      <c r="K146" s="247"/>
      <c r="L146" s="37"/>
      <c r="M146" s="37"/>
      <c r="N146" s="37"/>
      <c r="O146" s="36"/>
      <c r="P146" s="36"/>
      <c r="Q146" s="36"/>
    </row>
    <row r="147" spans="1:17" ht="14.25" customHeight="1">
      <c r="A147" s="246" t="s">
        <v>777</v>
      </c>
      <c r="B147" s="22"/>
      <c r="C147" s="51"/>
      <c r="D147" s="564"/>
      <c r="E147" s="564"/>
      <c r="F147" s="565"/>
      <c r="G147" s="565"/>
      <c r="H147" s="566"/>
      <c r="I147" s="35"/>
      <c r="K147" s="247"/>
      <c r="L147" s="37"/>
      <c r="M147" s="37"/>
      <c r="N147" s="37"/>
      <c r="O147" s="36"/>
      <c r="P147" s="36"/>
      <c r="Q147" s="36"/>
    </row>
    <row r="148" spans="1:17" ht="25.5" customHeight="1">
      <c r="A148" s="759" t="s">
        <v>778</v>
      </c>
      <c r="B148" s="759"/>
      <c r="C148" s="759"/>
      <c r="D148" s="759"/>
      <c r="E148" s="759"/>
      <c r="F148" s="759"/>
      <c r="G148" s="759"/>
      <c r="H148" s="759"/>
      <c r="I148" s="35"/>
      <c r="K148" s="247"/>
      <c r="L148" s="37"/>
      <c r="M148" s="37"/>
      <c r="N148" s="37"/>
      <c r="O148" s="36"/>
      <c r="P148" s="36"/>
      <c r="Q148" s="36"/>
    </row>
    <row r="149" ht="12.75">
      <c r="A149" s="243" t="s">
        <v>772</v>
      </c>
    </row>
    <row r="150" ht="12.75">
      <c r="A150" s="73" t="s">
        <v>1206</v>
      </c>
    </row>
  </sheetData>
  <sheetProtection/>
  <mergeCells count="19">
    <mergeCell ref="A8:G8"/>
    <mergeCell ref="D10:H10"/>
    <mergeCell ref="J10:N10"/>
    <mergeCell ref="D11:H11"/>
    <mergeCell ref="J11:N11"/>
    <mergeCell ref="H12:H13"/>
    <mergeCell ref="N12:N13"/>
    <mergeCell ref="O15:P15"/>
    <mergeCell ref="B50:C50"/>
    <mergeCell ref="B54:C54"/>
    <mergeCell ref="B63:C63"/>
    <mergeCell ref="B67:C67"/>
    <mergeCell ref="B85:C85"/>
    <mergeCell ref="B101:C101"/>
    <mergeCell ref="B105:C105"/>
    <mergeCell ref="A148:H148"/>
    <mergeCell ref="C10:C13"/>
    <mergeCell ref="A10:A13"/>
    <mergeCell ref="B10:B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100"/>
  <sheetViews>
    <sheetView zoomScalePageLayoutView="0" workbookViewId="0" topLeftCell="A65">
      <selection activeCell="B1" sqref="B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70.00390625" style="38" customWidth="1"/>
    <col min="4" max="4" width="17.00390625" style="1" customWidth="1"/>
    <col min="5" max="5" width="17.28125" style="1" customWidth="1"/>
    <col min="6" max="6" width="12.28125" style="571" bestFit="1" customWidth="1"/>
    <col min="7" max="7" width="15.140625" style="571" customWidth="1"/>
    <col min="8" max="8" width="15.28125" style="571" customWidth="1"/>
    <col min="9" max="9" width="5.00390625" style="31" customWidth="1"/>
    <col min="10" max="10" width="16.57421875" style="1" customWidth="1"/>
    <col min="11" max="11" width="16.7109375" style="140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spans="6:7" ht="12.75">
      <c r="F3" s="585"/>
      <c r="G3" s="585"/>
    </row>
    <row r="4" spans="6:7" ht="18">
      <c r="F4" s="421"/>
      <c r="G4" s="420"/>
    </row>
    <row r="5" spans="6:7" ht="15">
      <c r="F5" s="498"/>
      <c r="G5" s="498"/>
    </row>
    <row r="6" spans="6:13" ht="12.75">
      <c r="F6" s="585"/>
      <c r="G6" s="585"/>
      <c r="J6" s="139"/>
      <c r="M6" s="96"/>
    </row>
    <row r="7" spans="6:7" ht="12.75" customHeight="1" hidden="1">
      <c r="F7" s="585"/>
      <c r="G7" s="585"/>
    </row>
    <row r="8" spans="1:9" s="7" customFormat="1" ht="15">
      <c r="A8" s="142" t="s">
        <v>26</v>
      </c>
      <c r="B8" s="142"/>
      <c r="C8" s="142"/>
      <c r="D8" s="142"/>
      <c r="E8" s="142"/>
      <c r="F8" s="586"/>
      <c r="G8" s="586"/>
      <c r="H8" s="572"/>
      <c r="I8" s="573"/>
    </row>
    <row r="9" spans="1:11" s="7" customFormat="1" ht="15">
      <c r="A9" s="748" t="s">
        <v>27</v>
      </c>
      <c r="B9" s="748"/>
      <c r="C9" s="748"/>
      <c r="D9" s="748"/>
      <c r="E9" s="748"/>
      <c r="F9" s="748"/>
      <c r="G9" s="748"/>
      <c r="H9" s="574"/>
      <c r="I9" s="575"/>
      <c r="K9" s="248"/>
    </row>
    <row r="10" spans="1:12" s="7" customFormat="1" ht="15.75" thickBot="1">
      <c r="A10" s="142" t="s">
        <v>349</v>
      </c>
      <c r="B10" s="142"/>
      <c r="C10" s="142"/>
      <c r="D10" s="142"/>
      <c r="E10" s="142"/>
      <c r="F10" s="142"/>
      <c r="G10" s="142"/>
      <c r="H10" s="574"/>
      <c r="I10" s="576"/>
      <c r="K10" s="248"/>
      <c r="L10" s="360" t="s">
        <v>1203</v>
      </c>
    </row>
    <row r="11" spans="1:14" ht="13.5" thickBot="1">
      <c r="A11" s="773" t="s">
        <v>15</v>
      </c>
      <c r="B11" s="770"/>
      <c r="C11" s="770" t="s">
        <v>352</v>
      </c>
      <c r="D11" s="764" t="s">
        <v>1204</v>
      </c>
      <c r="E11" s="764"/>
      <c r="F11" s="764"/>
      <c r="G11" s="764"/>
      <c r="H11" s="764"/>
      <c r="I11" s="46"/>
      <c r="J11" s="764" t="s">
        <v>1205</v>
      </c>
      <c r="K11" s="764"/>
      <c r="L11" s="764"/>
      <c r="M11" s="764"/>
      <c r="N11" s="764"/>
    </row>
    <row r="12" spans="1:14" s="146" customFormat="1" ht="12.75" customHeight="1">
      <c r="A12" s="774"/>
      <c r="B12" s="771"/>
      <c r="C12" s="771"/>
      <c r="D12" s="765" t="s">
        <v>461</v>
      </c>
      <c r="E12" s="765"/>
      <c r="F12" s="765"/>
      <c r="G12" s="765"/>
      <c r="H12" s="765"/>
      <c r="I12" s="46"/>
      <c r="J12" s="765" t="s">
        <v>461</v>
      </c>
      <c r="K12" s="765"/>
      <c r="L12" s="765"/>
      <c r="M12" s="765"/>
      <c r="N12" s="765"/>
    </row>
    <row r="13" spans="1:14" s="146" customFormat="1" ht="13.5">
      <c r="A13" s="774"/>
      <c r="B13" s="771"/>
      <c r="C13" s="771"/>
      <c r="D13" s="150" t="s">
        <v>945</v>
      </c>
      <c r="E13" s="150" t="s">
        <v>541</v>
      </c>
      <c r="F13" s="577" t="s">
        <v>463</v>
      </c>
      <c r="G13" s="577" t="s">
        <v>782</v>
      </c>
      <c r="H13" s="768" t="s">
        <v>542</v>
      </c>
      <c r="I13" s="496"/>
      <c r="J13" s="150" t="s">
        <v>945</v>
      </c>
      <c r="K13" s="150" t="s">
        <v>541</v>
      </c>
      <c r="L13" s="151" t="s">
        <v>463</v>
      </c>
      <c r="M13" s="151" t="s">
        <v>782</v>
      </c>
      <c r="N13" s="766" t="s">
        <v>542</v>
      </c>
    </row>
    <row r="14" spans="1:14" s="146" customFormat="1" ht="13.5" customHeight="1" thickBot="1">
      <c r="A14" s="775"/>
      <c r="B14" s="772"/>
      <c r="C14" s="772"/>
      <c r="D14" s="154"/>
      <c r="E14" s="154"/>
      <c r="F14" s="578" t="s">
        <v>467</v>
      </c>
      <c r="G14" s="578" t="s">
        <v>468</v>
      </c>
      <c r="H14" s="769"/>
      <c r="I14" s="497"/>
      <c r="J14" s="154"/>
      <c r="K14" s="154"/>
      <c r="L14" s="155" t="s">
        <v>467</v>
      </c>
      <c r="M14" s="155" t="s">
        <v>468</v>
      </c>
      <c r="N14" s="767"/>
    </row>
    <row r="15" spans="1:14" ht="10.5" customHeight="1">
      <c r="A15" s="156"/>
      <c r="B15" s="156"/>
      <c r="C15" s="156"/>
      <c r="D15" s="157"/>
      <c r="E15" s="157"/>
      <c r="F15" s="579"/>
      <c r="G15" s="579"/>
      <c r="H15" s="580"/>
      <c r="I15" s="27"/>
      <c r="J15" s="157"/>
      <c r="K15" s="157"/>
      <c r="L15" s="158"/>
      <c r="M15" s="158"/>
      <c r="N15" s="27"/>
    </row>
    <row r="16" spans="1:14" ht="13.5" customHeight="1">
      <c r="A16" s="160"/>
      <c r="B16" s="161" t="s">
        <v>543</v>
      </c>
      <c r="C16" s="161"/>
      <c r="D16" s="130">
        <v>9526940.996759994</v>
      </c>
      <c r="E16" s="130">
        <v>7729692.5427800035</v>
      </c>
      <c r="F16" s="164">
        <v>23.251228221990903</v>
      </c>
      <c r="G16" s="164">
        <v>23.251228221990903</v>
      </c>
      <c r="H16" s="164">
        <v>100</v>
      </c>
      <c r="I16" s="164"/>
      <c r="J16" s="130">
        <v>4835988.872389999</v>
      </c>
      <c r="K16" s="130">
        <v>3947644.928880001</v>
      </c>
      <c r="L16" s="164">
        <v>22.503136921233523</v>
      </c>
      <c r="M16" s="164">
        <v>22.503136921233523</v>
      </c>
      <c r="N16" s="164">
        <v>100</v>
      </c>
    </row>
    <row r="17" spans="1:14" ht="7.5" customHeight="1">
      <c r="A17" s="149"/>
      <c r="B17" s="10"/>
      <c r="C17" s="10"/>
      <c r="D17" s="19"/>
      <c r="E17" s="19"/>
      <c r="F17" s="21"/>
      <c r="G17" s="21"/>
      <c r="H17" s="21"/>
      <c r="I17" s="21"/>
      <c r="J17" s="19"/>
      <c r="K17" s="19"/>
      <c r="L17" s="21"/>
      <c r="M17" s="21"/>
      <c r="N17" s="21"/>
    </row>
    <row r="18" spans="1:14" s="37" customFormat="1" ht="15" customHeight="1">
      <c r="A18" s="167" t="s">
        <v>28</v>
      </c>
      <c r="B18" s="161" t="s">
        <v>29</v>
      </c>
      <c r="C18" s="161"/>
      <c r="D18" s="130">
        <v>755235.9770599996</v>
      </c>
      <c r="E18" s="130">
        <v>891317.5573200003</v>
      </c>
      <c r="F18" s="164">
        <v>-15.267463222554332</v>
      </c>
      <c r="G18" s="164">
        <v>-1.7605044380078096</v>
      </c>
      <c r="H18" s="164">
        <v>7.927371202538641</v>
      </c>
      <c r="I18" s="164"/>
      <c r="J18" s="130">
        <v>364427.9094900002</v>
      </c>
      <c r="K18" s="130">
        <v>426644.6267700001</v>
      </c>
      <c r="L18" s="164">
        <v>-14.582796401544812</v>
      </c>
      <c r="M18" s="164">
        <v>-1.576046437835319</v>
      </c>
      <c r="N18" s="164">
        <v>7.535747478051907</v>
      </c>
    </row>
    <row r="19" spans="1:14" ht="10.5" customHeight="1">
      <c r="A19" s="249" t="s">
        <v>30</v>
      </c>
      <c r="B19" s="51"/>
      <c r="C19" s="51" t="s">
        <v>31</v>
      </c>
      <c r="D19" s="82">
        <v>529.3466299999999</v>
      </c>
      <c r="E19" s="82">
        <v>381.2789399999999</v>
      </c>
      <c r="F19" s="61">
        <v>38.83447902997212</v>
      </c>
      <c r="G19" s="61">
        <v>0.0019155702400906497</v>
      </c>
      <c r="H19" s="61">
        <v>0.005556312673501649</v>
      </c>
      <c r="I19" s="61"/>
      <c r="J19" s="82">
        <v>271.13554000000005</v>
      </c>
      <c r="K19" s="82">
        <v>125.01258</v>
      </c>
      <c r="L19" s="61">
        <v>116.88660453211992</v>
      </c>
      <c r="M19" s="61">
        <v>0.0037015223666900824</v>
      </c>
      <c r="N19" s="61">
        <v>0.005606620427685183</v>
      </c>
    </row>
    <row r="20" spans="1:14" ht="12.75">
      <c r="A20" s="250" t="s">
        <v>546</v>
      </c>
      <c r="B20" s="173"/>
      <c r="C20" s="173" t="s">
        <v>32</v>
      </c>
      <c r="D20" s="69">
        <v>8628.917309999999</v>
      </c>
      <c r="E20" s="69">
        <v>2535.593819999999</v>
      </c>
      <c r="F20" s="174">
        <v>240.31149791964714</v>
      </c>
      <c r="G20" s="174">
        <v>0.07883008872961615</v>
      </c>
      <c r="H20" s="174">
        <v>0.09057385065085002</v>
      </c>
      <c r="I20" s="174"/>
      <c r="J20" s="69">
        <v>6496.37544</v>
      </c>
      <c r="K20" s="69">
        <v>1387.30748</v>
      </c>
      <c r="L20" s="174">
        <v>368.2722131650296</v>
      </c>
      <c r="M20" s="174">
        <v>0.1294206559111564</v>
      </c>
      <c r="N20" s="174">
        <v>0.13433396170718273</v>
      </c>
    </row>
    <row r="21" spans="1:14" ht="12.75">
      <c r="A21" s="249" t="s">
        <v>554</v>
      </c>
      <c r="B21" s="51"/>
      <c r="C21" s="51" t="s">
        <v>33</v>
      </c>
      <c r="D21" s="82">
        <v>454.4204099999999</v>
      </c>
      <c r="E21" s="82">
        <v>1230.13221</v>
      </c>
      <c r="F21" s="61">
        <v>-63.05922190266037</v>
      </c>
      <c r="G21" s="61">
        <v>-0.010035480657307144</v>
      </c>
      <c r="H21" s="61">
        <v>0.004769845957422673</v>
      </c>
      <c r="I21" s="61"/>
      <c r="J21" s="82">
        <v>208.30593</v>
      </c>
      <c r="K21" s="82">
        <v>1162.62999</v>
      </c>
      <c r="L21" s="61">
        <v>-82.08321376605811</v>
      </c>
      <c r="M21" s="61">
        <v>-0.024174516127790504</v>
      </c>
      <c r="N21" s="61">
        <v>0.004307411276094457</v>
      </c>
    </row>
    <row r="22" spans="1:14" ht="24">
      <c r="A22" s="251" t="s">
        <v>34</v>
      </c>
      <c r="B22" s="173"/>
      <c r="C22" s="252" t="s">
        <v>35</v>
      </c>
      <c r="D22" s="191">
        <v>21426.08441</v>
      </c>
      <c r="E22" s="191">
        <v>21541.210900000005</v>
      </c>
      <c r="F22" s="192">
        <v>-0.5344476247619208</v>
      </c>
      <c r="G22" s="192">
        <v>-0.0014894058122342918</v>
      </c>
      <c r="H22" s="192">
        <v>0.22489993815734527</v>
      </c>
      <c r="I22" s="192"/>
      <c r="J22" s="191">
        <v>5999.11556</v>
      </c>
      <c r="K22" s="191">
        <v>11341.71289</v>
      </c>
      <c r="L22" s="192">
        <v>-47.10573598376462</v>
      </c>
      <c r="M22" s="192">
        <v>-0.13533631890028583</v>
      </c>
      <c r="N22" s="192">
        <v>0.12405147568164629</v>
      </c>
    </row>
    <row r="23" spans="1:14" ht="12.75">
      <c r="A23" s="249" t="s">
        <v>36</v>
      </c>
      <c r="B23" s="51"/>
      <c r="C23" s="51" t="s">
        <v>37</v>
      </c>
      <c r="D23" s="186">
        <v>20682.422300000002</v>
      </c>
      <c r="E23" s="186">
        <v>16521.979199999998</v>
      </c>
      <c r="F23" s="61">
        <v>25.181263392463322</v>
      </c>
      <c r="G23" s="61">
        <v>0.05382417317343505</v>
      </c>
      <c r="H23" s="61">
        <v>0.21709405261388584</v>
      </c>
      <c r="I23" s="61"/>
      <c r="J23" s="186">
        <v>12106.831709999999</v>
      </c>
      <c r="K23" s="186">
        <v>6607.903299999999</v>
      </c>
      <c r="L23" s="61">
        <v>83.21744675046925</v>
      </c>
      <c r="M23" s="61">
        <v>0.13929642885993088</v>
      </c>
      <c r="N23" s="61">
        <v>0.25034862629898214</v>
      </c>
    </row>
    <row r="24" spans="1:14" ht="12.75">
      <c r="A24" s="250" t="s">
        <v>558</v>
      </c>
      <c r="B24" s="173"/>
      <c r="C24" s="173" t="s">
        <v>38</v>
      </c>
      <c r="D24" s="191">
        <v>119295.13428999993</v>
      </c>
      <c r="E24" s="191">
        <v>146351.56476000018</v>
      </c>
      <c r="F24" s="174">
        <v>-18.487284720439924</v>
      </c>
      <c r="G24" s="174">
        <v>-0.35003242781334926</v>
      </c>
      <c r="H24" s="174">
        <v>1.2521871850636093</v>
      </c>
      <c r="I24" s="174"/>
      <c r="J24" s="191">
        <v>53644.72366000001</v>
      </c>
      <c r="K24" s="191">
        <v>61244.64189000001</v>
      </c>
      <c r="L24" s="174">
        <v>-12.409115304568239</v>
      </c>
      <c r="M24" s="174">
        <v>-0.19251777621641872</v>
      </c>
      <c r="N24" s="174">
        <v>1.1092813708954667</v>
      </c>
    </row>
    <row r="25" spans="1:14" ht="12.75">
      <c r="A25" s="249" t="s">
        <v>39</v>
      </c>
      <c r="B25" s="51"/>
      <c r="C25" s="51" t="s">
        <v>40</v>
      </c>
      <c r="D25" s="186">
        <v>121329.28635000001</v>
      </c>
      <c r="E25" s="186">
        <v>88285.24311999998</v>
      </c>
      <c r="F25" s="61">
        <v>37.42872768112056</v>
      </c>
      <c r="G25" s="61">
        <v>0.42749492359647784</v>
      </c>
      <c r="H25" s="61">
        <v>1.273538761195884</v>
      </c>
      <c r="I25" s="61"/>
      <c r="J25" s="186">
        <v>58168.13464000005</v>
      </c>
      <c r="K25" s="186">
        <v>51683.06503999999</v>
      </c>
      <c r="L25" s="61">
        <v>12.547765104451441</v>
      </c>
      <c r="M25" s="61">
        <v>0.1642769224900873</v>
      </c>
      <c r="N25" s="61">
        <v>1.2028177933183024</v>
      </c>
    </row>
    <row r="26" spans="1:14" ht="12.75">
      <c r="A26" s="250" t="s">
        <v>41</v>
      </c>
      <c r="B26" s="181"/>
      <c r="C26" s="178" t="s">
        <v>42</v>
      </c>
      <c r="D26" s="191">
        <v>435777.4944399996</v>
      </c>
      <c r="E26" s="191">
        <v>594682.52915</v>
      </c>
      <c r="F26" s="192">
        <v>-26.72098589093054</v>
      </c>
      <c r="G26" s="192">
        <v>-2.0557743251822767</v>
      </c>
      <c r="H26" s="192">
        <v>4.574159686600375</v>
      </c>
      <c r="I26" s="192"/>
      <c r="J26" s="191">
        <v>216968.7512800001</v>
      </c>
      <c r="K26" s="191">
        <v>282823.23867000005</v>
      </c>
      <c r="L26" s="192">
        <v>-23.284680459670206</v>
      </c>
      <c r="M26" s="192">
        <v>-1.6681968256117634</v>
      </c>
      <c r="N26" s="192">
        <v>4.486543641957798</v>
      </c>
    </row>
    <row r="27" spans="1:14" ht="12.75">
      <c r="A27" s="253" t="s">
        <v>43</v>
      </c>
      <c r="B27" s="10"/>
      <c r="C27" s="51" t="s">
        <v>44</v>
      </c>
      <c r="D27" s="186">
        <v>4513.02034</v>
      </c>
      <c r="E27" s="186">
        <v>3354.2090599999997</v>
      </c>
      <c r="F27" s="61">
        <v>34.5479741802379</v>
      </c>
      <c r="G27" s="61">
        <v>0.014991686585029822</v>
      </c>
      <c r="H27" s="61">
        <v>0.04737113771917793</v>
      </c>
      <c r="I27" s="61"/>
      <c r="J27" s="186">
        <v>2582.27484</v>
      </c>
      <c r="K27" s="186">
        <v>1935.9012000000002</v>
      </c>
      <c r="L27" s="61">
        <v>33.388772112956985</v>
      </c>
      <c r="M27" s="61">
        <v>0.01637365192779343</v>
      </c>
      <c r="N27" s="61">
        <v>0.053397038499052855</v>
      </c>
    </row>
    <row r="28" spans="1:14" ht="12.75">
      <c r="A28" s="254" t="s">
        <v>45</v>
      </c>
      <c r="B28" s="161"/>
      <c r="C28" s="178" t="s">
        <v>46</v>
      </c>
      <c r="D28" s="191">
        <v>22599.850580000002</v>
      </c>
      <c r="E28" s="191">
        <v>16433.81615999999</v>
      </c>
      <c r="F28" s="174">
        <v>37.52040524226002</v>
      </c>
      <c r="G28" s="174">
        <v>0.07977075913270906</v>
      </c>
      <c r="H28" s="174">
        <v>0.23722043190658954</v>
      </c>
      <c r="I28" s="174"/>
      <c r="J28" s="191">
        <v>7982.2608900000005</v>
      </c>
      <c r="K28" s="191">
        <v>8333.21373</v>
      </c>
      <c r="L28" s="174">
        <v>-4.211494525054009</v>
      </c>
      <c r="M28" s="174">
        <v>-0.008890182534718717</v>
      </c>
      <c r="N28" s="174">
        <v>0.16505953798969514</v>
      </c>
    </row>
    <row r="29" spans="1:14" ht="12.75">
      <c r="A29" s="175" t="s">
        <v>47</v>
      </c>
      <c r="B29" s="10" t="s">
        <v>48</v>
      </c>
      <c r="C29" s="10"/>
      <c r="D29" s="19">
        <v>10212.038560000003</v>
      </c>
      <c r="E29" s="19">
        <v>8657.89994</v>
      </c>
      <c r="F29" s="62">
        <v>17.950526464504318</v>
      </c>
      <c r="G29" s="62">
        <v>0.0201060858682104</v>
      </c>
      <c r="H29" s="62">
        <v>0.1071911599271267</v>
      </c>
      <c r="I29" s="62"/>
      <c r="J29" s="19">
        <v>3148.9905900000003</v>
      </c>
      <c r="K29" s="19">
        <v>3442.6741300000003</v>
      </c>
      <c r="L29" s="62">
        <v>-8.530680770532296</v>
      </c>
      <c r="M29" s="62">
        <v>-0.007439461889074252</v>
      </c>
      <c r="N29" s="62">
        <v>0.06511575342901346</v>
      </c>
    </row>
    <row r="30" spans="1:14" s="37" customFormat="1" ht="12.75">
      <c r="A30" s="250" t="s">
        <v>563</v>
      </c>
      <c r="B30" s="161"/>
      <c r="C30" s="173" t="s">
        <v>49</v>
      </c>
      <c r="D30" s="191">
        <v>4299.464450000001</v>
      </c>
      <c r="E30" s="191">
        <v>4462.1533</v>
      </c>
      <c r="F30" s="174">
        <v>-3.6459717777961287</v>
      </c>
      <c r="G30" s="174">
        <v>-0.0021047260172328557</v>
      </c>
      <c r="H30" s="174">
        <v>0.04512953792263646</v>
      </c>
      <c r="I30" s="174"/>
      <c r="J30" s="191">
        <v>1885.8763200000003</v>
      </c>
      <c r="K30" s="191">
        <v>2041.9933100000003</v>
      </c>
      <c r="L30" s="174">
        <v>-7.645323284629173</v>
      </c>
      <c r="M30" s="174">
        <v>-0.003954686726201904</v>
      </c>
      <c r="N30" s="174">
        <v>0.03899670511582421</v>
      </c>
    </row>
    <row r="31" spans="1:14" ht="12.75">
      <c r="A31" s="253" t="s">
        <v>50</v>
      </c>
      <c r="B31" s="10"/>
      <c r="C31" s="51" t="s">
        <v>51</v>
      </c>
      <c r="D31" s="186">
        <v>5912.574110000001</v>
      </c>
      <c r="E31" s="186">
        <v>4195.74664</v>
      </c>
      <c r="F31" s="61">
        <v>40.91828266351185</v>
      </c>
      <c r="G31" s="61">
        <v>0.022210811885443247</v>
      </c>
      <c r="H31" s="61">
        <v>0.062061622004490224</v>
      </c>
      <c r="I31" s="61"/>
      <c r="J31" s="186">
        <v>1263.11427</v>
      </c>
      <c r="K31" s="186">
        <v>1400.68082</v>
      </c>
      <c r="L31" s="61">
        <v>-9.821405993122688</v>
      </c>
      <c r="M31" s="61">
        <v>-0.003484775162872348</v>
      </c>
      <c r="N31" s="61">
        <v>0.02611904831318925</v>
      </c>
    </row>
    <row r="32" spans="1:14" ht="12.75">
      <c r="A32" s="167" t="s">
        <v>52</v>
      </c>
      <c r="B32" s="161" t="s">
        <v>53</v>
      </c>
      <c r="C32" s="182"/>
      <c r="D32" s="130">
        <v>331250.3399100003</v>
      </c>
      <c r="E32" s="130">
        <v>331107.1508500001</v>
      </c>
      <c r="F32" s="164">
        <v>0.04324553535995577</v>
      </c>
      <c r="G32" s="164">
        <v>0.0018524547930942744</v>
      </c>
      <c r="H32" s="164">
        <v>3.476985320079707</v>
      </c>
      <c r="I32" s="164"/>
      <c r="J32" s="130">
        <v>153077.13224</v>
      </c>
      <c r="K32" s="130">
        <v>186237.76365</v>
      </c>
      <c r="L32" s="164">
        <v>-17.80553565512061</v>
      </c>
      <c r="M32" s="164">
        <v>-0.8400104874530373</v>
      </c>
      <c r="N32" s="164">
        <v>3.165373955137899</v>
      </c>
    </row>
    <row r="33" spans="1:14" s="37" customFormat="1" ht="12.75">
      <c r="A33" s="169" t="s">
        <v>54</v>
      </c>
      <c r="B33" s="51"/>
      <c r="C33" s="51" t="s">
        <v>55</v>
      </c>
      <c r="D33" s="186">
        <v>4872.82027</v>
      </c>
      <c r="E33" s="186">
        <v>2834.36533</v>
      </c>
      <c r="F33" s="61">
        <v>71.91927301763884</v>
      </c>
      <c r="G33" s="61">
        <v>0.026371746724959188</v>
      </c>
      <c r="H33" s="61">
        <v>0.05114779520159925</v>
      </c>
      <c r="I33" s="61"/>
      <c r="J33" s="186">
        <v>2173.90004</v>
      </c>
      <c r="K33" s="186">
        <v>1899.0374</v>
      </c>
      <c r="L33" s="61">
        <v>14.4737876147147</v>
      </c>
      <c r="M33" s="61">
        <v>0.0069626991523268076</v>
      </c>
      <c r="N33" s="61">
        <v>0.0449525442957778</v>
      </c>
    </row>
    <row r="34" spans="1:14" s="37" customFormat="1" ht="15" customHeight="1">
      <c r="A34" s="172" t="s">
        <v>56</v>
      </c>
      <c r="B34" s="173"/>
      <c r="C34" s="173" t="s">
        <v>57</v>
      </c>
      <c r="D34" s="191">
        <v>857.47452</v>
      </c>
      <c r="E34" s="191">
        <v>581.06688</v>
      </c>
      <c r="F34" s="174">
        <v>47.56898896044463</v>
      </c>
      <c r="G34" s="174">
        <v>0.0035759202383564576</v>
      </c>
      <c r="H34" s="174">
        <v>0.009000523046081817</v>
      </c>
      <c r="I34" s="174"/>
      <c r="J34" s="191">
        <v>794.41752</v>
      </c>
      <c r="K34" s="191">
        <v>443.78467</v>
      </c>
      <c r="L34" s="174">
        <v>79.00968052817146</v>
      </c>
      <c r="M34" s="174">
        <v>0.008882076689188941</v>
      </c>
      <c r="N34" s="174">
        <v>0.016427199089219368</v>
      </c>
    </row>
    <row r="35" spans="1:14" s="37" customFormat="1" ht="12.75">
      <c r="A35" s="183" t="s">
        <v>58</v>
      </c>
      <c r="B35" s="184"/>
      <c r="C35" s="185" t="s">
        <v>59</v>
      </c>
      <c r="D35" s="186">
        <v>52.85731</v>
      </c>
      <c r="E35" s="186">
        <v>106.54419</v>
      </c>
      <c r="F35" s="187">
        <v>-50.38930794818563</v>
      </c>
      <c r="G35" s="187">
        <v>-0.0006945538868832081</v>
      </c>
      <c r="H35" s="187">
        <v>0.0005548193278196662</v>
      </c>
      <c r="I35" s="187"/>
      <c r="J35" s="186">
        <v>35.317809999999994</v>
      </c>
      <c r="K35" s="186">
        <v>64.86349</v>
      </c>
      <c r="L35" s="187">
        <v>-45.550555481982244</v>
      </c>
      <c r="M35" s="187">
        <v>-0.0007484381329194797</v>
      </c>
      <c r="N35" s="187">
        <v>0.0007303120609238611</v>
      </c>
    </row>
    <row r="36" spans="1:14" s="37" customFormat="1" ht="12.75">
      <c r="A36" s="188" t="s">
        <v>60</v>
      </c>
      <c r="B36" s="189"/>
      <c r="C36" s="190" t="s">
        <v>61</v>
      </c>
      <c r="D36" s="191">
        <v>3245.2994399999993</v>
      </c>
      <c r="E36" s="191">
        <v>1722.2659199999998</v>
      </c>
      <c r="F36" s="192">
        <v>88.4319606115181</v>
      </c>
      <c r="G36" s="192">
        <v>0.01970367529589006</v>
      </c>
      <c r="H36" s="192">
        <v>0.03406444357221997</v>
      </c>
      <c r="I36" s="192"/>
      <c r="J36" s="191">
        <v>1810.1115800000002</v>
      </c>
      <c r="K36" s="191">
        <v>1042.13041</v>
      </c>
      <c r="L36" s="192">
        <v>73.69338449685968</v>
      </c>
      <c r="M36" s="192">
        <v>0.01945416023567972</v>
      </c>
      <c r="N36" s="192">
        <v>0.03743001954232006</v>
      </c>
    </row>
    <row r="37" spans="1:14" s="37" customFormat="1" ht="12.75">
      <c r="A37" s="169" t="s">
        <v>62</v>
      </c>
      <c r="B37" s="10"/>
      <c r="C37" s="51" t="s">
        <v>63</v>
      </c>
      <c r="D37" s="186">
        <v>131.28904999999997</v>
      </c>
      <c r="E37" s="186">
        <v>206.7264</v>
      </c>
      <c r="F37" s="61">
        <v>-36.49139635769792</v>
      </c>
      <c r="G37" s="61">
        <v>-0.0009759424399158419</v>
      </c>
      <c r="H37" s="61">
        <v>0.001378081905247969</v>
      </c>
      <c r="I37" s="61"/>
      <c r="J37" s="186">
        <v>131.28904999999997</v>
      </c>
      <c r="K37" s="186">
        <v>38.94758</v>
      </c>
      <c r="L37" s="61">
        <v>237.09167552900584</v>
      </c>
      <c r="M37" s="61">
        <v>0.00233915338546414</v>
      </c>
      <c r="N37" s="61">
        <v>0.0027148335834593323</v>
      </c>
    </row>
    <row r="38" spans="1:14" ht="24">
      <c r="A38" s="251" t="s">
        <v>64</v>
      </c>
      <c r="B38" s="173"/>
      <c r="C38" s="252" t="s">
        <v>65</v>
      </c>
      <c r="D38" s="191">
        <v>322.58061000000004</v>
      </c>
      <c r="E38" s="191">
        <v>1484.97857</v>
      </c>
      <c r="F38" s="192">
        <v>-78.27708651714752</v>
      </c>
      <c r="G38" s="192">
        <v>-0.015038087913157031</v>
      </c>
      <c r="H38" s="192">
        <v>0.0033859830779859566</v>
      </c>
      <c r="I38" s="192"/>
      <c r="J38" s="191">
        <v>104.17700000000002</v>
      </c>
      <c r="K38" s="191">
        <v>712.7792499999999</v>
      </c>
      <c r="L38" s="192">
        <v>-85.38439495818656</v>
      </c>
      <c r="M38" s="192">
        <v>-0.01541684373758175</v>
      </c>
      <c r="N38" s="192">
        <v>0.0021542026408450893</v>
      </c>
    </row>
    <row r="39" spans="1:14" ht="24">
      <c r="A39" s="255" t="s">
        <v>66</v>
      </c>
      <c r="B39" s="51"/>
      <c r="C39" s="256" t="s">
        <v>67</v>
      </c>
      <c r="D39" s="186">
        <v>8558.494460000002</v>
      </c>
      <c r="E39" s="186">
        <v>3751.26154</v>
      </c>
      <c r="F39" s="187">
        <v>128.14976691814462</v>
      </c>
      <c r="G39" s="187">
        <v>0.06219177403751002</v>
      </c>
      <c r="H39" s="187">
        <v>0.0898346537772266</v>
      </c>
      <c r="I39" s="187"/>
      <c r="J39" s="186">
        <v>2829.9396699999998</v>
      </c>
      <c r="K39" s="186">
        <v>1641.67237</v>
      </c>
      <c r="L39" s="187">
        <v>72.38151300554566</v>
      </c>
      <c r="M39" s="187">
        <v>0.03010066308919852</v>
      </c>
      <c r="N39" s="187">
        <v>0.05851832468343569</v>
      </c>
    </row>
    <row r="40" spans="1:14" ht="12.75">
      <c r="A40" s="172" t="s">
        <v>68</v>
      </c>
      <c r="B40" s="173"/>
      <c r="C40" s="173" t="s">
        <v>69</v>
      </c>
      <c r="D40" s="191">
        <v>78237.67106000001</v>
      </c>
      <c r="E40" s="191">
        <v>82518.16872000002</v>
      </c>
      <c r="F40" s="174">
        <v>-5.187339620350227</v>
      </c>
      <c r="G40" s="174">
        <v>-0.05537733404413672</v>
      </c>
      <c r="H40" s="174">
        <v>0.821225523351176</v>
      </c>
      <c r="I40" s="174"/>
      <c r="J40" s="191">
        <v>41138.17485</v>
      </c>
      <c r="K40" s="191">
        <v>55136.15786999999</v>
      </c>
      <c r="L40" s="174">
        <v>-25.388027676872994</v>
      </c>
      <c r="M40" s="174">
        <v>-0.35459073123811563</v>
      </c>
      <c r="N40" s="174">
        <v>0.8506672768597391</v>
      </c>
    </row>
    <row r="41" spans="1:14" ht="12.75">
      <c r="A41" s="253" t="s">
        <v>70</v>
      </c>
      <c r="B41" s="10"/>
      <c r="C41" s="51" t="s">
        <v>71</v>
      </c>
      <c r="D41" s="186">
        <v>234971.85319000026</v>
      </c>
      <c r="E41" s="186">
        <v>237901.7733000001</v>
      </c>
      <c r="F41" s="61">
        <v>-1.2315671587303088</v>
      </c>
      <c r="G41" s="61">
        <v>-0.037904743219528865</v>
      </c>
      <c r="H41" s="61">
        <v>2.4663934968203494</v>
      </c>
      <c r="I41" s="61"/>
      <c r="J41" s="186">
        <v>104059.80472000001</v>
      </c>
      <c r="K41" s="186">
        <v>125258.39061000002</v>
      </c>
      <c r="L41" s="61">
        <v>-16.92388492839825</v>
      </c>
      <c r="M41" s="61">
        <v>-0.5369932268962783</v>
      </c>
      <c r="N41" s="61">
        <v>2.151779242382179</v>
      </c>
    </row>
    <row r="42" spans="1:14" ht="12" customHeight="1">
      <c r="A42" s="220" t="s">
        <v>72</v>
      </c>
      <c r="B42" s="161" t="s">
        <v>73</v>
      </c>
      <c r="C42" s="173"/>
      <c r="D42" s="130">
        <v>6366610.9573</v>
      </c>
      <c r="E42" s="130">
        <v>4769178.868279999</v>
      </c>
      <c r="F42" s="164">
        <v>33.49490830894572</v>
      </c>
      <c r="G42" s="164">
        <v>20.666178896236932</v>
      </c>
      <c r="H42" s="164">
        <v>66.82744187735825</v>
      </c>
      <c r="I42" s="164"/>
      <c r="J42" s="130">
        <v>3155899.7069900003</v>
      </c>
      <c r="K42" s="130">
        <v>2413967.4717200003</v>
      </c>
      <c r="L42" s="164">
        <v>30.73497236238061</v>
      </c>
      <c r="M42" s="164">
        <v>18.79430011149701</v>
      </c>
      <c r="N42" s="164">
        <v>65.25862218186454</v>
      </c>
    </row>
    <row r="43" spans="1:14" ht="12" customHeight="1">
      <c r="A43" s="253" t="s">
        <v>74</v>
      </c>
      <c r="B43" s="10"/>
      <c r="C43" s="51" t="s">
        <v>75</v>
      </c>
      <c r="D43" s="186">
        <v>1349729.7512599993</v>
      </c>
      <c r="E43" s="186">
        <v>1288081.0877699992</v>
      </c>
      <c r="F43" s="187">
        <v>4.786085602477863</v>
      </c>
      <c r="G43" s="187">
        <v>0.7975564765196739</v>
      </c>
      <c r="H43" s="187">
        <v>14.167504046881652</v>
      </c>
      <c r="I43" s="187"/>
      <c r="J43" s="186">
        <v>694080.8714399998</v>
      </c>
      <c r="K43" s="186">
        <v>577723.50693</v>
      </c>
      <c r="L43" s="187">
        <v>20.14066644584331</v>
      </c>
      <c r="M43" s="187">
        <v>2.947513431584433</v>
      </c>
      <c r="N43" s="187">
        <v>14.352408364764853</v>
      </c>
    </row>
    <row r="44" spans="1:14" s="257" customFormat="1" ht="12.75">
      <c r="A44" s="172" t="s">
        <v>76</v>
      </c>
      <c r="B44" s="173"/>
      <c r="C44" s="173" t="s">
        <v>77</v>
      </c>
      <c r="D44" s="191">
        <v>4923523.9797</v>
      </c>
      <c r="E44" s="191">
        <v>3417239.9733700003</v>
      </c>
      <c r="F44" s="174">
        <v>44.078964839116594</v>
      </c>
      <c r="G44" s="174">
        <v>19.48698474089968</v>
      </c>
      <c r="H44" s="174">
        <v>51.680009159020045</v>
      </c>
      <c r="I44" s="174"/>
      <c r="J44" s="191">
        <v>2423954.8705700007</v>
      </c>
      <c r="K44" s="191">
        <v>1798635.4731600003</v>
      </c>
      <c r="L44" s="174">
        <v>34.76632184460282</v>
      </c>
      <c r="M44" s="174">
        <v>15.84031514170176</v>
      </c>
      <c r="N44" s="174">
        <v>50.12325161476344</v>
      </c>
    </row>
    <row r="45" spans="1:14" ht="12.75">
      <c r="A45" s="169" t="s">
        <v>78</v>
      </c>
      <c r="B45" s="10"/>
      <c r="C45" s="51" t="s">
        <v>79</v>
      </c>
      <c r="D45" s="186">
        <v>66903.90383000001</v>
      </c>
      <c r="E45" s="186">
        <v>39809.526139999994</v>
      </c>
      <c r="F45" s="61">
        <v>68.06003566763384</v>
      </c>
      <c r="G45" s="61">
        <v>0.35052335574857746</v>
      </c>
      <c r="H45" s="61">
        <v>0.7022600838270466</v>
      </c>
      <c r="I45" s="61"/>
      <c r="J45" s="186">
        <v>29989.67763</v>
      </c>
      <c r="K45" s="186">
        <v>23392.358630000002</v>
      </c>
      <c r="L45" s="61">
        <v>28.202880711392357</v>
      </c>
      <c r="M45" s="61">
        <v>0.16712037477675945</v>
      </c>
      <c r="N45" s="61">
        <v>0.6201353729579359</v>
      </c>
    </row>
    <row r="46" spans="1:14" ht="12.75">
      <c r="A46" s="172" t="s">
        <v>80</v>
      </c>
      <c r="B46" s="173"/>
      <c r="C46" s="173" t="s">
        <v>81</v>
      </c>
      <c r="D46" s="191">
        <v>26453.32251</v>
      </c>
      <c r="E46" s="191">
        <v>24048.281</v>
      </c>
      <c r="F46" s="174">
        <v>10.000887423096906</v>
      </c>
      <c r="G46" s="174">
        <v>0.031114323068987468</v>
      </c>
      <c r="H46" s="174">
        <v>0.2776685876295075</v>
      </c>
      <c r="I46" s="174"/>
      <c r="J46" s="191">
        <v>7874.28735</v>
      </c>
      <c r="K46" s="191">
        <v>14216.133</v>
      </c>
      <c r="L46" s="174">
        <v>-44.610202014851716</v>
      </c>
      <c r="M46" s="174">
        <v>-0.1606488365659387</v>
      </c>
      <c r="N46" s="174">
        <v>0.1628268293782992</v>
      </c>
    </row>
    <row r="47" spans="1:14" ht="12.75">
      <c r="A47" s="258" t="s">
        <v>82</v>
      </c>
      <c r="B47" s="37" t="s">
        <v>83</v>
      </c>
      <c r="C47" s="96"/>
      <c r="D47" s="19">
        <v>23377.485139999993</v>
      </c>
      <c r="E47" s="19">
        <v>15619.328689999998</v>
      </c>
      <c r="F47" s="62">
        <v>49.67022977733364</v>
      </c>
      <c r="G47" s="62">
        <v>0.10036824113071068</v>
      </c>
      <c r="H47" s="62">
        <v>0.2453829109254525</v>
      </c>
      <c r="I47" s="62"/>
      <c r="J47" s="19">
        <v>14990.995079999997</v>
      </c>
      <c r="K47" s="19">
        <v>11902.379140000001</v>
      </c>
      <c r="L47" s="62">
        <v>25.949567760114185</v>
      </c>
      <c r="M47" s="62">
        <v>0.0782394565783878</v>
      </c>
      <c r="N47" s="62">
        <v>0.30998820459632864</v>
      </c>
    </row>
    <row r="48" spans="1:14" ht="12.75">
      <c r="A48" s="177" t="s">
        <v>84</v>
      </c>
      <c r="B48" s="161"/>
      <c r="C48" s="196" t="s">
        <v>85</v>
      </c>
      <c r="D48" s="191">
        <v>0.01</v>
      </c>
      <c r="E48" s="191">
        <v>2.81808</v>
      </c>
      <c r="F48" s="174">
        <v>-99.64514846988021</v>
      </c>
      <c r="G48" s="174">
        <v>-3.632848246497095E-05</v>
      </c>
      <c r="H48" s="174">
        <v>1.0496548685880272E-07</v>
      </c>
      <c r="I48" s="174"/>
      <c r="J48" s="191">
        <v>0.01</v>
      </c>
      <c r="K48" s="191">
        <v>0.10391</v>
      </c>
      <c r="L48" s="174">
        <v>-90.3762871715908</v>
      </c>
      <c r="M48" s="174">
        <v>-2.3788866955327595E-06</v>
      </c>
      <c r="N48" s="174">
        <v>2.067829406534157E-07</v>
      </c>
    </row>
    <row r="49" spans="1:14" ht="12.75">
      <c r="A49" s="169" t="s">
        <v>86</v>
      </c>
      <c r="B49" s="22"/>
      <c r="C49" s="51" t="s">
        <v>87</v>
      </c>
      <c r="D49" s="186">
        <v>22740.263579999995</v>
      </c>
      <c r="E49" s="186">
        <v>14377.48934</v>
      </c>
      <c r="F49" s="61">
        <v>58.16574815140844</v>
      </c>
      <c r="G49" s="61">
        <v>0.1081902571637384</v>
      </c>
      <c r="H49" s="61">
        <v>0.23869428379721994</v>
      </c>
      <c r="I49" s="61"/>
      <c r="J49" s="186">
        <v>14837.980739999997</v>
      </c>
      <c r="K49" s="186">
        <v>11289.41342</v>
      </c>
      <c r="L49" s="61">
        <v>31.432698830157612</v>
      </c>
      <c r="M49" s="61">
        <v>0.0898907420482412</v>
      </c>
      <c r="N49" s="61">
        <v>0.3068241290775945</v>
      </c>
    </row>
    <row r="50" spans="1:14" ht="36">
      <c r="A50" s="251" t="s">
        <v>88</v>
      </c>
      <c r="B50" s="178"/>
      <c r="C50" s="252" t="s">
        <v>89</v>
      </c>
      <c r="D50" s="191">
        <v>637.21156</v>
      </c>
      <c r="E50" s="191">
        <v>1239.0212699999995</v>
      </c>
      <c r="F50" s="192">
        <v>-48.57137843969376</v>
      </c>
      <c r="G50" s="192">
        <v>-0.007785687550562744</v>
      </c>
      <c r="H50" s="192">
        <v>0.006688522162745717</v>
      </c>
      <c r="I50" s="192"/>
      <c r="J50" s="191">
        <v>153.00433999999998</v>
      </c>
      <c r="K50" s="191">
        <v>612.8618100000001</v>
      </c>
      <c r="L50" s="192">
        <v>-75.03444699874512</v>
      </c>
      <c r="M50" s="192">
        <v>-0.011648906583157866</v>
      </c>
      <c r="N50" s="192">
        <v>0.003163868735793504</v>
      </c>
    </row>
    <row r="51" spans="1:14" ht="12.75">
      <c r="A51" s="197" t="s">
        <v>90</v>
      </c>
      <c r="B51" s="10" t="s">
        <v>98</v>
      </c>
      <c r="C51" s="10"/>
      <c r="D51" s="19">
        <v>517486.8744800002</v>
      </c>
      <c r="E51" s="19">
        <v>442038.0479300001</v>
      </c>
      <c r="F51" s="200">
        <v>17.068400990212478</v>
      </c>
      <c r="G51" s="200">
        <v>0.9760909134797836</v>
      </c>
      <c r="H51" s="200">
        <v>5.431826172283335</v>
      </c>
      <c r="I51" s="200"/>
      <c r="J51" s="19">
        <v>271464.63086000003</v>
      </c>
      <c r="K51" s="19">
        <v>239321.10371</v>
      </c>
      <c r="L51" s="200">
        <v>13.431129412201907</v>
      </c>
      <c r="M51" s="200">
        <v>0.8142456509917061</v>
      </c>
      <c r="N51" s="200">
        <v>5.613425465262479</v>
      </c>
    </row>
    <row r="52" spans="1:14" ht="12.75">
      <c r="A52" s="172" t="s">
        <v>755</v>
      </c>
      <c r="B52" s="173"/>
      <c r="C52" s="173" t="s">
        <v>386</v>
      </c>
      <c r="D52" s="191">
        <v>29047.733509999987</v>
      </c>
      <c r="E52" s="191">
        <v>26801.570060000016</v>
      </c>
      <c r="F52" s="174">
        <v>8.380715924371371</v>
      </c>
      <c r="G52" s="174">
        <v>0.02905889771900465</v>
      </c>
      <c r="H52" s="174">
        <v>0.30490094900219067</v>
      </c>
      <c r="I52" s="174"/>
      <c r="J52" s="191">
        <v>14059.394580000004</v>
      </c>
      <c r="K52" s="191">
        <v>15546.132450000003</v>
      </c>
      <c r="L52" s="174">
        <v>-9.563393820178078</v>
      </c>
      <c r="M52" s="174">
        <v>-0.03766138791063476</v>
      </c>
      <c r="N52" s="174">
        <v>0.2907242955059095</v>
      </c>
    </row>
    <row r="53" spans="1:14" s="37" customFormat="1" ht="12.75">
      <c r="A53" s="169" t="s">
        <v>99</v>
      </c>
      <c r="B53" s="51"/>
      <c r="C53" s="51" t="s">
        <v>385</v>
      </c>
      <c r="D53" s="186">
        <v>22343.22717</v>
      </c>
      <c r="E53" s="186">
        <v>18036.206480000008</v>
      </c>
      <c r="F53" s="61">
        <v>23.879859075554275</v>
      </c>
      <c r="G53" s="61">
        <v>0.05572046580330036</v>
      </c>
      <c r="H53" s="61">
        <v>0.23452677178958783</v>
      </c>
      <c r="I53" s="61"/>
      <c r="J53" s="186">
        <v>11611.22531</v>
      </c>
      <c r="K53" s="186">
        <v>10349.356350000002</v>
      </c>
      <c r="L53" s="61">
        <v>12.192728874390317</v>
      </c>
      <c r="M53" s="61">
        <v>0.03196510787402571</v>
      </c>
      <c r="N53" s="61">
        <v>0.24010033141911685</v>
      </c>
    </row>
    <row r="54" spans="1:14" ht="12.75" customHeight="1">
      <c r="A54" s="250">
        <v>53</v>
      </c>
      <c r="B54" s="173"/>
      <c r="C54" s="173" t="s">
        <v>100</v>
      </c>
      <c r="D54" s="191">
        <v>24786.04823</v>
      </c>
      <c r="E54" s="191">
        <v>24673.663319999996</v>
      </c>
      <c r="F54" s="174">
        <v>0.45548530245570495</v>
      </c>
      <c r="G54" s="174">
        <v>0.0014539376485935209</v>
      </c>
      <c r="H54" s="174">
        <v>0.26016796197677156</v>
      </c>
      <c r="I54" s="174"/>
      <c r="J54" s="191">
        <v>16166.33174</v>
      </c>
      <c r="K54" s="191">
        <v>14656.28716</v>
      </c>
      <c r="L54" s="174">
        <v>10.303049902851383</v>
      </c>
      <c r="M54" s="174">
        <v>0.03825178320757483</v>
      </c>
      <c r="N54" s="174">
        <v>0.3342921616775851</v>
      </c>
    </row>
    <row r="55" spans="1:14" ht="12.75">
      <c r="A55" s="249" t="s">
        <v>101</v>
      </c>
      <c r="B55" s="51"/>
      <c r="C55" s="51" t="s">
        <v>102</v>
      </c>
      <c r="D55" s="82">
        <v>62614.478789999994</v>
      </c>
      <c r="E55" s="82">
        <v>55265.38119000002</v>
      </c>
      <c r="F55" s="61">
        <v>13.297832099871144</v>
      </c>
      <c r="G55" s="61">
        <v>0.09507619558380068</v>
      </c>
      <c r="H55" s="61">
        <v>0.6572359250602525</v>
      </c>
      <c r="I55" s="61"/>
      <c r="J55" s="82">
        <v>31418.362250000042</v>
      </c>
      <c r="K55" s="82">
        <v>31899.168169999964</v>
      </c>
      <c r="L55" s="61">
        <v>-1.5072678931236312</v>
      </c>
      <c r="M55" s="61">
        <v>-0.012179563478023679</v>
      </c>
      <c r="N55" s="61">
        <v>0.6496781336569275</v>
      </c>
    </row>
    <row r="56" spans="1:14" s="257" customFormat="1" ht="24">
      <c r="A56" s="251" t="s">
        <v>103</v>
      </c>
      <c r="B56" s="173"/>
      <c r="C56" s="252" t="s">
        <v>104</v>
      </c>
      <c r="D56" s="191">
        <v>99986.05698000004</v>
      </c>
      <c r="E56" s="191">
        <v>89811.08668000007</v>
      </c>
      <c r="F56" s="192">
        <v>11.329303180857542</v>
      </c>
      <c r="G56" s="192">
        <v>0.13163486443589537</v>
      </c>
      <c r="H56" s="192">
        <v>1.0495085149997694</v>
      </c>
      <c r="I56" s="192"/>
      <c r="J56" s="191">
        <v>55141.064360000004</v>
      </c>
      <c r="K56" s="191">
        <v>49117.07317</v>
      </c>
      <c r="L56" s="192">
        <v>12.264556499835107</v>
      </c>
      <c r="M56" s="192">
        <v>0.1525970875934145</v>
      </c>
      <c r="N56" s="192">
        <v>1.1402231439120056</v>
      </c>
    </row>
    <row r="57" spans="1:14" ht="13.5" customHeight="1">
      <c r="A57" s="249" t="s">
        <v>105</v>
      </c>
      <c r="B57" s="51"/>
      <c r="C57" s="51" t="s">
        <v>106</v>
      </c>
      <c r="D57" s="186">
        <v>7983.61924</v>
      </c>
      <c r="E57" s="186">
        <v>11750.434350000001</v>
      </c>
      <c r="F57" s="61">
        <v>-32.05681592527685</v>
      </c>
      <c r="G57" s="61">
        <v>-0.048731758593922765</v>
      </c>
      <c r="H57" s="61">
        <v>0.08380044804219046</v>
      </c>
      <c r="I57" s="61"/>
      <c r="J57" s="186">
        <v>5032.86557</v>
      </c>
      <c r="K57" s="186">
        <v>6000.98642</v>
      </c>
      <c r="L57" s="61">
        <v>-16.132695231128356</v>
      </c>
      <c r="M57" s="61">
        <v>-0.024524010326193873</v>
      </c>
      <c r="N57" s="61">
        <v>0.10407107424779292</v>
      </c>
    </row>
    <row r="58" spans="1:14" ht="12.75">
      <c r="A58" s="250" t="s">
        <v>107</v>
      </c>
      <c r="B58" s="173"/>
      <c r="C58" s="173" t="s">
        <v>108</v>
      </c>
      <c r="D58" s="191">
        <v>162121.92617000014</v>
      </c>
      <c r="E58" s="191">
        <v>109429.45519</v>
      </c>
      <c r="F58" s="174">
        <v>48.151999741304884</v>
      </c>
      <c r="G58" s="174">
        <v>0.6816890929150613</v>
      </c>
      <c r="H58" s="174">
        <v>1.7017206910920932</v>
      </c>
      <c r="I58" s="174"/>
      <c r="J58" s="191">
        <v>80923.73767999998</v>
      </c>
      <c r="K58" s="191">
        <v>58860.72941</v>
      </c>
      <c r="L58" s="174">
        <v>37.48340955192383</v>
      </c>
      <c r="M58" s="174">
        <v>0.5588903933226727</v>
      </c>
      <c r="N58" s="174">
        <v>1.6733648446136018</v>
      </c>
    </row>
    <row r="59" spans="1:14" s="257" customFormat="1" ht="19.5" customHeight="1">
      <c r="A59" s="249" t="s">
        <v>109</v>
      </c>
      <c r="B59" s="51"/>
      <c r="C59" s="51" t="s">
        <v>110</v>
      </c>
      <c r="D59" s="186">
        <v>45178.07168000001</v>
      </c>
      <c r="E59" s="186">
        <v>45900.860629999996</v>
      </c>
      <c r="F59" s="61">
        <v>-1.574674069460879</v>
      </c>
      <c r="G59" s="61">
        <v>-0.009350811122172197</v>
      </c>
      <c r="H59" s="61">
        <v>0.47421382892330877</v>
      </c>
      <c r="I59" s="61"/>
      <c r="J59" s="186">
        <v>24502.212289999992</v>
      </c>
      <c r="K59" s="186">
        <v>22597.421050000004</v>
      </c>
      <c r="L59" s="61">
        <v>8.429241707650473</v>
      </c>
      <c r="M59" s="61">
        <v>0.04825133147272194</v>
      </c>
      <c r="N59" s="61">
        <v>0.5066639509840462</v>
      </c>
    </row>
    <row r="60" spans="1:14" ht="12.75">
      <c r="A60" s="250" t="s">
        <v>111</v>
      </c>
      <c r="B60" s="181"/>
      <c r="C60" s="178" t="s">
        <v>112</v>
      </c>
      <c r="D60" s="191">
        <v>63425.71270999998</v>
      </c>
      <c r="E60" s="191">
        <v>60369.39002999999</v>
      </c>
      <c r="F60" s="192">
        <v>5.0627026022313295</v>
      </c>
      <c r="G60" s="192">
        <v>0.03954002909022272</v>
      </c>
      <c r="H60" s="192">
        <v>0.6657510813971699</v>
      </c>
      <c r="I60" s="192"/>
      <c r="J60" s="191">
        <v>32609.437079999996</v>
      </c>
      <c r="K60" s="191">
        <v>30293.949529999998</v>
      </c>
      <c r="L60" s="192">
        <v>7.643399378172788</v>
      </c>
      <c r="M60" s="192">
        <v>0.05865490923614887</v>
      </c>
      <c r="N60" s="192">
        <v>0.6743075292454933</v>
      </c>
    </row>
    <row r="61" spans="1:14" ht="12.75">
      <c r="A61" s="253" t="s">
        <v>113</v>
      </c>
      <c r="B61" s="10" t="s">
        <v>114</v>
      </c>
      <c r="C61" s="51"/>
      <c r="D61" s="199">
        <v>538404.67983</v>
      </c>
      <c r="E61" s="199">
        <v>540612.01468</v>
      </c>
      <c r="F61" s="62">
        <v>-0.4083029585101904</v>
      </c>
      <c r="G61" s="62">
        <v>-0.02855656726038564</v>
      </c>
      <c r="H61" s="62">
        <v>5.651390934541375</v>
      </c>
      <c r="I61" s="62"/>
      <c r="J61" s="199">
        <v>311847.98300999997</v>
      </c>
      <c r="K61" s="199">
        <v>278535.80643999996</v>
      </c>
      <c r="L61" s="62">
        <v>11.959746574692494</v>
      </c>
      <c r="M61" s="62">
        <v>0.8438493625983509</v>
      </c>
      <c r="N61" s="62">
        <v>6.448484296364422</v>
      </c>
    </row>
    <row r="62" spans="1:14" s="257" customFormat="1" ht="12.75">
      <c r="A62" s="254" t="s">
        <v>115</v>
      </c>
      <c r="B62" s="161"/>
      <c r="C62" s="178" t="s">
        <v>116</v>
      </c>
      <c r="D62" s="191">
        <v>20045.883889999997</v>
      </c>
      <c r="E62" s="191">
        <v>24869.605399999997</v>
      </c>
      <c r="F62" s="174">
        <v>-19.396051655889966</v>
      </c>
      <c r="G62" s="174">
        <v>-0.06240508899032013</v>
      </c>
      <c r="H62" s="174">
        <v>0.210412596202888</v>
      </c>
      <c r="I62" s="174"/>
      <c r="J62" s="191">
        <v>9696.25573</v>
      </c>
      <c r="K62" s="191">
        <v>12314.682239999998</v>
      </c>
      <c r="L62" s="174">
        <v>-21.26263966028244</v>
      </c>
      <c r="M62" s="174">
        <v>-0.06632882534202182</v>
      </c>
      <c r="N62" s="174">
        <v>0.20050202731769323</v>
      </c>
    </row>
    <row r="63" spans="1:14" s="259" customFormat="1" ht="17.25" customHeight="1">
      <c r="A63" s="253" t="s">
        <v>117</v>
      </c>
      <c r="B63" s="10"/>
      <c r="C63" s="51" t="s">
        <v>118</v>
      </c>
      <c r="D63" s="186">
        <v>26013.11808</v>
      </c>
      <c r="E63" s="186">
        <v>22537.67506999999</v>
      </c>
      <c r="F63" s="61">
        <v>15.42059240452086</v>
      </c>
      <c r="G63" s="61">
        <v>0.04496224126335118</v>
      </c>
      <c r="H63" s="61">
        <v>0.27304796039827234</v>
      </c>
      <c r="I63" s="61"/>
      <c r="J63" s="186">
        <v>13409.941020000004</v>
      </c>
      <c r="K63" s="186">
        <v>16217.07056</v>
      </c>
      <c r="L63" s="61">
        <v>-17.30972020880198</v>
      </c>
      <c r="M63" s="61">
        <v>-0.07110896725953558</v>
      </c>
      <c r="N63" s="61">
        <v>0.2772947038104466</v>
      </c>
    </row>
    <row r="64" spans="1:14" s="259" customFormat="1" ht="16.5" customHeight="1">
      <c r="A64" s="172" t="s">
        <v>119</v>
      </c>
      <c r="B64" s="173"/>
      <c r="C64" s="173" t="s">
        <v>120</v>
      </c>
      <c r="D64" s="191">
        <v>1613.81366</v>
      </c>
      <c r="E64" s="191">
        <v>2104.4503999999997</v>
      </c>
      <c r="F64" s="174">
        <v>-23.314245847751973</v>
      </c>
      <c r="G64" s="174">
        <v>-0.006347428921455406</v>
      </c>
      <c r="H64" s="174">
        <v>0.016939473652128632</v>
      </c>
      <c r="I64" s="174"/>
      <c r="J64" s="191">
        <v>703.0042499999998</v>
      </c>
      <c r="K64" s="191">
        <v>1365.80218</v>
      </c>
      <c r="L64" s="174">
        <v>-48.52810602484176</v>
      </c>
      <c r="M64" s="174">
        <v>-0.016789704797185105</v>
      </c>
      <c r="N64" s="174">
        <v>0.0145369286106849</v>
      </c>
    </row>
    <row r="65" spans="1:14" ht="12.75">
      <c r="A65" s="169" t="s">
        <v>758</v>
      </c>
      <c r="B65" s="51"/>
      <c r="C65" s="51" t="s">
        <v>121</v>
      </c>
      <c r="D65" s="186">
        <v>70393.48987000002</v>
      </c>
      <c r="E65" s="186">
        <v>69491.69228999998</v>
      </c>
      <c r="F65" s="61">
        <v>1.297705596572172</v>
      </c>
      <c r="G65" s="61">
        <v>0.011666668176114912</v>
      </c>
      <c r="H65" s="61">
        <v>0.738888693589475</v>
      </c>
      <c r="I65" s="61"/>
      <c r="J65" s="186">
        <v>31983.51413999999</v>
      </c>
      <c r="K65" s="186">
        <v>30215.58513</v>
      </c>
      <c r="L65" s="61">
        <v>5.851050053783913</v>
      </c>
      <c r="M65" s="61">
        <v>0.04478439783340833</v>
      </c>
      <c r="N65" s="61">
        <v>0.66136451062993</v>
      </c>
    </row>
    <row r="66" spans="1:14" s="259" customFormat="1" ht="12.75">
      <c r="A66" s="250" t="s">
        <v>122</v>
      </c>
      <c r="B66" s="173"/>
      <c r="C66" s="173" t="s">
        <v>123</v>
      </c>
      <c r="D66" s="69">
        <v>63619.655069999986</v>
      </c>
      <c r="E66" s="69">
        <v>77320.97493000011</v>
      </c>
      <c r="F66" s="174">
        <v>-17.72005574477578</v>
      </c>
      <c r="G66" s="174">
        <v>-0.1772556901088903</v>
      </c>
      <c r="H66" s="174">
        <v>0.6677868068211645</v>
      </c>
      <c r="I66" s="174"/>
      <c r="J66" s="69">
        <v>38406.40319</v>
      </c>
      <c r="K66" s="69">
        <v>39799.71812</v>
      </c>
      <c r="L66" s="174">
        <v>-3.500816075629031</v>
      </c>
      <c r="M66" s="174">
        <v>-0.03529483920417589</v>
      </c>
      <c r="N66" s="174">
        <v>0.7941788991548926</v>
      </c>
    </row>
    <row r="67" spans="1:14" s="257" customFormat="1" ht="12.75">
      <c r="A67" s="249" t="s">
        <v>124</v>
      </c>
      <c r="B67" s="51"/>
      <c r="C67" s="51" t="s">
        <v>125</v>
      </c>
      <c r="D67" s="82">
        <v>94094.91244</v>
      </c>
      <c r="E67" s="82">
        <v>81052.06059</v>
      </c>
      <c r="F67" s="61">
        <v>16.091943566958744</v>
      </c>
      <c r="G67" s="61">
        <v>0.16873700703895153</v>
      </c>
      <c r="H67" s="61">
        <v>0.9876718295201012</v>
      </c>
      <c r="I67" s="61"/>
      <c r="J67" s="82">
        <v>57322.24649</v>
      </c>
      <c r="K67" s="82">
        <v>49589.868419999984</v>
      </c>
      <c r="L67" s="61">
        <v>15.592656960713944</v>
      </c>
      <c r="M67" s="61">
        <v>0.1958731904541828</v>
      </c>
      <c r="N67" s="61">
        <v>1.1853262694062137</v>
      </c>
    </row>
    <row r="68" spans="1:14" ht="12.75">
      <c r="A68" s="251" t="s">
        <v>126</v>
      </c>
      <c r="B68" s="173"/>
      <c r="C68" s="252" t="s">
        <v>127</v>
      </c>
      <c r="D68" s="191">
        <v>202104.23287</v>
      </c>
      <c r="E68" s="191">
        <v>207036.38456999994</v>
      </c>
      <c r="F68" s="192">
        <v>-2.382263248193627</v>
      </c>
      <c r="G68" s="192">
        <v>-0.0638078639312356</v>
      </c>
      <c r="H68" s="192">
        <v>2.121396919942439</v>
      </c>
      <c r="I68" s="192"/>
      <c r="J68" s="191">
        <v>122045.08404999999</v>
      </c>
      <c r="K68" s="191">
        <v>100506.11063999997</v>
      </c>
      <c r="L68" s="192">
        <v>21.43051131204337</v>
      </c>
      <c r="M68" s="192">
        <v>0.5456157734052062</v>
      </c>
      <c r="N68" s="192">
        <v>2.523684137215228</v>
      </c>
    </row>
    <row r="69" spans="1:14" s="257" customFormat="1" ht="12.75">
      <c r="A69" s="249" t="s">
        <v>128</v>
      </c>
      <c r="B69" s="51"/>
      <c r="C69" s="51" t="s">
        <v>129</v>
      </c>
      <c r="D69" s="186">
        <v>18062.56045</v>
      </c>
      <c r="E69" s="186">
        <v>20203.24573999999</v>
      </c>
      <c r="F69" s="61">
        <v>-10.595749403580692</v>
      </c>
      <c r="G69" s="61">
        <v>-0.027694313559722617</v>
      </c>
      <c r="H69" s="61">
        <v>0.18959454515508048</v>
      </c>
      <c r="I69" s="61"/>
      <c r="J69" s="186">
        <v>13073.159539999997</v>
      </c>
      <c r="K69" s="186">
        <v>8541.651010000001</v>
      </c>
      <c r="L69" s="61">
        <v>53.051904423334605</v>
      </c>
      <c r="M69" s="61">
        <v>0.11479017519657334</v>
      </c>
      <c r="N69" s="61">
        <v>0.27033063733124546</v>
      </c>
    </row>
    <row r="70" spans="1:14" s="37" customFormat="1" ht="12.75">
      <c r="A70" s="250" t="s">
        <v>130</v>
      </c>
      <c r="B70" s="173"/>
      <c r="C70" s="173" t="s">
        <v>131</v>
      </c>
      <c r="D70" s="191">
        <v>42457.0135</v>
      </c>
      <c r="E70" s="191">
        <v>35995.925690000004</v>
      </c>
      <c r="F70" s="174">
        <v>17.94949757826327</v>
      </c>
      <c r="G70" s="174">
        <v>0.0835879017728207</v>
      </c>
      <c r="H70" s="174">
        <v>0.44565210925982596</v>
      </c>
      <c r="I70" s="174"/>
      <c r="J70" s="191">
        <v>25208.374599999992</v>
      </c>
      <c r="K70" s="191">
        <v>19985.318140000003</v>
      </c>
      <c r="L70" s="174">
        <v>26.134467429598736</v>
      </c>
      <c r="M70" s="174">
        <v>0.13230816231189868</v>
      </c>
      <c r="N70" s="174">
        <v>0.521266182888087</v>
      </c>
    </row>
    <row r="71" spans="1:14" ht="12.75">
      <c r="A71" s="260" t="s">
        <v>132</v>
      </c>
      <c r="B71" s="10" t="s">
        <v>133</v>
      </c>
      <c r="C71" s="10"/>
      <c r="D71" s="199">
        <v>195824.74615000002</v>
      </c>
      <c r="E71" s="199">
        <v>181125.10616999998</v>
      </c>
      <c r="F71" s="62">
        <v>8.115738502978864</v>
      </c>
      <c r="G71" s="62">
        <v>0.1901710824673147</v>
      </c>
      <c r="H71" s="62">
        <v>2.0554839818636204</v>
      </c>
      <c r="I71" s="62"/>
      <c r="J71" s="199">
        <v>105788.48395</v>
      </c>
      <c r="K71" s="199">
        <v>79286.36564000002</v>
      </c>
      <c r="L71" s="62">
        <v>33.42582056331466</v>
      </c>
      <c r="M71" s="62">
        <v>0.6713399707282938</v>
      </c>
      <c r="N71" s="62">
        <v>2.187525379844767</v>
      </c>
    </row>
    <row r="72" spans="1:14" s="259" customFormat="1" ht="15.75" customHeight="1">
      <c r="A72" s="250" t="s">
        <v>134</v>
      </c>
      <c r="B72" s="181"/>
      <c r="C72" s="178" t="s">
        <v>135</v>
      </c>
      <c r="D72" s="191">
        <v>2818.0448700000006</v>
      </c>
      <c r="E72" s="191">
        <v>8052.099029999999</v>
      </c>
      <c r="F72" s="192">
        <v>-65.00235703136899</v>
      </c>
      <c r="G72" s="192">
        <v>-0.06771361384727934</v>
      </c>
      <c r="H72" s="192">
        <v>0.029579745176950147</v>
      </c>
      <c r="I72" s="192"/>
      <c r="J72" s="191">
        <v>1021.66502</v>
      </c>
      <c r="K72" s="191">
        <v>4115.734550000001</v>
      </c>
      <c r="L72" s="192">
        <v>-75.17660559522723</v>
      </c>
      <c r="M72" s="192">
        <v>-0.07837760451464487</v>
      </c>
      <c r="N72" s="192">
        <v>0.021126289719833078</v>
      </c>
    </row>
    <row r="73" spans="1:14" ht="12.75">
      <c r="A73" s="253" t="s">
        <v>136</v>
      </c>
      <c r="B73" s="10"/>
      <c r="C73" s="51" t="s">
        <v>137</v>
      </c>
      <c r="D73" s="186">
        <v>14232.829030000003</v>
      </c>
      <c r="E73" s="186">
        <v>13849.42959</v>
      </c>
      <c r="F73" s="61">
        <v>2.7683410172851954</v>
      </c>
      <c r="G73" s="61">
        <v>0.0049600865477905836</v>
      </c>
      <c r="H73" s="61">
        <v>0.1493955828512051</v>
      </c>
      <c r="I73" s="61"/>
      <c r="J73" s="186">
        <v>7876.4528900000005</v>
      </c>
      <c r="K73" s="186">
        <v>8313.381459999999</v>
      </c>
      <c r="L73" s="61">
        <v>-5.255726230082052</v>
      </c>
      <c r="M73" s="61">
        <v>-0.011068081802482692</v>
      </c>
      <c r="N73" s="61">
        <v>0.1628716090512295</v>
      </c>
    </row>
    <row r="74" spans="1:14" ht="12.75">
      <c r="A74" s="172" t="s">
        <v>138</v>
      </c>
      <c r="B74" s="173"/>
      <c r="C74" s="173" t="s">
        <v>139</v>
      </c>
      <c r="D74" s="191">
        <v>756.43327</v>
      </c>
      <c r="E74" s="191">
        <v>229.29808000000003</v>
      </c>
      <c r="F74" s="174">
        <v>229.89079978340854</v>
      </c>
      <c r="G74" s="174">
        <v>0.00681961393784512</v>
      </c>
      <c r="H74" s="174">
        <v>0.007939938646174616</v>
      </c>
      <c r="I74" s="174"/>
      <c r="J74" s="191">
        <v>294.09327</v>
      </c>
      <c r="K74" s="191">
        <v>100.16446</v>
      </c>
      <c r="L74" s="174">
        <v>193.61039833889186</v>
      </c>
      <c r="M74" s="174">
        <v>0.004912519071339584</v>
      </c>
      <c r="N74" s="174">
        <v>0.0060813471196978965</v>
      </c>
    </row>
    <row r="75" spans="1:14" s="259" customFormat="1" ht="17.25" customHeight="1">
      <c r="A75" s="169" t="s">
        <v>140</v>
      </c>
      <c r="B75" s="51"/>
      <c r="C75" s="51" t="s">
        <v>141</v>
      </c>
      <c r="D75" s="186">
        <v>23890.85376999999</v>
      </c>
      <c r="E75" s="186">
        <v>25124.672059999994</v>
      </c>
      <c r="F75" s="61">
        <v>-4.910783659398749</v>
      </c>
      <c r="G75" s="61">
        <v>-0.01596206166249734</v>
      </c>
      <c r="H75" s="61">
        <v>0.2507715097440511</v>
      </c>
      <c r="I75" s="61"/>
      <c r="J75" s="186">
        <v>12015.315250000005</v>
      </c>
      <c r="K75" s="186">
        <v>12916.41115</v>
      </c>
      <c r="L75" s="61">
        <v>-6.976364328569665</v>
      </c>
      <c r="M75" s="61">
        <v>-0.02282616385804606</v>
      </c>
      <c r="N75" s="61">
        <v>0.24845622202728318</v>
      </c>
    </row>
    <row r="76" spans="1:14" s="259" customFormat="1" ht="16.5" customHeight="1">
      <c r="A76" s="250" t="s">
        <v>142</v>
      </c>
      <c r="B76" s="173"/>
      <c r="C76" s="173" t="s">
        <v>143</v>
      </c>
      <c r="D76" s="69">
        <v>988.74868</v>
      </c>
      <c r="E76" s="69">
        <v>848.24583</v>
      </c>
      <c r="F76" s="174">
        <v>16.563930529431556</v>
      </c>
      <c r="G76" s="174">
        <v>0.001817702958072222</v>
      </c>
      <c r="H76" s="174">
        <v>0.010378448657719853</v>
      </c>
      <c r="I76" s="174"/>
      <c r="J76" s="69">
        <v>314.84868000000006</v>
      </c>
      <c r="K76" s="69">
        <v>421.53364</v>
      </c>
      <c r="L76" s="174">
        <v>-25.308765392958893</v>
      </c>
      <c r="M76" s="174">
        <v>-0.0027024963471136668</v>
      </c>
      <c r="N76" s="174">
        <v>0.006510533591124628</v>
      </c>
    </row>
    <row r="77" spans="1:14" ht="12.75">
      <c r="A77" s="249" t="s">
        <v>144</v>
      </c>
      <c r="B77" s="51"/>
      <c r="C77" s="51" t="s">
        <v>145</v>
      </c>
      <c r="D77" s="82">
        <v>15499.062440000002</v>
      </c>
      <c r="E77" s="82">
        <v>5032.31308</v>
      </c>
      <c r="F77" s="61">
        <v>207.99082238341185</v>
      </c>
      <c r="G77" s="61">
        <v>0.1354096466589292</v>
      </c>
      <c r="H77" s="61">
        <v>0.1626866634869583</v>
      </c>
      <c r="I77" s="61"/>
      <c r="J77" s="82">
        <v>11135.14595</v>
      </c>
      <c r="K77" s="82">
        <v>2486.0373000000004</v>
      </c>
      <c r="L77" s="61">
        <v>347.9074368674999</v>
      </c>
      <c r="M77" s="61">
        <v>0.21909540512940373</v>
      </c>
      <c r="N77" s="61">
        <v>0.23025582241459724</v>
      </c>
    </row>
    <row r="78" spans="1:14" s="37" customFormat="1" ht="30" customHeight="1">
      <c r="A78" s="251" t="s">
        <v>146</v>
      </c>
      <c r="B78" s="173"/>
      <c r="C78" s="252" t="s">
        <v>147</v>
      </c>
      <c r="D78" s="191">
        <v>62675.51632000003</v>
      </c>
      <c r="E78" s="191">
        <v>46849.40142000001</v>
      </c>
      <c r="F78" s="192">
        <v>33.78082626525054</v>
      </c>
      <c r="G78" s="192">
        <v>0.20474442951527952</v>
      </c>
      <c r="H78" s="192">
        <v>0.6578766084655638</v>
      </c>
      <c r="I78" s="192"/>
      <c r="J78" s="191">
        <v>34881.82138999999</v>
      </c>
      <c r="K78" s="191">
        <v>23186.155010000002</v>
      </c>
      <c r="L78" s="192">
        <v>50.44245747065755</v>
      </c>
      <c r="M78" s="192">
        <v>0.29626946168429086</v>
      </c>
      <c r="N78" s="192">
        <v>0.7212965602371415</v>
      </c>
    </row>
    <row r="79" spans="1:14" ht="12.75">
      <c r="A79" s="249" t="s">
        <v>148</v>
      </c>
      <c r="B79" s="51"/>
      <c r="C79" s="51" t="s">
        <v>149</v>
      </c>
      <c r="D79" s="186">
        <v>63235.02783999999</v>
      </c>
      <c r="E79" s="186">
        <v>55976.33356000001</v>
      </c>
      <c r="F79" s="61">
        <v>12.967434303676786</v>
      </c>
      <c r="G79" s="61">
        <v>0.09390663651661071</v>
      </c>
      <c r="H79" s="61">
        <v>0.6637495483755542</v>
      </c>
      <c r="I79" s="61"/>
      <c r="J79" s="186">
        <v>37703.51835</v>
      </c>
      <c r="K79" s="186">
        <v>27613.95765000001</v>
      </c>
      <c r="L79" s="61">
        <v>36.53790169407311</v>
      </c>
      <c r="M79" s="61">
        <v>0.255584301064851</v>
      </c>
      <c r="N79" s="61">
        <v>0.779644439739302</v>
      </c>
    </row>
    <row r="80" spans="1:14" s="37" customFormat="1" ht="12" customHeight="1">
      <c r="A80" s="250" t="s">
        <v>150</v>
      </c>
      <c r="B80" s="173"/>
      <c r="C80" s="173" t="s">
        <v>151</v>
      </c>
      <c r="D80" s="191">
        <v>11728.229930000001</v>
      </c>
      <c r="E80" s="191">
        <v>25163.31352</v>
      </c>
      <c r="F80" s="174">
        <v>-53.39155186904018</v>
      </c>
      <c r="G80" s="174">
        <v>-0.17381135815743634</v>
      </c>
      <c r="H80" s="174">
        <v>0.12310593645944318</v>
      </c>
      <c r="I80" s="174"/>
      <c r="J80" s="191">
        <v>545.62315</v>
      </c>
      <c r="K80" s="191">
        <v>132.99041999999997</v>
      </c>
      <c r="L80" s="174">
        <v>310.2725218854111</v>
      </c>
      <c r="M80" s="174">
        <v>0.010452630300696</v>
      </c>
      <c r="N80" s="174">
        <v>0.011282555944557973</v>
      </c>
    </row>
    <row r="81" spans="1:14" ht="12.75">
      <c r="A81" s="175" t="s">
        <v>152</v>
      </c>
      <c r="B81" s="10" t="s">
        <v>153</v>
      </c>
      <c r="C81" s="10"/>
      <c r="D81" s="199">
        <v>221522.16365999985</v>
      </c>
      <c r="E81" s="199">
        <v>217597.64399</v>
      </c>
      <c r="F81" s="62">
        <v>1.8035671701391174</v>
      </c>
      <c r="G81" s="62">
        <v>0.05077200222750867</v>
      </c>
      <c r="H81" s="62">
        <v>2.325218175858726</v>
      </c>
      <c r="I81" s="62"/>
      <c r="J81" s="199">
        <v>116851.20755999998</v>
      </c>
      <c r="K81" s="199">
        <v>122454.69899</v>
      </c>
      <c r="L81" s="62">
        <v>-4.575970931468804</v>
      </c>
      <c r="M81" s="62">
        <v>-0.1419451731589702</v>
      </c>
      <c r="N81" s="62">
        <v>2.4162836318159435</v>
      </c>
    </row>
    <row r="82" spans="1:14" ht="24">
      <c r="A82" s="172" t="s">
        <v>154</v>
      </c>
      <c r="B82" s="173"/>
      <c r="C82" s="252" t="s">
        <v>155</v>
      </c>
      <c r="D82" s="191">
        <v>12690.101829999996</v>
      </c>
      <c r="E82" s="191">
        <v>10752.152100000005</v>
      </c>
      <c r="F82" s="174">
        <v>18.02383106169034</v>
      </c>
      <c r="G82" s="174">
        <v>0.025071498242322104</v>
      </c>
      <c r="H82" s="174">
        <v>0.13320227168737328</v>
      </c>
      <c r="I82" s="174"/>
      <c r="J82" s="191">
        <v>6650.085939999998</v>
      </c>
      <c r="K82" s="191">
        <v>5485.8999</v>
      </c>
      <c r="L82" s="174">
        <v>21.221423307413932</v>
      </c>
      <c r="M82" s="174">
        <v>0.029490647233318745</v>
      </c>
      <c r="N82" s="174">
        <v>0.1375124326271134</v>
      </c>
    </row>
    <row r="83" spans="1:14" ht="12.75">
      <c r="A83" s="169" t="s">
        <v>156</v>
      </c>
      <c r="B83" s="51"/>
      <c r="C83" s="51" t="s">
        <v>157</v>
      </c>
      <c r="D83" s="186">
        <v>16132.117890000005</v>
      </c>
      <c r="E83" s="186">
        <v>31380.83952</v>
      </c>
      <c r="F83" s="61">
        <v>-48.59245916694327</v>
      </c>
      <c r="G83" s="61">
        <v>-0.19727462050535524</v>
      </c>
      <c r="H83" s="61">
        <v>0.16933156083874518</v>
      </c>
      <c r="I83" s="61"/>
      <c r="J83" s="186">
        <v>7587.198720000001</v>
      </c>
      <c r="K83" s="186">
        <v>26120.23537</v>
      </c>
      <c r="L83" s="61">
        <v>-70.95279344720544</v>
      </c>
      <c r="M83" s="61">
        <v>-0.46947070934411683</v>
      </c>
      <c r="N83" s="61">
        <v>0.15689032626434318</v>
      </c>
    </row>
    <row r="84" spans="1:14" s="37" customFormat="1" ht="12.75">
      <c r="A84" s="250" t="s">
        <v>158</v>
      </c>
      <c r="B84" s="173"/>
      <c r="C84" s="173" t="s">
        <v>159</v>
      </c>
      <c r="D84" s="69">
        <v>5462.857420000002</v>
      </c>
      <c r="E84" s="69">
        <v>5734.391629999997</v>
      </c>
      <c r="F84" s="174">
        <v>-4.735187749986224</v>
      </c>
      <c r="G84" s="174">
        <v>-0.003512872064408622</v>
      </c>
      <c r="H84" s="174">
        <v>0.057341148873052306</v>
      </c>
      <c r="I84" s="174"/>
      <c r="J84" s="69">
        <v>2704.6609299999996</v>
      </c>
      <c r="K84" s="69">
        <v>2915.828070000001</v>
      </c>
      <c r="L84" s="174">
        <v>-7.242098468446437</v>
      </c>
      <c r="M84" s="174">
        <v>-0.005349192842931603</v>
      </c>
      <c r="N84" s="174">
        <v>0.055927774057580204</v>
      </c>
    </row>
    <row r="85" spans="1:14" ht="12.75">
      <c r="A85" s="249" t="s">
        <v>160</v>
      </c>
      <c r="B85" s="51"/>
      <c r="C85" s="51" t="s">
        <v>161</v>
      </c>
      <c r="D85" s="82">
        <v>92257.27176999986</v>
      </c>
      <c r="E85" s="82">
        <v>82520.79353</v>
      </c>
      <c r="F85" s="61">
        <v>11.798817999078281</v>
      </c>
      <c r="G85" s="61">
        <v>0.12596203776687495</v>
      </c>
      <c r="H85" s="61">
        <v>0.9683829447602911</v>
      </c>
      <c r="I85" s="61"/>
      <c r="J85" s="82">
        <v>49674.67848000001</v>
      </c>
      <c r="K85" s="82">
        <v>43693.07915</v>
      </c>
      <c r="L85" s="61">
        <v>13.690038437128576</v>
      </c>
      <c r="M85" s="61">
        <v>0.1515232356952901</v>
      </c>
      <c r="N85" s="61">
        <v>1.0271876092107348</v>
      </c>
    </row>
    <row r="86" spans="1:14" ht="12.75" customHeight="1">
      <c r="A86" s="251" t="s">
        <v>162</v>
      </c>
      <c r="B86" s="173"/>
      <c r="C86" s="252" t="s">
        <v>163</v>
      </c>
      <c r="D86" s="191">
        <v>4485.895780000003</v>
      </c>
      <c r="E86" s="191">
        <v>3406.34332</v>
      </c>
      <c r="F86" s="192">
        <v>31.692414961860116</v>
      </c>
      <c r="G86" s="192">
        <v>0.013966305309366663</v>
      </c>
      <c r="H86" s="192">
        <v>0.04708642345455488</v>
      </c>
      <c r="I86" s="192"/>
      <c r="J86" s="191">
        <v>2591.7504400000003</v>
      </c>
      <c r="K86" s="191">
        <v>1842.4457999999995</v>
      </c>
      <c r="L86" s="192">
        <v>40.66901940887493</v>
      </c>
      <c r="M86" s="192">
        <v>0.018981054616089506</v>
      </c>
      <c r="N86" s="192">
        <v>0.05359297774229842</v>
      </c>
    </row>
    <row r="87" spans="1:14" s="37" customFormat="1" ht="12.75">
      <c r="A87" s="249" t="s">
        <v>164</v>
      </c>
      <c r="B87" s="51"/>
      <c r="C87" s="51" t="s">
        <v>165</v>
      </c>
      <c r="D87" s="186">
        <v>8142.529850000001</v>
      </c>
      <c r="E87" s="186">
        <v>7177.894890000001</v>
      </c>
      <c r="F87" s="61">
        <v>13.438967479781516</v>
      </c>
      <c r="G87" s="61">
        <v>0.012479603226922995</v>
      </c>
      <c r="H87" s="61">
        <v>0.0854684609967584</v>
      </c>
      <c r="I87" s="61"/>
      <c r="J87" s="186">
        <v>3241.9112999999998</v>
      </c>
      <c r="K87" s="186">
        <v>3426.56453</v>
      </c>
      <c r="L87" s="61">
        <v>-5.3888735607731375</v>
      </c>
      <c r="M87" s="61">
        <v>-0.004677554170313613</v>
      </c>
      <c r="N87" s="61">
        <v>0.06703719519515378</v>
      </c>
    </row>
    <row r="88" spans="1:14" ht="12.75">
      <c r="A88" s="250" t="s">
        <v>166</v>
      </c>
      <c r="B88" s="173"/>
      <c r="C88" s="173" t="s">
        <v>167</v>
      </c>
      <c r="D88" s="191">
        <v>1206.5704999999998</v>
      </c>
      <c r="E88" s="191">
        <v>824.11303</v>
      </c>
      <c r="F88" s="174">
        <v>46.40837555984278</v>
      </c>
      <c r="G88" s="174">
        <v>0.004947900163988256</v>
      </c>
      <c r="H88" s="174">
        <v>0.0126648259961969</v>
      </c>
      <c r="I88" s="174"/>
      <c r="J88" s="191">
        <v>602.7397400000001</v>
      </c>
      <c r="K88" s="191">
        <v>506.90671</v>
      </c>
      <c r="L88" s="174">
        <v>18.905456982410062</v>
      </c>
      <c r="M88" s="174">
        <v>0.002427600043228539</v>
      </c>
      <c r="N88" s="174">
        <v>0.012463629588587523</v>
      </c>
    </row>
    <row r="89" spans="1:14" ht="12.75">
      <c r="A89" s="253" t="s">
        <v>168</v>
      </c>
      <c r="B89" s="51"/>
      <c r="C89" s="51" t="s">
        <v>169</v>
      </c>
      <c r="D89" s="186">
        <v>81144.81861999998</v>
      </c>
      <c r="E89" s="186">
        <v>75801.11596999997</v>
      </c>
      <c r="F89" s="61">
        <v>7.049635855117092</v>
      </c>
      <c r="G89" s="61">
        <v>0.06913215008779806</v>
      </c>
      <c r="H89" s="61">
        <v>0.8517405392517539</v>
      </c>
      <c r="I89" s="61"/>
      <c r="J89" s="186">
        <v>43798.18200999998</v>
      </c>
      <c r="K89" s="186">
        <v>38463.739460000004</v>
      </c>
      <c r="L89" s="61">
        <v>13.868756977067923</v>
      </c>
      <c r="M89" s="61">
        <v>0.13512974561046528</v>
      </c>
      <c r="N89" s="61">
        <v>0.9056716871301326</v>
      </c>
    </row>
    <row r="90" spans="1:14" ht="12.75">
      <c r="A90" s="220" t="s">
        <v>170</v>
      </c>
      <c r="B90" s="161" t="s">
        <v>171</v>
      </c>
      <c r="C90" s="161"/>
      <c r="D90" s="206">
        <v>499683.15224999987</v>
      </c>
      <c r="E90" s="206">
        <v>332438.9249299999</v>
      </c>
      <c r="F90" s="164">
        <v>50.308256578322094</v>
      </c>
      <c r="G90" s="164">
        <v>2.163659503846839</v>
      </c>
      <c r="H90" s="164">
        <v>5.244948535106248</v>
      </c>
      <c r="I90" s="164"/>
      <c r="J90" s="206">
        <v>298454.38636999996</v>
      </c>
      <c r="K90" s="206">
        <v>185852.03869</v>
      </c>
      <c r="L90" s="164">
        <v>60.58709308420338</v>
      </c>
      <c r="M90" s="164">
        <v>2.8523930016154404</v>
      </c>
      <c r="N90" s="164">
        <v>6.171527566449931</v>
      </c>
    </row>
    <row r="91" spans="1:14" ht="12.75">
      <c r="A91" s="169" t="s">
        <v>172</v>
      </c>
      <c r="B91" s="51"/>
      <c r="C91" s="51" t="s">
        <v>173</v>
      </c>
      <c r="D91" s="186">
        <v>175.61066000000002</v>
      </c>
      <c r="E91" s="186">
        <v>67.54505999999999</v>
      </c>
      <c r="F91" s="61">
        <v>159.99038271636746</v>
      </c>
      <c r="G91" s="61">
        <v>0.001398058194448365</v>
      </c>
      <c r="H91" s="61">
        <v>0.0018433058424495675</v>
      </c>
      <c r="I91" s="61"/>
      <c r="J91" s="186">
        <v>42.75223999999999</v>
      </c>
      <c r="K91" s="186">
        <v>39.41875999999999</v>
      </c>
      <c r="L91" s="61">
        <v>8.456582601786566</v>
      </c>
      <c r="M91" s="61">
        <v>8.444224493477315E-05</v>
      </c>
      <c r="N91" s="61">
        <v>0.0008840433906720583</v>
      </c>
    </row>
    <row r="92" spans="1:14" ht="12.75">
      <c r="A92" s="250" t="s">
        <v>174</v>
      </c>
      <c r="B92" s="173"/>
      <c r="C92" s="173" t="s">
        <v>175</v>
      </c>
      <c r="D92" s="69">
        <v>1105.89952</v>
      </c>
      <c r="E92" s="69">
        <v>1176.99445</v>
      </c>
      <c r="F92" s="174">
        <v>-6.040379374771052</v>
      </c>
      <c r="G92" s="174">
        <v>-0.0009197640088079171</v>
      </c>
      <c r="H92" s="174">
        <v>0.011608128153371622</v>
      </c>
      <c r="I92" s="174"/>
      <c r="J92" s="69">
        <v>544.3085800000001</v>
      </c>
      <c r="K92" s="69">
        <v>560.08612</v>
      </c>
      <c r="L92" s="174">
        <v>-2.816984645147059</v>
      </c>
      <c r="M92" s="174">
        <v>-0.0003996696836783705</v>
      </c>
      <c r="N92" s="174">
        <v>0.0112553728795285</v>
      </c>
    </row>
    <row r="93" spans="1:14" ht="12.75">
      <c r="A93" s="249" t="s">
        <v>176</v>
      </c>
      <c r="B93" s="51"/>
      <c r="C93" s="51" t="s">
        <v>177</v>
      </c>
      <c r="D93" s="82">
        <v>9.999999999999999E-34</v>
      </c>
      <c r="E93" s="82">
        <v>9.999999999999999E-34</v>
      </c>
      <c r="F93" s="61">
        <v>0</v>
      </c>
      <c r="G93" s="61">
        <v>0</v>
      </c>
      <c r="H93" s="61">
        <v>1.0496548685880269E-38</v>
      </c>
      <c r="I93" s="61"/>
      <c r="J93" s="82">
        <v>9.999999999999999E-34</v>
      </c>
      <c r="K93" s="82">
        <v>9.999999999999999E-34</v>
      </c>
      <c r="L93" s="61">
        <v>0</v>
      </c>
      <c r="M93" s="61">
        <v>0</v>
      </c>
      <c r="N93" s="61">
        <v>2.0678294065341567E-38</v>
      </c>
    </row>
    <row r="94" spans="1:14" s="259" customFormat="1" ht="24" customHeight="1">
      <c r="A94" s="261" t="s">
        <v>178</v>
      </c>
      <c r="B94" s="173"/>
      <c r="C94" s="252" t="s">
        <v>179</v>
      </c>
      <c r="D94" s="191">
        <v>498401.6420699999</v>
      </c>
      <c r="E94" s="191">
        <v>331194.38541999995</v>
      </c>
      <c r="F94" s="192">
        <v>50.48613865780308</v>
      </c>
      <c r="G94" s="192">
        <v>2.1631812096611984</v>
      </c>
      <c r="H94" s="192">
        <v>5.231497101110427</v>
      </c>
      <c r="I94" s="192"/>
      <c r="J94" s="191">
        <v>297867.32554999995</v>
      </c>
      <c r="K94" s="191">
        <v>185252.53381</v>
      </c>
      <c r="L94" s="192">
        <v>60.789879319815796</v>
      </c>
      <c r="M94" s="192">
        <v>2.852708229054183</v>
      </c>
      <c r="N94" s="192">
        <v>6.15938815017973</v>
      </c>
    </row>
    <row r="95" spans="1:14" s="257" customFormat="1" ht="13.5" thickBot="1">
      <c r="A95" s="262"/>
      <c r="B95" s="263" t="s">
        <v>770</v>
      </c>
      <c r="C95" s="263"/>
      <c r="D95" s="264">
        <v>67332.5824199915</v>
      </c>
      <c r="E95" s="264">
        <v>9.999999999999999E-33</v>
      </c>
      <c r="F95" s="265" t="s">
        <v>940</v>
      </c>
      <c r="G95" s="265">
        <v>0.8710900472087233</v>
      </c>
      <c r="H95" s="265">
        <v>0.7067597295174868</v>
      </c>
      <c r="I95" s="265"/>
      <c r="J95" s="264">
        <v>40037.446249999106</v>
      </c>
      <c r="K95" s="264">
        <v>9.999999999999999E-28</v>
      </c>
      <c r="L95" s="265" t="s">
        <v>939</v>
      </c>
      <c r="M95" s="265">
        <v>1.0142109275607585</v>
      </c>
      <c r="N95" s="265">
        <v>0.8279060871827887</v>
      </c>
    </row>
    <row r="96" spans="1:14" ht="14.25" customHeight="1">
      <c r="A96" s="194" t="s">
        <v>180</v>
      </c>
      <c r="B96" s="201"/>
      <c r="C96" s="201"/>
      <c r="D96" s="56"/>
      <c r="E96" s="56"/>
      <c r="F96" s="266"/>
      <c r="G96" s="266"/>
      <c r="H96" s="266"/>
      <c r="I96" s="200"/>
      <c r="J96" s="56"/>
      <c r="K96" s="56"/>
      <c r="L96" s="266"/>
      <c r="M96" s="266"/>
      <c r="N96" s="266"/>
    </row>
    <row r="97" spans="1:14" ht="14.25" customHeight="1">
      <c r="A97" s="581" t="s">
        <v>522</v>
      </c>
      <c r="B97" s="22"/>
      <c r="C97" s="51"/>
      <c r="D97" s="229"/>
      <c r="E97" s="564"/>
      <c r="F97" s="582"/>
      <c r="G97" s="583"/>
      <c r="H97" s="209"/>
      <c r="I97" s="25"/>
      <c r="K97" s="244"/>
      <c r="L97" s="37"/>
      <c r="M97" s="37"/>
      <c r="N97" s="37"/>
    </row>
    <row r="98" spans="1:14" ht="14.25" customHeight="1">
      <c r="A98" s="243" t="s">
        <v>181</v>
      </c>
      <c r="B98" s="22"/>
      <c r="C98" s="51"/>
      <c r="D98" s="229"/>
      <c r="E98" s="564"/>
      <c r="F98" s="582"/>
      <c r="G98" s="583"/>
      <c r="H98" s="584"/>
      <c r="I98" s="25"/>
      <c r="K98" s="244"/>
      <c r="L98" s="37"/>
      <c r="M98" s="37"/>
      <c r="N98" s="37"/>
    </row>
    <row r="99" ht="12.75">
      <c r="A99" s="243" t="s">
        <v>772</v>
      </c>
    </row>
    <row r="100" ht="12.75">
      <c r="A100" s="73" t="s">
        <v>1206</v>
      </c>
    </row>
  </sheetData>
  <sheetProtection/>
  <mergeCells count="9">
    <mergeCell ref="A9:G9"/>
    <mergeCell ref="D11:H11"/>
    <mergeCell ref="J11:N11"/>
    <mergeCell ref="D12:H12"/>
    <mergeCell ref="J12:N12"/>
    <mergeCell ref="H13:H14"/>
    <mergeCell ref="N13:N14"/>
    <mergeCell ref="C11:C14"/>
    <mergeCell ref="A11:B1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Z41"/>
  <sheetViews>
    <sheetView zoomScalePageLayoutView="0" workbookViewId="0" topLeftCell="A13">
      <selection activeCell="A2" sqref="A2"/>
    </sheetView>
  </sheetViews>
  <sheetFormatPr defaultColWidth="13.28125" defaultRowHeight="12" customHeight="1"/>
  <cols>
    <col min="1" max="1" width="21.421875" style="267" customWidth="1"/>
    <col min="2" max="2" width="12.28125" style="267" customWidth="1"/>
    <col min="3" max="3" width="12.140625" style="278" customWidth="1"/>
    <col min="4" max="4" width="10.7109375" style="278" customWidth="1"/>
    <col min="5" max="5" width="14.421875" style="278" customWidth="1"/>
    <col min="6" max="6" width="14.140625" style="278" customWidth="1"/>
    <col min="7" max="7" width="1.1484375" style="278" customWidth="1"/>
    <col min="8" max="8" width="15.140625" style="278" customWidth="1"/>
    <col min="9" max="9" width="16.140625" style="267" bestFit="1" customWidth="1"/>
    <col min="10" max="10" width="9.421875" style="267" customWidth="1"/>
    <col min="11" max="11" width="2.00390625" style="267" customWidth="1"/>
    <col min="12" max="12" width="14.57421875" style="267" customWidth="1"/>
    <col min="13" max="13" width="11.28125" style="267" customWidth="1"/>
    <col min="14" max="14" width="10.140625" style="267" customWidth="1"/>
    <col min="15" max="15" width="11.8515625" style="267" customWidth="1"/>
    <col min="16" max="16" width="13.28125" style="267" customWidth="1"/>
    <col min="17" max="17" width="1.421875" style="267" customWidth="1"/>
    <col min="18" max="18" width="12.00390625" style="267" customWidth="1"/>
    <col min="19" max="19" width="12.57421875" style="267" customWidth="1"/>
    <col min="20" max="20" width="10.421875" style="267" customWidth="1"/>
    <col min="21" max="21" width="19.140625" style="279" customWidth="1"/>
    <col min="22" max="23" width="15.421875" style="279" customWidth="1"/>
    <col min="24" max="24" width="12.28125" style="279" customWidth="1"/>
    <col min="25" max="26" width="16.57421875" style="279" customWidth="1"/>
    <col min="27" max="27" width="12.28125" style="279" customWidth="1"/>
    <col min="28" max="28" width="17.00390625" style="279" customWidth="1"/>
    <col min="29" max="30" width="13.28125" style="279" customWidth="1"/>
    <col min="31" max="32" width="17.00390625" style="279" customWidth="1"/>
    <col min="33" max="98" width="13.28125" style="279" customWidth="1"/>
    <col min="99" max="16384" width="13.28125" style="278" customWidth="1"/>
  </cols>
  <sheetData>
    <row r="1" ht="5.25" customHeight="1"/>
    <row r="5" spans="10:13" ht="24" customHeight="1">
      <c r="J5" s="426"/>
      <c r="K5" s="426"/>
      <c r="L5" s="421"/>
      <c r="M5" s="420"/>
    </row>
    <row r="6" spans="10:13" ht="9" customHeight="1">
      <c r="J6" s="426"/>
      <c r="K6" s="426"/>
      <c r="L6" s="498"/>
      <c r="M6" s="498"/>
    </row>
    <row r="7" spans="1:20" s="281" customFormat="1" ht="18.75" customHeight="1">
      <c r="A7" s="280" t="s">
        <v>779</v>
      </c>
      <c r="B7" s="280"/>
      <c r="C7" s="587"/>
      <c r="D7" s="587"/>
      <c r="E7" s="587"/>
      <c r="F7" s="587"/>
      <c r="G7" s="587"/>
      <c r="H7" s="587"/>
      <c r="I7" s="587"/>
      <c r="J7" s="427"/>
      <c r="K7" s="427"/>
      <c r="L7" s="427"/>
      <c r="M7" s="427"/>
      <c r="N7" s="268"/>
      <c r="O7" s="268"/>
      <c r="P7" s="268"/>
      <c r="Q7" s="268"/>
      <c r="R7" s="268"/>
      <c r="S7" s="268"/>
      <c r="T7" s="268"/>
    </row>
    <row r="8" spans="1:20" s="281" customFormat="1" ht="16.5" customHeight="1">
      <c r="A8" s="280" t="s">
        <v>780</v>
      </c>
      <c r="B8" s="280"/>
      <c r="C8" s="587"/>
      <c r="D8" s="587"/>
      <c r="E8" s="587"/>
      <c r="F8" s="587"/>
      <c r="G8" s="587"/>
      <c r="H8" s="587"/>
      <c r="I8" s="587"/>
      <c r="J8" s="427"/>
      <c r="K8" s="427"/>
      <c r="L8" s="427"/>
      <c r="M8" s="427"/>
      <c r="N8" s="268"/>
      <c r="O8" s="268"/>
      <c r="P8" s="268"/>
      <c r="S8" s="268"/>
      <c r="T8" s="268"/>
    </row>
    <row r="9" spans="1:20" s="281" customFormat="1" ht="16.5" customHeight="1">
      <c r="A9" s="280" t="s">
        <v>349</v>
      </c>
      <c r="B9" s="280"/>
      <c r="C9" s="587"/>
      <c r="D9" s="587"/>
      <c r="E9" s="587"/>
      <c r="F9" s="587"/>
      <c r="G9" s="587"/>
      <c r="H9" s="587"/>
      <c r="I9" s="587"/>
      <c r="J9" s="268"/>
      <c r="K9" s="268"/>
      <c r="L9" s="268"/>
      <c r="M9" s="268"/>
      <c r="N9" s="268"/>
      <c r="O9" s="268"/>
      <c r="P9" s="268"/>
      <c r="Q9" s="268"/>
      <c r="S9" s="268"/>
      <c r="T9" s="268"/>
    </row>
    <row r="10" spans="1:20" s="281" customFormat="1" ht="10.5" customHeight="1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60" t="s">
        <v>1203</v>
      </c>
      <c r="S10" s="373"/>
      <c r="T10" s="373"/>
    </row>
    <row r="11" spans="1:20" s="283" customFormat="1" ht="18" customHeight="1">
      <c r="A11" s="282"/>
      <c r="B11" s="776" t="s">
        <v>1204</v>
      </c>
      <c r="C11" s="776"/>
      <c r="D11" s="776"/>
      <c r="E11" s="776"/>
      <c r="F11" s="776"/>
      <c r="G11" s="776"/>
      <c r="H11" s="776"/>
      <c r="I11" s="776"/>
      <c r="J11" s="776"/>
      <c r="K11" s="588"/>
      <c r="L11" s="776" t="s">
        <v>1205</v>
      </c>
      <c r="M11" s="776"/>
      <c r="N11" s="776"/>
      <c r="O11" s="776"/>
      <c r="P11" s="776"/>
      <c r="Q11" s="776"/>
      <c r="R11" s="776"/>
      <c r="S11" s="776"/>
      <c r="T11" s="776"/>
    </row>
    <row r="12" spans="1:20" s="285" customFormat="1" ht="15" customHeight="1">
      <c r="A12" s="284" t="s">
        <v>781</v>
      </c>
      <c r="B12" s="777" t="s">
        <v>461</v>
      </c>
      <c r="C12" s="777"/>
      <c r="D12" s="777"/>
      <c r="E12" s="777"/>
      <c r="F12" s="777"/>
      <c r="G12" s="270"/>
      <c r="H12" s="777" t="s">
        <v>462</v>
      </c>
      <c r="I12" s="777"/>
      <c r="J12" s="777"/>
      <c r="K12" s="269"/>
      <c r="L12" s="777" t="s">
        <v>461</v>
      </c>
      <c r="M12" s="777"/>
      <c r="N12" s="777"/>
      <c r="O12" s="777"/>
      <c r="P12" s="777"/>
      <c r="Q12" s="270"/>
      <c r="R12" s="777" t="s">
        <v>462</v>
      </c>
      <c r="S12" s="777"/>
      <c r="T12" s="777"/>
    </row>
    <row r="13" spans="1:20" s="285" customFormat="1" ht="15" customHeight="1">
      <c r="A13" s="284"/>
      <c r="B13" s="752" t="s">
        <v>937</v>
      </c>
      <c r="C13" s="752" t="s">
        <v>353</v>
      </c>
      <c r="D13" s="269" t="s">
        <v>463</v>
      </c>
      <c r="E13" s="270" t="s">
        <v>782</v>
      </c>
      <c r="F13" s="270" t="s">
        <v>465</v>
      </c>
      <c r="G13" s="269"/>
      <c r="H13" s="752" t="s">
        <v>937</v>
      </c>
      <c r="I13" s="752" t="s">
        <v>353</v>
      </c>
      <c r="J13" s="271" t="s">
        <v>463</v>
      </c>
      <c r="K13" s="269"/>
      <c r="L13" s="752" t="s">
        <v>937</v>
      </c>
      <c r="M13" s="752" t="s">
        <v>353</v>
      </c>
      <c r="N13" s="271" t="s">
        <v>463</v>
      </c>
      <c r="O13" s="271" t="s">
        <v>782</v>
      </c>
      <c r="P13" s="270" t="s">
        <v>465</v>
      </c>
      <c r="Q13" s="270"/>
      <c r="R13" s="752" t="s">
        <v>937</v>
      </c>
      <c r="S13" s="752" t="s">
        <v>353</v>
      </c>
      <c r="T13" s="269" t="s">
        <v>463</v>
      </c>
    </row>
    <row r="14" spans="1:20" s="285" customFormat="1" ht="11.25" customHeight="1">
      <c r="A14" s="286"/>
      <c r="B14" s="753"/>
      <c r="C14" s="753"/>
      <c r="D14" s="272" t="s">
        <v>467</v>
      </c>
      <c r="E14" s="273" t="s">
        <v>468</v>
      </c>
      <c r="F14" s="339">
        <v>2011</v>
      </c>
      <c r="G14" s="272"/>
      <c r="H14" s="753"/>
      <c r="I14" s="753"/>
      <c r="J14" s="272" t="s">
        <v>467</v>
      </c>
      <c r="K14" s="272"/>
      <c r="L14" s="753"/>
      <c r="M14" s="753"/>
      <c r="N14" s="272" t="s">
        <v>467</v>
      </c>
      <c r="O14" s="273" t="s">
        <v>468</v>
      </c>
      <c r="P14" s="339">
        <v>2011</v>
      </c>
      <c r="Q14" s="273"/>
      <c r="R14" s="753"/>
      <c r="S14" s="753"/>
      <c r="T14" s="272" t="s">
        <v>467</v>
      </c>
    </row>
    <row r="15" spans="1:20" s="287" customFormat="1" ht="6.75" customHeight="1">
      <c r="A15" s="274"/>
      <c r="B15" s="274"/>
      <c r="I15" s="274"/>
      <c r="L15" s="274"/>
      <c r="S15" s="274"/>
      <c r="T15" s="275"/>
    </row>
    <row r="16" spans="1:21" s="590" customFormat="1" ht="12" customHeight="1">
      <c r="A16" s="356" t="s">
        <v>470</v>
      </c>
      <c r="B16" s="312">
        <v>9526940.996759994</v>
      </c>
      <c r="C16" s="312">
        <v>7729692.5427800035</v>
      </c>
      <c r="D16" s="164">
        <v>23.251228221990907</v>
      </c>
      <c r="E16" s="164">
        <v>23.251228221990907</v>
      </c>
      <c r="F16" s="164">
        <v>100</v>
      </c>
      <c r="G16" s="354">
        <v>0</v>
      </c>
      <c r="H16" s="312">
        <v>20684657.977750003</v>
      </c>
      <c r="I16" s="312">
        <v>20820096.272510003</v>
      </c>
      <c r="J16" s="164">
        <v>-0.6505171397253706</v>
      </c>
      <c r="K16" s="164"/>
      <c r="L16" s="312">
        <v>4835988.872389999</v>
      </c>
      <c r="M16" s="312">
        <v>3947644.928880001</v>
      </c>
      <c r="N16" s="164">
        <v>22.503136921233523</v>
      </c>
      <c r="O16" s="164">
        <v>22.503136921233523</v>
      </c>
      <c r="P16" s="164">
        <v>100</v>
      </c>
      <c r="Q16" s="354">
        <v>0</v>
      </c>
      <c r="R16" s="312">
        <v>10321170.627849998</v>
      </c>
      <c r="S16" s="312">
        <v>9699555.79214</v>
      </c>
      <c r="T16" s="164">
        <v>6.4086938518743475</v>
      </c>
      <c r="U16" s="589"/>
    </row>
    <row r="17" spans="1:26" s="287" customFormat="1" ht="6" customHeight="1">
      <c r="A17" s="308"/>
      <c r="B17" s="82"/>
      <c r="C17" s="82"/>
      <c r="D17" s="24"/>
      <c r="E17" s="61"/>
      <c r="F17" s="61"/>
      <c r="G17" s="24"/>
      <c r="H17" s="82"/>
      <c r="I17" s="82"/>
      <c r="J17" s="24"/>
      <c r="K17" s="24"/>
      <c r="L17" s="82"/>
      <c r="M17" s="82"/>
      <c r="N17" s="24"/>
      <c r="O17" s="61"/>
      <c r="P17" s="61"/>
      <c r="Q17" s="24"/>
      <c r="R17" s="82"/>
      <c r="S17" s="82"/>
      <c r="T17" s="24"/>
      <c r="U17" s="591"/>
      <c r="V17" s="277"/>
      <c r="W17" s="277"/>
      <c r="X17" s="277"/>
      <c r="Y17" s="277"/>
      <c r="Z17" s="277"/>
    </row>
    <row r="18" spans="1:21" s="287" customFormat="1" ht="19.5" customHeight="1">
      <c r="A18" s="382" t="s">
        <v>918</v>
      </c>
      <c r="B18" s="310">
        <v>5561836.855870045</v>
      </c>
      <c r="C18" s="310">
        <v>4216796.1833300125</v>
      </c>
      <c r="D18" s="174">
        <v>31.89721803148311</v>
      </c>
      <c r="E18" s="174">
        <v>17.40095954782032</v>
      </c>
      <c r="F18" s="174">
        <v>58.380091340563176</v>
      </c>
      <c r="G18" s="174">
        <v>0</v>
      </c>
      <c r="H18" s="310">
        <v>6719422.115089969</v>
      </c>
      <c r="I18" s="310">
        <v>6056717.741929981</v>
      </c>
      <c r="J18" s="174">
        <v>10.941642014653574</v>
      </c>
      <c r="K18" s="174"/>
      <c r="L18" s="310">
        <v>2793839.8965999945</v>
      </c>
      <c r="M18" s="310">
        <v>2175044.1736399997</v>
      </c>
      <c r="N18" s="174">
        <v>28.44980025966195</v>
      </c>
      <c r="O18" s="174">
        <v>15.675060298180243</v>
      </c>
      <c r="P18" s="174">
        <v>57.77184295337817</v>
      </c>
      <c r="Q18" s="174">
        <v>0</v>
      </c>
      <c r="R18" s="310">
        <v>3227492.242340003</v>
      </c>
      <c r="S18" s="310">
        <v>3054962.752650006</v>
      </c>
      <c r="T18" s="174">
        <v>5.647515326998254</v>
      </c>
      <c r="U18" s="591"/>
    </row>
    <row r="19" spans="1:21" s="287" customFormat="1" ht="19.5" customHeight="1">
      <c r="A19" s="308" t="s">
        <v>919</v>
      </c>
      <c r="B19" s="82">
        <v>767241.6491200007</v>
      </c>
      <c r="C19" s="82">
        <v>708313.9000200013</v>
      </c>
      <c r="D19" s="61">
        <v>8.319439883692148</v>
      </c>
      <c r="E19" s="61">
        <v>0.7623556664623274</v>
      </c>
      <c r="F19" s="61">
        <v>8.053389323823156</v>
      </c>
      <c r="G19" s="307">
        <v>0</v>
      </c>
      <c r="H19" s="82">
        <v>7279071.8299</v>
      </c>
      <c r="I19" s="82">
        <v>7330778.958180005</v>
      </c>
      <c r="J19" s="61">
        <v>-0.705342891594174</v>
      </c>
      <c r="K19" s="61"/>
      <c r="L19" s="82">
        <v>377398.6888400002</v>
      </c>
      <c r="M19" s="82">
        <v>312313.7032099999</v>
      </c>
      <c r="N19" s="61">
        <v>20.839618934759685</v>
      </c>
      <c r="O19" s="61">
        <v>1.6487041464609578</v>
      </c>
      <c r="P19" s="61">
        <v>7.803961067707867</v>
      </c>
      <c r="Q19" s="307">
        <v>0</v>
      </c>
      <c r="R19" s="82">
        <v>3407496.283600001</v>
      </c>
      <c r="S19" s="82">
        <v>3156791.2202799995</v>
      </c>
      <c r="T19" s="61">
        <v>7.941768898412116</v>
      </c>
      <c r="U19" s="591"/>
    </row>
    <row r="20" spans="1:21" s="287" customFormat="1" ht="19.5" customHeight="1">
      <c r="A20" s="382" t="s">
        <v>921</v>
      </c>
      <c r="B20" s="310">
        <v>604793.1486900008</v>
      </c>
      <c r="C20" s="310">
        <v>456186.21075000067</v>
      </c>
      <c r="D20" s="174">
        <v>32.57593816693414</v>
      </c>
      <c r="E20" s="174">
        <v>1.9225465581914751</v>
      </c>
      <c r="F20" s="174">
        <v>6.348240730111419</v>
      </c>
      <c r="G20" s="355">
        <v>0</v>
      </c>
      <c r="H20" s="310">
        <v>35057.547130000035</v>
      </c>
      <c r="I20" s="310">
        <v>21320.488299999975</v>
      </c>
      <c r="J20" s="174">
        <v>64.43125803080258</v>
      </c>
      <c r="K20" s="174"/>
      <c r="L20" s="310">
        <v>348324.5341500005</v>
      </c>
      <c r="M20" s="310">
        <v>245439.5206799999</v>
      </c>
      <c r="N20" s="174">
        <v>41.91868252714705</v>
      </c>
      <c r="O20" s="174">
        <v>2.6062377778031425</v>
      </c>
      <c r="P20" s="174">
        <v>7.202757147326823</v>
      </c>
      <c r="Q20" s="355">
        <v>0</v>
      </c>
      <c r="R20" s="310">
        <v>27927.13793999996</v>
      </c>
      <c r="S20" s="310">
        <v>10497.397300000035</v>
      </c>
      <c r="T20" s="174">
        <v>166.03868694195148</v>
      </c>
      <c r="U20" s="591"/>
    </row>
    <row r="21" spans="1:21" s="287" customFormat="1" ht="19.5" customHeight="1">
      <c r="A21" s="308" t="s">
        <v>920</v>
      </c>
      <c r="B21" s="82">
        <v>557077.5240900024</v>
      </c>
      <c r="C21" s="82">
        <v>591262.7087199999</v>
      </c>
      <c r="D21" s="61">
        <v>-5.78172513264088</v>
      </c>
      <c r="E21" s="61">
        <v>-0.4422580127320651</v>
      </c>
      <c r="F21" s="61">
        <v>5.847391353420351</v>
      </c>
      <c r="G21" s="307">
        <v>0</v>
      </c>
      <c r="H21" s="82">
        <v>517973.3999900011</v>
      </c>
      <c r="I21" s="82">
        <v>405542.28738999745</v>
      </c>
      <c r="J21" s="61">
        <v>27.723647100673897</v>
      </c>
      <c r="K21" s="61"/>
      <c r="L21" s="82">
        <v>279211.4984499999</v>
      </c>
      <c r="M21" s="82">
        <v>271530.2188499997</v>
      </c>
      <c r="N21" s="61">
        <v>2.828885724959961</v>
      </c>
      <c r="O21" s="61">
        <v>0.19457878655209918</v>
      </c>
      <c r="P21" s="61">
        <v>5.77361747137376</v>
      </c>
      <c r="Q21" s="307">
        <v>0</v>
      </c>
      <c r="R21" s="82">
        <v>266961.4287100002</v>
      </c>
      <c r="S21" s="82">
        <v>169621.27363999988</v>
      </c>
      <c r="T21" s="61">
        <v>57.38676109495127</v>
      </c>
      <c r="U21" s="591"/>
    </row>
    <row r="22" spans="1:21" s="287" customFormat="1" ht="19.5" customHeight="1">
      <c r="A22" s="382" t="s">
        <v>922</v>
      </c>
      <c r="B22" s="310">
        <v>556964.64752</v>
      </c>
      <c r="C22" s="310">
        <v>557741.9539199997</v>
      </c>
      <c r="D22" s="174">
        <v>-0.13936667208490627</v>
      </c>
      <c r="E22" s="174">
        <v>-0.010056110197108496</v>
      </c>
      <c r="F22" s="174">
        <v>5.846206539007825</v>
      </c>
      <c r="G22" s="355">
        <v>0</v>
      </c>
      <c r="H22" s="310">
        <v>4909088.4084</v>
      </c>
      <c r="I22" s="310">
        <v>5997218.393689999</v>
      </c>
      <c r="J22" s="174">
        <v>-18.143911291189262</v>
      </c>
      <c r="K22" s="174"/>
      <c r="L22" s="310">
        <v>309316.5594800001</v>
      </c>
      <c r="M22" s="310">
        <v>271213.62198999996</v>
      </c>
      <c r="N22" s="174">
        <v>14.049050047864139</v>
      </c>
      <c r="O22" s="174">
        <v>0.9652068049800634</v>
      </c>
      <c r="P22" s="174">
        <v>6.3961387762071595</v>
      </c>
      <c r="Q22" s="355">
        <v>0</v>
      </c>
      <c r="R22" s="310">
        <v>2824147.3732</v>
      </c>
      <c r="S22" s="310">
        <v>2724829.0083999997</v>
      </c>
      <c r="T22" s="174">
        <v>3.6449393519309092</v>
      </c>
      <c r="U22" s="591"/>
    </row>
    <row r="23" spans="1:21" s="287" customFormat="1" ht="19.5" customHeight="1">
      <c r="A23" s="308" t="s">
        <v>923</v>
      </c>
      <c r="B23" s="82">
        <v>452000.72426999884</v>
      </c>
      <c r="C23" s="82">
        <v>429559.573499998</v>
      </c>
      <c r="D23" s="61">
        <v>5.224223170526288</v>
      </c>
      <c r="E23" s="61">
        <v>0.2903239766109737</v>
      </c>
      <c r="F23" s="61">
        <v>4.7444476083531875</v>
      </c>
      <c r="G23" s="307">
        <v>0</v>
      </c>
      <c r="H23" s="82">
        <v>85658.87389999996</v>
      </c>
      <c r="I23" s="82">
        <v>92330.88489000004</v>
      </c>
      <c r="J23" s="61">
        <v>-7.2261963025144755</v>
      </c>
      <c r="K23" s="61"/>
      <c r="L23" s="82">
        <v>222520.4074600011</v>
      </c>
      <c r="M23" s="82">
        <v>231236.81462999902</v>
      </c>
      <c r="N23" s="61">
        <v>-3.7694720816600977</v>
      </c>
      <c r="O23" s="61">
        <v>-0.2208001815520649</v>
      </c>
      <c r="P23" s="61">
        <v>4.601342420997529</v>
      </c>
      <c r="Q23" s="307">
        <v>0</v>
      </c>
      <c r="R23" s="82">
        <v>40402.0093800002</v>
      </c>
      <c r="S23" s="82">
        <v>48795.33617000007</v>
      </c>
      <c r="T23" s="61">
        <v>-17.2010840559803</v>
      </c>
      <c r="U23" s="591"/>
    </row>
    <row r="24" spans="1:21" s="287" customFormat="1" ht="19.5" customHeight="1">
      <c r="A24" s="382" t="s">
        <v>924</v>
      </c>
      <c r="B24" s="310">
        <v>297318.8361400011</v>
      </c>
      <c r="C24" s="310">
        <v>260222.16483999934</v>
      </c>
      <c r="D24" s="174">
        <v>14.255769228117465</v>
      </c>
      <c r="E24" s="174">
        <v>0.4799242802309421</v>
      </c>
      <c r="F24" s="174">
        <v>3.1208216387727803</v>
      </c>
      <c r="G24" s="355">
        <v>0</v>
      </c>
      <c r="H24" s="310">
        <v>336284.74917</v>
      </c>
      <c r="I24" s="310">
        <v>288972.43476</v>
      </c>
      <c r="J24" s="174">
        <v>16.372604691272485</v>
      </c>
      <c r="K24" s="174"/>
      <c r="L24" s="310">
        <v>146396.58851</v>
      </c>
      <c r="M24" s="310">
        <v>152611.64171999999</v>
      </c>
      <c r="N24" s="174">
        <v>-4.072463371701932</v>
      </c>
      <c r="O24" s="174">
        <v>-0.15743698640503812</v>
      </c>
      <c r="P24" s="174">
        <v>3.027231707372585</v>
      </c>
      <c r="Q24" s="355">
        <v>0</v>
      </c>
      <c r="R24" s="310">
        <v>167682.18687999967</v>
      </c>
      <c r="S24" s="310">
        <v>141316.2671500004</v>
      </c>
      <c r="T24" s="174">
        <v>18.657384787848308</v>
      </c>
      <c r="U24" s="591"/>
    </row>
    <row r="25" spans="1:21" s="287" customFormat="1" ht="19.5" customHeight="1">
      <c r="A25" s="308" t="s">
        <v>925</v>
      </c>
      <c r="B25" s="82">
        <v>204623.42126</v>
      </c>
      <c r="C25" s="82">
        <v>82829.66014</v>
      </c>
      <c r="D25" s="61">
        <v>147.04124212768983</v>
      </c>
      <c r="E25" s="61">
        <v>1.5756611332977621</v>
      </c>
      <c r="F25" s="61">
        <v>2.1478397035269783</v>
      </c>
      <c r="G25" s="307">
        <v>0</v>
      </c>
      <c r="H25" s="82">
        <v>269249.229</v>
      </c>
      <c r="I25" s="82">
        <v>138151.335</v>
      </c>
      <c r="J25" s="61">
        <v>94.89440981514944</v>
      </c>
      <c r="K25" s="61"/>
      <c r="L25" s="82">
        <v>80926.26326</v>
      </c>
      <c r="M25" s="82">
        <v>82829.66014</v>
      </c>
      <c r="N25" s="61">
        <v>-2.2979653384824332</v>
      </c>
      <c r="O25" s="61">
        <v>-0.04821601016026584</v>
      </c>
      <c r="P25" s="61">
        <v>1.6734170692995278</v>
      </c>
      <c r="Q25" s="307">
        <v>0</v>
      </c>
      <c r="R25" s="82">
        <v>104593.133</v>
      </c>
      <c r="S25" s="82">
        <v>138151.335</v>
      </c>
      <c r="T25" s="61">
        <v>-24.29089954143403</v>
      </c>
      <c r="U25" s="591"/>
    </row>
    <row r="26" spans="1:21" s="287" customFormat="1" ht="19.5" customHeight="1">
      <c r="A26" s="382" t="s">
        <v>926</v>
      </c>
      <c r="B26" s="310">
        <v>164769.02375999975</v>
      </c>
      <c r="C26" s="310">
        <v>132993.90957999992</v>
      </c>
      <c r="D26" s="174">
        <v>23.892157377993396</v>
      </c>
      <c r="E26" s="174">
        <v>0.41107862963682407</v>
      </c>
      <c r="F26" s="174">
        <v>1.7295060798218007</v>
      </c>
      <c r="G26" s="355">
        <v>0</v>
      </c>
      <c r="H26" s="310">
        <v>72119.62298999974</v>
      </c>
      <c r="I26" s="310">
        <v>59981.25594999986</v>
      </c>
      <c r="J26" s="174">
        <v>20.236933768306507</v>
      </c>
      <c r="K26" s="174"/>
      <c r="L26" s="310">
        <v>86590.47305000023</v>
      </c>
      <c r="M26" s="310">
        <v>61995.538910000025</v>
      </c>
      <c r="N26" s="174">
        <v>39.672103142300436</v>
      </c>
      <c r="O26" s="174">
        <v>0.6230280226083585</v>
      </c>
      <c r="P26" s="174">
        <v>1.790543264984939</v>
      </c>
      <c r="Q26" s="355">
        <v>0</v>
      </c>
      <c r="R26" s="310">
        <v>37036.316030000045</v>
      </c>
      <c r="S26" s="310">
        <v>23867.28455000002</v>
      </c>
      <c r="T26" s="174">
        <v>55.176077749490005</v>
      </c>
      <c r="U26" s="591"/>
    </row>
    <row r="27" spans="1:21" s="287" customFormat="1" ht="19.5" customHeight="1">
      <c r="A27" s="308" t="s">
        <v>927</v>
      </c>
      <c r="B27" s="82">
        <v>145526.85253000015</v>
      </c>
      <c r="C27" s="82">
        <v>98300.0174200001</v>
      </c>
      <c r="D27" s="61">
        <v>48.043567386379</v>
      </c>
      <c r="E27" s="61">
        <v>0.6109794774969768</v>
      </c>
      <c r="F27" s="61">
        <v>1.5275296926840651</v>
      </c>
      <c r="G27" s="307">
        <v>0</v>
      </c>
      <c r="H27" s="82">
        <v>234709.8349700003</v>
      </c>
      <c r="I27" s="82">
        <v>176374.7536800004</v>
      </c>
      <c r="J27" s="61">
        <v>33.07450758844897</v>
      </c>
      <c r="K27" s="61"/>
      <c r="L27" s="82">
        <v>82292.49496000003</v>
      </c>
      <c r="M27" s="82">
        <v>54721.57653000013</v>
      </c>
      <c r="N27" s="61">
        <v>50.383998741126604</v>
      </c>
      <c r="O27" s="61">
        <v>0.6984143439116782</v>
      </c>
      <c r="P27" s="61">
        <v>1.7016684101535198</v>
      </c>
      <c r="Q27" s="307">
        <v>0</v>
      </c>
      <c r="R27" s="82">
        <v>128469.96335999997</v>
      </c>
      <c r="S27" s="82">
        <v>127455.35945999986</v>
      </c>
      <c r="T27" s="61">
        <v>0.796046477997292</v>
      </c>
      <c r="U27" s="591"/>
    </row>
    <row r="28" spans="1:21" s="287" customFormat="1" ht="19.5" customHeight="1">
      <c r="A28" s="382" t="s">
        <v>928</v>
      </c>
      <c r="B28" s="310">
        <v>85314.47046000006</v>
      </c>
      <c r="C28" s="310">
        <v>97030.00216000008</v>
      </c>
      <c r="D28" s="174">
        <v>-12.074133195092996</v>
      </c>
      <c r="E28" s="174">
        <v>-0.15156530010942063</v>
      </c>
      <c r="F28" s="174">
        <v>0.895507492793485</v>
      </c>
      <c r="G28" s="355">
        <v>0</v>
      </c>
      <c r="H28" s="310">
        <v>193256.35992</v>
      </c>
      <c r="I28" s="310">
        <v>228042.83108</v>
      </c>
      <c r="J28" s="174">
        <v>-15.254358576085437</v>
      </c>
      <c r="K28" s="174"/>
      <c r="L28" s="310">
        <v>34381.925059999994</v>
      </c>
      <c r="M28" s="310">
        <v>40728.56396000004</v>
      </c>
      <c r="N28" s="174">
        <v>-15.582771114231159</v>
      </c>
      <c r="O28" s="174">
        <v>-0.16077025706059828</v>
      </c>
      <c r="P28" s="174">
        <v>0.7109595569232166</v>
      </c>
      <c r="Q28" s="355">
        <v>0</v>
      </c>
      <c r="R28" s="310">
        <v>72349.40140999998</v>
      </c>
      <c r="S28" s="310">
        <v>91695.46018000001</v>
      </c>
      <c r="T28" s="174">
        <v>-21.09816421884283</v>
      </c>
      <c r="U28" s="591"/>
    </row>
    <row r="29" spans="1:21" s="287" customFormat="1" ht="19.5" customHeight="1">
      <c r="A29" s="308" t="s">
        <v>929</v>
      </c>
      <c r="B29" s="82">
        <v>78600.15637999994</v>
      </c>
      <c r="C29" s="82">
        <v>74115.37710000014</v>
      </c>
      <c r="D29" s="61">
        <v>6.051078002273003</v>
      </c>
      <c r="E29" s="61">
        <v>0.058020150933284456</v>
      </c>
      <c r="F29" s="61">
        <v>0.8250303681604723</v>
      </c>
      <c r="G29" s="307">
        <v>0</v>
      </c>
      <c r="H29" s="82">
        <v>14338.052139999994</v>
      </c>
      <c r="I29" s="82">
        <v>14694.205580000003</v>
      </c>
      <c r="J29" s="61">
        <v>-2.4237679135560963</v>
      </c>
      <c r="K29" s="61"/>
      <c r="L29" s="82">
        <v>45114.37436999998</v>
      </c>
      <c r="M29" s="82">
        <v>35767.506100000006</v>
      </c>
      <c r="N29" s="61">
        <v>26.132289581128987</v>
      </c>
      <c r="O29" s="61">
        <v>0.2367707440357815</v>
      </c>
      <c r="P29" s="61">
        <v>0.9328882997967686</v>
      </c>
      <c r="Q29" s="307">
        <v>0</v>
      </c>
      <c r="R29" s="82">
        <v>5511.780619999993</v>
      </c>
      <c r="S29" s="82">
        <v>7328.741989999997</v>
      </c>
      <c r="T29" s="61">
        <v>-24.792268202090227</v>
      </c>
      <c r="U29" s="591"/>
    </row>
    <row r="30" spans="1:21" s="287" customFormat="1" ht="19.5" customHeight="1">
      <c r="A30" s="382" t="s">
        <v>930</v>
      </c>
      <c r="B30" s="310">
        <v>42876.401280000035</v>
      </c>
      <c r="C30" s="310">
        <v>16067.596120000011</v>
      </c>
      <c r="D30" s="174">
        <v>166.85013090807018</v>
      </c>
      <c r="E30" s="174">
        <v>0.3468288681810644</v>
      </c>
      <c r="F30" s="174">
        <v>0.4500542335108596</v>
      </c>
      <c r="G30" s="355">
        <v>0</v>
      </c>
      <c r="H30" s="310">
        <v>16848.479010000003</v>
      </c>
      <c r="I30" s="310">
        <v>8591.229150000003</v>
      </c>
      <c r="J30" s="174">
        <v>96.11255520986771</v>
      </c>
      <c r="K30" s="174"/>
      <c r="L30" s="310">
        <v>26042.82191000002</v>
      </c>
      <c r="M30" s="310">
        <v>8260.21965</v>
      </c>
      <c r="N30" s="174">
        <v>215.28001691819446</v>
      </c>
      <c r="O30" s="174">
        <v>0.45046103639936985</v>
      </c>
      <c r="P30" s="174">
        <v>0.538521129746301</v>
      </c>
      <c r="Q30" s="355">
        <v>0</v>
      </c>
      <c r="R30" s="310">
        <v>10257.937709999998</v>
      </c>
      <c r="S30" s="310">
        <v>3592.8506</v>
      </c>
      <c r="T30" s="174">
        <v>185.5097206101472</v>
      </c>
      <c r="U30" s="591"/>
    </row>
    <row r="31" spans="1:21" s="287" customFormat="1" ht="19.5" customHeight="1">
      <c r="A31" s="308" t="s">
        <v>931</v>
      </c>
      <c r="B31" s="82">
        <v>3874.77031</v>
      </c>
      <c r="C31" s="82">
        <v>3951.5569299999997</v>
      </c>
      <c r="D31" s="61">
        <v>-1.9431991329048048</v>
      </c>
      <c r="E31" s="61">
        <v>-0.0009933981148024188</v>
      </c>
      <c r="F31" s="61">
        <v>0.04067171520551839</v>
      </c>
      <c r="G31" s="307">
        <v>0</v>
      </c>
      <c r="H31" s="82">
        <v>270.52141000000034</v>
      </c>
      <c r="I31" s="82">
        <v>297.41794999999996</v>
      </c>
      <c r="J31" s="61">
        <v>-9.043347921670374</v>
      </c>
      <c r="K31" s="61"/>
      <c r="L31" s="82">
        <v>734.9697600000003</v>
      </c>
      <c r="M31" s="82">
        <v>1917.12137</v>
      </c>
      <c r="N31" s="61">
        <v>-61.66284662509395</v>
      </c>
      <c r="O31" s="61">
        <v>-0.02994574312779929</v>
      </c>
      <c r="P31" s="61">
        <v>0.015197920826413525</v>
      </c>
      <c r="Q31" s="307">
        <v>0</v>
      </c>
      <c r="R31" s="82">
        <v>23.016779999999997</v>
      </c>
      <c r="S31" s="82">
        <v>154.94337</v>
      </c>
      <c r="T31" s="61">
        <v>-85.1450371835852</v>
      </c>
      <c r="U31" s="591"/>
    </row>
    <row r="32" spans="1:21" s="287" customFormat="1" ht="19.5" customHeight="1">
      <c r="A32" s="382" t="s">
        <v>932</v>
      </c>
      <c r="B32" s="310">
        <v>2693.9560199999996</v>
      </c>
      <c r="C32" s="310">
        <v>3710.432580000001</v>
      </c>
      <c r="D32" s="174">
        <v>-27.39509580308831</v>
      </c>
      <c r="E32" s="174">
        <v>-0.01315028449546097</v>
      </c>
      <c r="F32" s="174">
        <v>0.028277240521550243</v>
      </c>
      <c r="G32" s="355">
        <v>0</v>
      </c>
      <c r="H32" s="310">
        <v>1109.4554699999999</v>
      </c>
      <c r="I32" s="310">
        <v>930.4071799999997</v>
      </c>
      <c r="J32" s="174">
        <v>19.24407870541156</v>
      </c>
      <c r="K32" s="174"/>
      <c r="L32" s="310">
        <v>2092.1552999999994</v>
      </c>
      <c r="M32" s="310">
        <v>1896.7201699999998</v>
      </c>
      <c r="N32" s="174">
        <v>10.30384624422482</v>
      </c>
      <c r="O32" s="174">
        <v>0.004950676505129531</v>
      </c>
      <c r="P32" s="174">
        <v>0.04326220252376291</v>
      </c>
      <c r="Q32" s="355">
        <v>0</v>
      </c>
      <c r="R32" s="310">
        <v>753.70376</v>
      </c>
      <c r="S32" s="310">
        <v>459.9375100000001</v>
      </c>
      <c r="T32" s="174">
        <v>63.87090498446189</v>
      </c>
      <c r="U32" s="591"/>
    </row>
    <row r="33" spans="1:21" s="287" customFormat="1" ht="19.5" customHeight="1">
      <c r="A33" s="308" t="s">
        <v>934</v>
      </c>
      <c r="B33" s="82">
        <v>672.3008000000001</v>
      </c>
      <c r="C33" s="82">
        <v>203.15601</v>
      </c>
      <c r="D33" s="61">
        <v>230.92833433773387</v>
      </c>
      <c r="E33" s="61">
        <v>0.006069384874023346</v>
      </c>
      <c r="F33" s="61">
        <v>0.007056838078756257</v>
      </c>
      <c r="G33" s="307">
        <v>0</v>
      </c>
      <c r="H33" s="82">
        <v>24.698050000000002</v>
      </c>
      <c r="I33" s="82">
        <v>8.76533</v>
      </c>
      <c r="J33" s="61">
        <v>181.76976793800122</v>
      </c>
      <c r="K33" s="61"/>
      <c r="L33" s="82">
        <v>424.287</v>
      </c>
      <c r="M33" s="82">
        <v>1</v>
      </c>
      <c r="N33" s="61" t="s">
        <v>939</v>
      </c>
      <c r="O33" s="61">
        <v>0.01072251956865057</v>
      </c>
      <c r="P33" s="61">
        <v>0.008773531354101579</v>
      </c>
      <c r="Q33" s="307">
        <v>0</v>
      </c>
      <c r="R33" s="82">
        <v>14.50083</v>
      </c>
      <c r="S33" s="82">
        <v>1.7</v>
      </c>
      <c r="T33" s="61" t="s">
        <v>939</v>
      </c>
      <c r="U33" s="591"/>
    </row>
    <row r="34" spans="1:21" s="287" customFormat="1" ht="19.5" customHeight="1">
      <c r="A34" s="382" t="s">
        <v>933</v>
      </c>
      <c r="B34" s="310">
        <v>629.9506100000002</v>
      </c>
      <c r="C34" s="310">
        <v>384.2576600000001</v>
      </c>
      <c r="D34" s="174">
        <v>63.939636232625794</v>
      </c>
      <c r="E34" s="174">
        <v>0.003178560449076232</v>
      </c>
      <c r="F34" s="174">
        <v>0.006612307247564978</v>
      </c>
      <c r="G34" s="355">
        <v>0</v>
      </c>
      <c r="H34" s="310">
        <v>83.98171000000004</v>
      </c>
      <c r="I34" s="310">
        <v>130.51246999999995</v>
      </c>
      <c r="J34" s="174">
        <v>-35.65234800935109</v>
      </c>
      <c r="K34" s="174"/>
      <c r="L34" s="310">
        <v>380.93422999999984</v>
      </c>
      <c r="M34" s="310">
        <v>120.44732999999998</v>
      </c>
      <c r="N34" s="174">
        <v>216.26623022693812</v>
      </c>
      <c r="O34" s="174">
        <v>0.006598539247903014</v>
      </c>
      <c r="P34" s="174">
        <v>0.007877070027494458</v>
      </c>
      <c r="Q34" s="355">
        <v>0</v>
      </c>
      <c r="R34" s="310">
        <v>52.2123</v>
      </c>
      <c r="S34" s="310">
        <v>26.92389</v>
      </c>
      <c r="T34" s="174">
        <v>93.92554344858786</v>
      </c>
      <c r="U34" s="591"/>
    </row>
    <row r="35" spans="1:21" s="287" customFormat="1" ht="19.5" customHeight="1">
      <c r="A35" s="308" t="s">
        <v>935</v>
      </c>
      <c r="B35" s="82">
        <v>126.30765</v>
      </c>
      <c r="C35" s="82">
        <v>7.002</v>
      </c>
      <c r="D35" s="61" t="s">
        <v>939</v>
      </c>
      <c r="E35" s="61">
        <v>0.001543472128285861</v>
      </c>
      <c r="F35" s="61">
        <v>0.0013257943976241252</v>
      </c>
      <c r="G35" s="307">
        <v>0</v>
      </c>
      <c r="H35" s="82">
        <v>90.8195</v>
      </c>
      <c r="I35" s="82">
        <v>4.37</v>
      </c>
      <c r="J35" s="61" t="s">
        <v>939</v>
      </c>
      <c r="K35" s="61"/>
      <c r="L35" s="82">
        <v>9.999999999999999E-34</v>
      </c>
      <c r="M35" s="82">
        <v>9.999999999999999E-34</v>
      </c>
      <c r="N35" s="61">
        <v>0</v>
      </c>
      <c r="O35" s="61">
        <v>0</v>
      </c>
      <c r="P35" s="61">
        <v>2.0678294065341567E-38</v>
      </c>
      <c r="Q35" s="307">
        <v>0</v>
      </c>
      <c r="R35" s="82">
        <v>9.999999999999999E-34</v>
      </c>
      <c r="S35" s="82">
        <v>9.999999999999999E-34</v>
      </c>
      <c r="T35" s="61">
        <v>0</v>
      </c>
      <c r="U35" s="591"/>
    </row>
    <row r="36" spans="1:20" s="287" customFormat="1" ht="17.25" customHeight="1" thickBot="1">
      <c r="A36" s="594" t="s">
        <v>1207</v>
      </c>
      <c r="B36" s="595">
        <v>9.999999999999999E-34</v>
      </c>
      <c r="C36" s="595">
        <v>16.88</v>
      </c>
      <c r="D36" s="596">
        <v>-100</v>
      </c>
      <c r="E36" s="596">
        <v>-0.00021837867297538156</v>
      </c>
      <c r="F36" s="596">
        <v>1.0496548685880269E-38</v>
      </c>
      <c r="G36" s="597">
        <v>0</v>
      </c>
      <c r="H36" s="595">
        <v>9.999999999999999E-34</v>
      </c>
      <c r="I36" s="595">
        <v>8</v>
      </c>
      <c r="J36" s="596">
        <v>-100</v>
      </c>
      <c r="K36" s="596"/>
      <c r="L36" s="595">
        <v>9.999999999999999E-34</v>
      </c>
      <c r="M36" s="595">
        <v>16.88</v>
      </c>
      <c r="N36" s="596">
        <v>-100</v>
      </c>
      <c r="O36" s="596">
        <v>-0.0004275967140942709</v>
      </c>
      <c r="P36" s="596">
        <v>2.0678294065341567E-38</v>
      </c>
      <c r="Q36" s="597">
        <v>0</v>
      </c>
      <c r="R36" s="595">
        <v>9.999999999999999E-34</v>
      </c>
      <c r="S36" s="595">
        <v>8</v>
      </c>
      <c r="T36" s="596">
        <v>-100</v>
      </c>
    </row>
    <row r="37" spans="1:20" s="287" customFormat="1" ht="12" customHeight="1">
      <c r="A37" s="78" t="s">
        <v>783</v>
      </c>
      <c r="B37" s="276"/>
      <c r="C37" s="592"/>
      <c r="D37" s="592"/>
      <c r="E37" s="592"/>
      <c r="F37" s="592"/>
      <c r="G37" s="592"/>
      <c r="H37" s="276"/>
      <c r="I37" s="592"/>
      <c r="J37" s="593"/>
      <c r="K37" s="593"/>
      <c r="L37" s="276"/>
      <c r="M37" s="276"/>
      <c r="N37" s="276"/>
      <c r="O37" s="276"/>
      <c r="P37" s="276"/>
      <c r="Q37" s="276"/>
      <c r="R37" s="276"/>
      <c r="S37" s="276"/>
      <c r="T37" s="276"/>
    </row>
    <row r="38" spans="1:20" s="279" customFormat="1" ht="12" customHeight="1">
      <c r="A38" s="51" t="s">
        <v>784</v>
      </c>
      <c r="B38" s="267"/>
      <c r="C38" s="278"/>
      <c r="D38" s="278"/>
      <c r="E38" s="278"/>
      <c r="F38" s="278"/>
      <c r="G38" s="278"/>
      <c r="H38" s="278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</row>
    <row r="39" spans="1:20" s="279" customFormat="1" ht="12" customHeight="1">
      <c r="A39" s="75" t="s">
        <v>8</v>
      </c>
      <c r="B39" s="267"/>
      <c r="C39" s="278"/>
      <c r="D39" s="278"/>
      <c r="E39" s="278"/>
      <c r="F39" s="278"/>
      <c r="G39" s="278"/>
      <c r="H39" s="278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</row>
    <row r="40" spans="1:20" s="279" customFormat="1" ht="12" customHeight="1">
      <c r="A40" s="51" t="s">
        <v>772</v>
      </c>
      <c r="B40" s="267"/>
      <c r="C40" s="278"/>
      <c r="D40" s="278"/>
      <c r="E40" s="278"/>
      <c r="F40" s="278"/>
      <c r="G40" s="278"/>
      <c r="H40" s="278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</row>
    <row r="41" spans="1:20" s="279" customFormat="1" ht="12" customHeight="1">
      <c r="A41" s="73" t="s">
        <v>941</v>
      </c>
      <c r="B41" s="267"/>
      <c r="C41" s="278"/>
      <c r="D41" s="278"/>
      <c r="E41" s="278"/>
      <c r="F41" s="278"/>
      <c r="G41" s="278"/>
      <c r="H41" s="278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</row>
  </sheetData>
  <sheetProtection/>
  <mergeCells count="14">
    <mergeCell ref="B11:J11"/>
    <mergeCell ref="L11:T11"/>
    <mergeCell ref="B12:F12"/>
    <mergeCell ref="H12:J12"/>
    <mergeCell ref="L12:P12"/>
    <mergeCell ref="R12:T12"/>
    <mergeCell ref="R13:R14"/>
    <mergeCell ref="S13:S14"/>
    <mergeCell ref="B13:B14"/>
    <mergeCell ref="C13:C14"/>
    <mergeCell ref="H13:H14"/>
    <mergeCell ref="I13:I14"/>
    <mergeCell ref="L13:L14"/>
    <mergeCell ref="M13:M1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6">
      <selection activeCell="A1" sqref="A1"/>
    </sheetView>
  </sheetViews>
  <sheetFormatPr defaultColWidth="11.421875" defaultRowHeight="13.5" customHeight="1"/>
  <cols>
    <col min="1" max="1" width="32.421875" style="96" customWidth="1"/>
    <col min="2" max="2" width="15.140625" style="600" customWidth="1"/>
    <col min="3" max="3" width="15.28125" style="600" customWidth="1"/>
    <col min="4" max="4" width="9.421875" style="600" customWidth="1"/>
    <col min="5" max="5" width="0.71875" style="601" customWidth="1"/>
    <col min="6" max="6" width="16.57421875" style="600" bestFit="1" customWidth="1"/>
    <col min="7" max="7" width="16.57421875" style="600" customWidth="1"/>
    <col min="8" max="8" width="9.8515625" style="600" customWidth="1"/>
    <col min="9" max="9" width="0.85546875" style="601" customWidth="1"/>
    <col min="10" max="10" width="16.57421875" style="600" bestFit="1" customWidth="1"/>
    <col min="11" max="11" width="16.57421875" style="600" customWidth="1"/>
    <col min="12" max="12" width="9.00390625" style="600" customWidth="1"/>
    <col min="13" max="13" width="0.71875" style="601" customWidth="1"/>
    <col min="14" max="14" width="14.8515625" style="600" customWidth="1"/>
    <col min="15" max="15" width="13.140625" style="600" customWidth="1"/>
    <col min="16" max="16" width="9.140625" style="600" customWidth="1"/>
    <col min="17" max="17" width="0.71875" style="601" customWidth="1"/>
    <col min="18" max="18" width="14.8515625" style="600" bestFit="1" customWidth="1"/>
    <col min="19" max="19" width="14.8515625" style="600" customWidth="1"/>
    <col min="20" max="20" width="9.7109375" style="600" customWidth="1"/>
    <col min="21" max="21" width="0.71875" style="601" customWidth="1"/>
    <col min="22" max="22" width="16.57421875" style="600" bestFit="1" customWidth="1"/>
    <col min="23" max="23" width="16.57421875" style="600" customWidth="1"/>
    <col min="24" max="24" width="9.140625" style="600" customWidth="1"/>
    <col min="25" max="25" width="0.71875" style="601" customWidth="1"/>
    <col min="26" max="26" width="14.7109375" style="600" customWidth="1"/>
    <col min="27" max="27" width="14.8515625" style="600" customWidth="1"/>
    <col min="28" max="28" width="8.8515625" style="600" customWidth="1"/>
    <col min="29" max="29" width="14.8515625" style="600" bestFit="1" customWidth="1"/>
    <col min="30" max="16384" width="11.421875" style="96" customWidth="1"/>
  </cols>
  <sheetData>
    <row r="1" spans="2:29" ht="12.75" customHeight="1">
      <c r="B1" s="598"/>
      <c r="C1" s="598"/>
      <c r="D1" s="598"/>
      <c r="E1" s="599"/>
      <c r="F1" s="598"/>
      <c r="G1" s="598"/>
      <c r="H1" s="598"/>
      <c r="I1" s="599"/>
      <c r="J1" s="598"/>
      <c r="K1" s="598"/>
      <c r="L1" s="598"/>
      <c r="M1" s="599"/>
      <c r="N1" s="598"/>
      <c r="O1" s="598"/>
      <c r="P1" s="598"/>
      <c r="Q1" s="599"/>
      <c r="R1" s="598"/>
      <c r="S1" s="598"/>
      <c r="T1" s="598"/>
      <c r="U1" s="599"/>
      <c r="V1" s="598"/>
      <c r="W1" s="598"/>
      <c r="X1" s="598"/>
      <c r="Y1" s="599"/>
      <c r="Z1" s="96"/>
      <c r="AA1" s="96"/>
      <c r="AB1" s="96"/>
      <c r="AC1" s="96"/>
    </row>
    <row r="2" spans="2:29" ht="12.75" customHeight="1">
      <c r="B2" s="598"/>
      <c r="C2" s="598"/>
      <c r="D2" s="598"/>
      <c r="E2" s="599"/>
      <c r="F2" s="598"/>
      <c r="G2" s="598"/>
      <c r="H2" s="598"/>
      <c r="I2" s="599"/>
      <c r="J2" s="598"/>
      <c r="K2" s="598"/>
      <c r="L2" s="598"/>
      <c r="M2" s="599"/>
      <c r="N2" s="598"/>
      <c r="O2" s="598"/>
      <c r="P2" s="598"/>
      <c r="Q2" s="599"/>
      <c r="R2" s="598"/>
      <c r="S2" s="598"/>
      <c r="T2" s="598"/>
      <c r="U2" s="599"/>
      <c r="V2" s="598"/>
      <c r="W2" s="598"/>
      <c r="X2" s="598"/>
      <c r="Y2" s="599"/>
      <c r="Z2" s="96"/>
      <c r="AA2" s="96"/>
      <c r="AB2" s="96"/>
      <c r="AC2" s="96"/>
    </row>
    <row r="3" spans="2:29" ht="12.75" customHeight="1">
      <c r="B3" s="598"/>
      <c r="C3" s="598"/>
      <c r="D3" s="598"/>
      <c r="E3" s="599"/>
      <c r="F3" s="598"/>
      <c r="G3" s="598"/>
      <c r="H3" s="598"/>
      <c r="I3" s="599"/>
      <c r="J3" s="598"/>
      <c r="K3" s="598"/>
      <c r="L3" s="598"/>
      <c r="M3" s="599"/>
      <c r="N3" s="598"/>
      <c r="O3" s="598"/>
      <c r="P3" s="598"/>
      <c r="Q3" s="599"/>
      <c r="R3" s="598"/>
      <c r="S3" s="598"/>
      <c r="T3" s="598"/>
      <c r="U3" s="599"/>
      <c r="V3" s="598"/>
      <c r="W3" s="598"/>
      <c r="X3" s="598"/>
      <c r="Y3" s="599"/>
      <c r="Z3" s="96"/>
      <c r="AA3" s="96"/>
      <c r="AB3" s="96"/>
      <c r="AC3" s="96"/>
    </row>
    <row r="4" spans="2:29" ht="12.75" customHeight="1">
      <c r="B4" s="598"/>
      <c r="C4" s="598"/>
      <c r="D4" s="598"/>
      <c r="E4" s="599"/>
      <c r="F4" s="598"/>
      <c r="G4" s="598"/>
      <c r="H4" s="598"/>
      <c r="I4" s="599"/>
      <c r="J4" s="598"/>
      <c r="K4" s="598"/>
      <c r="L4" s="598"/>
      <c r="M4" s="599"/>
      <c r="N4" s="598"/>
      <c r="O4" s="598"/>
      <c r="P4" s="598"/>
      <c r="Q4" s="599"/>
      <c r="R4" s="56"/>
      <c r="S4" s="56"/>
      <c r="T4" s="56"/>
      <c r="U4" s="403"/>
      <c r="V4" s="598"/>
      <c r="W4" s="598"/>
      <c r="X4" s="598"/>
      <c r="Y4" s="599"/>
      <c r="Z4" s="96"/>
      <c r="AA4" s="96"/>
      <c r="AB4" s="96"/>
      <c r="AC4" s="96"/>
    </row>
    <row r="5" spans="2:29" ht="12.75" customHeight="1">
      <c r="B5" s="598"/>
      <c r="C5" s="598"/>
      <c r="D5" s="598"/>
      <c r="E5" s="599"/>
      <c r="F5" s="598"/>
      <c r="G5" s="598"/>
      <c r="H5" s="598"/>
      <c r="I5" s="599"/>
      <c r="J5" s="598"/>
      <c r="K5" s="598"/>
      <c r="L5" s="598"/>
      <c r="M5" s="599"/>
      <c r="N5" s="598"/>
      <c r="O5" s="598"/>
      <c r="P5" s="598"/>
      <c r="Q5" s="599"/>
      <c r="R5" s="598"/>
      <c r="S5" s="598"/>
      <c r="T5" s="598"/>
      <c r="U5" s="599"/>
      <c r="V5" s="598"/>
      <c r="W5" s="598"/>
      <c r="X5" s="598"/>
      <c r="Y5" s="599"/>
      <c r="Z5" s="96"/>
      <c r="AA5" s="96"/>
      <c r="AB5" s="96"/>
      <c r="AC5" s="96"/>
    </row>
    <row r="6" spans="2:29" ht="12.75" customHeight="1">
      <c r="B6" s="598"/>
      <c r="C6" s="598"/>
      <c r="D6" s="598"/>
      <c r="E6" s="599"/>
      <c r="F6" s="598"/>
      <c r="G6" s="598"/>
      <c r="H6" s="598"/>
      <c r="I6" s="599"/>
      <c r="J6" s="598"/>
      <c r="K6" s="598"/>
      <c r="L6" s="598"/>
      <c r="M6" s="599"/>
      <c r="N6" s="598"/>
      <c r="O6" s="598"/>
      <c r="P6" s="598"/>
      <c r="Q6" s="599"/>
      <c r="W6" s="360"/>
      <c r="Y6" s="404"/>
      <c r="Z6" s="96"/>
      <c r="AA6" s="96"/>
      <c r="AB6" s="96"/>
      <c r="AC6" s="96"/>
    </row>
    <row r="7" spans="1:29" ht="12.75" customHeight="1">
      <c r="A7" s="288" t="s">
        <v>9</v>
      </c>
      <c r="B7" s="602"/>
      <c r="C7" s="602"/>
      <c r="D7" s="602"/>
      <c r="E7" s="603"/>
      <c r="F7" s="602"/>
      <c r="G7" s="602"/>
      <c r="H7" s="602"/>
      <c r="I7" s="603"/>
      <c r="J7" s="602"/>
      <c r="K7" s="602"/>
      <c r="L7" s="602"/>
      <c r="M7" s="603"/>
      <c r="N7" s="602"/>
      <c r="O7" s="602"/>
      <c r="P7" s="602"/>
      <c r="Q7" s="603"/>
      <c r="R7" s="602"/>
      <c r="S7" s="602"/>
      <c r="T7" s="602"/>
      <c r="U7" s="603"/>
      <c r="V7" s="602"/>
      <c r="W7" s="602"/>
      <c r="X7" s="602"/>
      <c r="Y7" s="603"/>
      <c r="Z7" s="96"/>
      <c r="AA7" s="96"/>
      <c r="AB7" s="96"/>
      <c r="AC7" s="96"/>
    </row>
    <row r="8" spans="1:29" ht="12.75" customHeight="1">
      <c r="A8" s="41" t="s">
        <v>891</v>
      </c>
      <c r="B8" s="289"/>
      <c r="C8" s="289"/>
      <c r="D8" s="289"/>
      <c r="E8" s="387"/>
      <c r="F8" s="289"/>
      <c r="G8" s="289"/>
      <c r="H8" s="289"/>
      <c r="I8" s="387"/>
      <c r="J8" s="289"/>
      <c r="K8" s="289"/>
      <c r="L8" s="289"/>
      <c r="M8" s="387"/>
      <c r="N8" s="289"/>
      <c r="O8" s="289"/>
      <c r="P8" s="289"/>
      <c r="Q8" s="387"/>
      <c r="R8" s="289"/>
      <c r="S8" s="289"/>
      <c r="T8" s="289"/>
      <c r="U8" s="387"/>
      <c r="V8" s="289"/>
      <c r="W8" s="289"/>
      <c r="X8" s="289"/>
      <c r="Y8" s="387"/>
      <c r="Z8" s="96"/>
      <c r="AA8" s="96"/>
      <c r="AB8" s="96"/>
      <c r="AC8" s="96"/>
    </row>
    <row r="9" spans="1:29" ht="12.75" customHeight="1">
      <c r="A9" s="290" t="s">
        <v>1208</v>
      </c>
      <c r="B9" s="289"/>
      <c r="C9" s="289"/>
      <c r="D9" s="289"/>
      <c r="E9" s="387"/>
      <c r="F9" s="289"/>
      <c r="G9" s="289"/>
      <c r="H9" s="289"/>
      <c r="I9" s="387"/>
      <c r="J9" s="289"/>
      <c r="K9" s="289"/>
      <c r="L9" s="289"/>
      <c r="M9" s="387"/>
      <c r="N9" s="289"/>
      <c r="O9" s="289"/>
      <c r="P9" s="289"/>
      <c r="Q9" s="387"/>
      <c r="R9" s="289"/>
      <c r="S9" s="289"/>
      <c r="T9" s="289"/>
      <c r="U9" s="387"/>
      <c r="V9" s="289"/>
      <c r="W9" s="289"/>
      <c r="X9" s="289"/>
      <c r="Y9" s="387"/>
      <c r="Z9" s="360" t="s">
        <v>1203</v>
      </c>
      <c r="AA9" s="96"/>
      <c r="AB9" s="96"/>
      <c r="AC9" s="96"/>
    </row>
    <row r="10" spans="1:29" ht="12.75" customHeight="1" thickBot="1">
      <c r="A10" s="604"/>
      <c r="B10" s="289"/>
      <c r="C10" s="289"/>
      <c r="D10" s="289"/>
      <c r="E10" s="387"/>
      <c r="F10" s="289"/>
      <c r="G10" s="289"/>
      <c r="H10" s="289"/>
      <c r="I10" s="387"/>
      <c r="J10" s="289"/>
      <c r="K10" s="289"/>
      <c r="L10" s="289"/>
      <c r="M10" s="387"/>
      <c r="N10" s="289"/>
      <c r="O10" s="289"/>
      <c r="P10" s="289"/>
      <c r="Q10" s="387"/>
      <c r="R10" s="289"/>
      <c r="S10" s="289"/>
      <c r="T10" s="289"/>
      <c r="U10" s="387"/>
      <c r="V10" s="340"/>
      <c r="W10" s="340"/>
      <c r="X10" s="340"/>
      <c r="Y10" s="405"/>
      <c r="AA10" s="96"/>
      <c r="AB10" s="291" t="s">
        <v>10</v>
      </c>
      <c r="AC10" s="96"/>
    </row>
    <row r="11" spans="1:28" s="146" customFormat="1" ht="20.25" customHeight="1">
      <c r="A11" s="719" t="s">
        <v>11</v>
      </c>
      <c r="B11" s="778" t="s">
        <v>12</v>
      </c>
      <c r="C11" s="778"/>
      <c r="D11" s="778"/>
      <c r="E11" s="720"/>
      <c r="F11" s="778" t="s">
        <v>471</v>
      </c>
      <c r="G11" s="778"/>
      <c r="H11" s="778"/>
      <c r="I11" s="720"/>
      <c r="J11" s="778" t="s">
        <v>528</v>
      </c>
      <c r="K11" s="778"/>
      <c r="L11" s="778"/>
      <c r="M11" s="720"/>
      <c r="N11" s="778" t="s">
        <v>530</v>
      </c>
      <c r="O11" s="778"/>
      <c r="P11" s="778"/>
      <c r="Q11" s="720"/>
      <c r="R11" s="778" t="s">
        <v>532</v>
      </c>
      <c r="S11" s="778"/>
      <c r="T11" s="778"/>
      <c r="U11" s="720"/>
      <c r="V11" s="778" t="s">
        <v>534</v>
      </c>
      <c r="W11" s="778"/>
      <c r="X11" s="778"/>
      <c r="Y11" s="720"/>
      <c r="Z11" s="778" t="s">
        <v>807</v>
      </c>
      <c r="AA11" s="778"/>
      <c r="AB11" s="778"/>
    </row>
    <row r="12" spans="1:28" s="146" customFormat="1" ht="12.75" customHeight="1">
      <c r="A12" s="752" t="s">
        <v>13</v>
      </c>
      <c r="B12" s="10"/>
      <c r="C12" s="10"/>
      <c r="D12" s="385"/>
      <c r="E12" s="388"/>
      <c r="F12" s="384"/>
      <c r="G12" s="384"/>
      <c r="H12" s="384"/>
      <c r="I12" s="389"/>
      <c r="J12" s="384"/>
      <c r="K12" s="384"/>
      <c r="L12" s="384"/>
      <c r="M12" s="389"/>
      <c r="N12" s="384"/>
      <c r="O12" s="384"/>
      <c r="P12" s="384"/>
      <c r="Q12" s="389"/>
      <c r="R12" s="384"/>
      <c r="S12" s="384"/>
      <c r="T12" s="384"/>
      <c r="U12" s="389"/>
      <c r="V12" s="384"/>
      <c r="W12" s="384"/>
      <c r="X12" s="384"/>
      <c r="Y12" s="389"/>
      <c r="Z12" s="384"/>
      <c r="AA12" s="10"/>
      <c r="AB12" s="10"/>
    </row>
    <row r="13" spans="1:28" s="146" customFormat="1" ht="25.5" customHeight="1" thickBot="1">
      <c r="A13" s="761"/>
      <c r="B13" s="721">
        <v>2011</v>
      </c>
      <c r="C13" s="721">
        <v>2012</v>
      </c>
      <c r="D13" s="722" t="s">
        <v>354</v>
      </c>
      <c r="E13" s="723"/>
      <c r="F13" s="721">
        <v>2011</v>
      </c>
      <c r="G13" s="721">
        <v>2012</v>
      </c>
      <c r="H13" s="722" t="s">
        <v>354</v>
      </c>
      <c r="I13" s="723"/>
      <c r="J13" s="721">
        <v>2011</v>
      </c>
      <c r="K13" s="721">
        <v>2012</v>
      </c>
      <c r="L13" s="722" t="s">
        <v>354</v>
      </c>
      <c r="M13" s="723"/>
      <c r="N13" s="721">
        <v>2011</v>
      </c>
      <c r="O13" s="721">
        <v>2012</v>
      </c>
      <c r="P13" s="722" t="s">
        <v>354</v>
      </c>
      <c r="Q13" s="723"/>
      <c r="R13" s="721">
        <v>2011</v>
      </c>
      <c r="S13" s="721">
        <v>2012</v>
      </c>
      <c r="T13" s="722" t="s">
        <v>354</v>
      </c>
      <c r="U13" s="723"/>
      <c r="V13" s="721">
        <v>2011</v>
      </c>
      <c r="W13" s="721">
        <v>2012</v>
      </c>
      <c r="X13" s="722" t="s">
        <v>354</v>
      </c>
      <c r="Y13" s="723"/>
      <c r="Z13" s="721">
        <v>2011</v>
      </c>
      <c r="AA13" s="721">
        <v>2012</v>
      </c>
      <c r="AB13" s="722" t="s">
        <v>354</v>
      </c>
    </row>
    <row r="14" spans="1:28" s="22" customFormat="1" ht="22.5" customHeight="1">
      <c r="A14" s="237"/>
      <c r="B14" s="292">
        <v>1122044081.9</v>
      </c>
      <c r="C14" s="292">
        <v>1677863985.0599997</v>
      </c>
      <c r="D14" s="386">
        <v>49.536369571042925</v>
      </c>
      <c r="E14" s="390"/>
      <c r="F14" s="292">
        <v>1182235070.01</v>
      </c>
      <c r="G14" s="292">
        <v>1586009757.67</v>
      </c>
      <c r="H14" s="386">
        <v>34.15350279336451</v>
      </c>
      <c r="I14" s="393"/>
      <c r="J14" s="292">
        <v>464794760.08</v>
      </c>
      <c r="K14" s="292">
        <v>604156443.27</v>
      </c>
      <c r="L14" s="386">
        <v>29.983488446817507</v>
      </c>
      <c r="M14" s="393"/>
      <c r="N14" s="292">
        <v>717440309.9300001</v>
      </c>
      <c r="O14" s="292">
        <v>981853314.4000001</v>
      </c>
      <c r="P14" s="386">
        <v>36.855052721500755</v>
      </c>
      <c r="Q14" s="393"/>
      <c r="R14" s="292">
        <v>218497435.65</v>
      </c>
      <c r="S14" s="292">
        <v>250514696.19</v>
      </c>
      <c r="T14" s="386">
        <v>14.65338045947908</v>
      </c>
      <c r="U14" s="393"/>
      <c r="V14" s="292">
        <v>3161789254.780001</v>
      </c>
      <c r="W14" s="292">
        <v>3688141300.2400026</v>
      </c>
      <c r="X14" s="386">
        <v>16.64728427627682</v>
      </c>
      <c r="Y14" s="393"/>
      <c r="Z14" s="292">
        <v>7729692542.780001</v>
      </c>
      <c r="AA14" s="292">
        <v>9526940996.760004</v>
      </c>
      <c r="AB14" s="386">
        <v>23.251228221991084</v>
      </c>
    </row>
    <row r="15" spans="1:28" ht="13.5" customHeight="1">
      <c r="A15" s="79"/>
      <c r="B15" s="293"/>
      <c r="C15" s="293"/>
      <c r="D15" s="396"/>
      <c r="E15" s="390"/>
      <c r="F15" s="293"/>
      <c r="G15" s="293"/>
      <c r="H15" s="396"/>
      <c r="I15" s="394"/>
      <c r="J15" s="293"/>
      <c r="K15" s="293"/>
      <c r="L15" s="396"/>
      <c r="M15" s="394"/>
      <c r="N15" s="293"/>
      <c r="O15" s="293"/>
      <c r="P15" s="396"/>
      <c r="Q15" s="394"/>
      <c r="R15" s="293"/>
      <c r="S15" s="293">
        <v>0</v>
      </c>
      <c r="T15" s="396"/>
      <c r="U15" s="394"/>
      <c r="V15" s="293"/>
      <c r="W15" s="293">
        <v>0</v>
      </c>
      <c r="X15" s="396"/>
      <c r="Y15" s="394"/>
      <c r="Z15" s="293"/>
      <c r="AA15" s="293"/>
      <c r="AB15" s="396"/>
    </row>
    <row r="16" spans="1:28" ht="13.5" customHeight="1">
      <c r="A16" s="184" t="s">
        <v>785</v>
      </c>
      <c r="B16" s="608">
        <v>3509620.2899999996</v>
      </c>
      <c r="C16" s="608">
        <v>1640236.49</v>
      </c>
      <c r="D16" s="430">
        <v>-53.26455985356752</v>
      </c>
      <c r="E16" s="607"/>
      <c r="F16" s="608">
        <v>1173182.9299999997</v>
      </c>
      <c r="G16" s="608">
        <v>11226200.979999999</v>
      </c>
      <c r="H16" s="430" t="s">
        <v>939</v>
      </c>
      <c r="I16" s="609"/>
      <c r="J16" s="608">
        <v>879561.3899999999</v>
      </c>
      <c r="K16" s="608">
        <v>1784654.8499999999</v>
      </c>
      <c r="L16" s="430">
        <v>102.90281841498295</v>
      </c>
      <c r="M16" s="609"/>
      <c r="N16" s="608">
        <v>293621.54</v>
      </c>
      <c r="O16" s="608">
        <v>9441546.129999999</v>
      </c>
      <c r="P16" s="430" t="s">
        <v>939</v>
      </c>
      <c r="Q16" s="609"/>
      <c r="R16" s="608">
        <v>249910</v>
      </c>
      <c r="S16" s="608">
        <v>476006</v>
      </c>
      <c r="T16" s="430">
        <v>90.47096954903766</v>
      </c>
      <c r="U16" s="609"/>
      <c r="V16" s="608">
        <v>2938078.1399999987</v>
      </c>
      <c r="W16" s="608">
        <v>8911596.149999997</v>
      </c>
      <c r="X16" s="430">
        <v>203.3137896734088</v>
      </c>
      <c r="Y16" s="609"/>
      <c r="Z16" s="608">
        <v>24300147.360000003</v>
      </c>
      <c r="AA16" s="608">
        <v>50210617.91999998</v>
      </c>
      <c r="AB16" s="430">
        <v>106.62680425819433</v>
      </c>
    </row>
    <row r="17" spans="1:28" ht="13.5" customHeight="1">
      <c r="A17" s="294" t="s">
        <v>786</v>
      </c>
      <c r="B17" s="610">
        <v>3385727.0999999996</v>
      </c>
      <c r="C17" s="610">
        <v>9.999999999999999E-31</v>
      </c>
      <c r="D17" s="428">
        <v>-100</v>
      </c>
      <c r="E17" s="607"/>
      <c r="F17" s="610">
        <v>27061.280000000002</v>
      </c>
      <c r="G17" s="610">
        <v>540138.99</v>
      </c>
      <c r="H17" s="428" t="s">
        <v>939</v>
      </c>
      <c r="I17" s="609"/>
      <c r="J17" s="610">
        <v>9.999999999999999E-31</v>
      </c>
      <c r="K17" s="610">
        <v>523010</v>
      </c>
      <c r="L17" s="428" t="s">
        <v>939</v>
      </c>
      <c r="M17" s="609"/>
      <c r="N17" s="610">
        <v>27061.280000000002</v>
      </c>
      <c r="O17" s="610">
        <v>17128.99</v>
      </c>
      <c r="P17" s="428">
        <v>-36.702957140238745</v>
      </c>
      <c r="Q17" s="609"/>
      <c r="R17" s="610">
        <v>9.999999999999999E-31</v>
      </c>
      <c r="S17" s="610">
        <v>9.999999999999999E-31</v>
      </c>
      <c r="T17" s="428">
        <v>0</v>
      </c>
      <c r="U17" s="609"/>
      <c r="V17" s="610">
        <v>2271893.5599999987</v>
      </c>
      <c r="W17" s="610">
        <v>7957302.259999996</v>
      </c>
      <c r="X17" s="428">
        <v>250.2497828287343</v>
      </c>
      <c r="Y17" s="609"/>
      <c r="Z17" s="610">
        <v>19242228.07</v>
      </c>
      <c r="AA17" s="610">
        <v>24920374.479999993</v>
      </c>
      <c r="AB17" s="428">
        <v>29.50877824201983</v>
      </c>
    </row>
    <row r="18" spans="1:28" ht="13.5" customHeight="1">
      <c r="A18" s="184" t="s">
        <v>787</v>
      </c>
      <c r="B18" s="608">
        <v>120151741.37</v>
      </c>
      <c r="C18" s="608">
        <v>105703199.61999997</v>
      </c>
      <c r="D18" s="430">
        <v>-12.02524539823907</v>
      </c>
      <c r="E18" s="607"/>
      <c r="F18" s="608">
        <v>2201998.5199999996</v>
      </c>
      <c r="G18" s="608">
        <v>1824074.6599999997</v>
      </c>
      <c r="H18" s="430">
        <v>-17.16276630376663</v>
      </c>
      <c r="I18" s="609"/>
      <c r="J18" s="608">
        <v>181645.88</v>
      </c>
      <c r="K18" s="608">
        <v>210524.2</v>
      </c>
      <c r="L18" s="430">
        <v>15.89814203327926</v>
      </c>
      <c r="M18" s="609"/>
      <c r="N18" s="608">
        <v>2020352.6399999997</v>
      </c>
      <c r="O18" s="608">
        <v>1613550.4599999997</v>
      </c>
      <c r="P18" s="430">
        <v>-20.135206693421605</v>
      </c>
      <c r="Q18" s="609"/>
      <c r="R18" s="608">
        <v>1269662.51</v>
      </c>
      <c r="S18" s="608">
        <v>1171404.62</v>
      </c>
      <c r="T18" s="430">
        <v>-7.738898268328009</v>
      </c>
      <c r="U18" s="609"/>
      <c r="V18" s="608">
        <v>220131229.1599999</v>
      </c>
      <c r="W18" s="608">
        <v>216763124.7600005</v>
      </c>
      <c r="X18" s="430">
        <v>-1.5300438801217675</v>
      </c>
      <c r="Y18" s="609"/>
      <c r="Z18" s="608">
        <v>371690720.6399999</v>
      </c>
      <c r="AA18" s="608">
        <v>352712659.7400004</v>
      </c>
      <c r="AB18" s="430">
        <v>-5.105874278303723</v>
      </c>
    </row>
    <row r="19" spans="1:28" ht="13.5" customHeight="1">
      <c r="A19" s="294" t="s">
        <v>788</v>
      </c>
      <c r="B19" s="610">
        <v>24645664.659999993</v>
      </c>
      <c r="C19" s="610">
        <v>9.999999999999999E-31</v>
      </c>
      <c r="D19" s="428">
        <v>-100</v>
      </c>
      <c r="E19" s="607"/>
      <c r="F19" s="610">
        <v>1933542.1499999994</v>
      </c>
      <c r="G19" s="610">
        <v>1348054.05</v>
      </c>
      <c r="H19" s="428">
        <v>-30.280596675898664</v>
      </c>
      <c r="I19" s="609"/>
      <c r="J19" s="610">
        <v>81463.88</v>
      </c>
      <c r="K19" s="610">
        <v>126656</v>
      </c>
      <c r="L19" s="428">
        <v>55.47503998090932</v>
      </c>
      <c r="M19" s="609"/>
      <c r="N19" s="610">
        <v>1852078.2699999996</v>
      </c>
      <c r="O19" s="610">
        <v>1221398.05</v>
      </c>
      <c r="P19" s="428">
        <v>-34.05256841548061</v>
      </c>
      <c r="Q19" s="609"/>
      <c r="R19" s="610">
        <v>1122988.14</v>
      </c>
      <c r="S19" s="610">
        <v>988913.99</v>
      </c>
      <c r="T19" s="428">
        <v>-11.939053069607652</v>
      </c>
      <c r="U19" s="609"/>
      <c r="V19" s="610">
        <v>182210585.55999985</v>
      </c>
      <c r="W19" s="610">
        <v>184035227.61000052</v>
      </c>
      <c r="X19" s="428">
        <v>1.0013919028869056</v>
      </c>
      <c r="Y19" s="609"/>
      <c r="Z19" s="610">
        <v>234416599.5599999</v>
      </c>
      <c r="AA19" s="610">
        <v>230916100.9700005</v>
      </c>
      <c r="AB19" s="428">
        <v>-1.4932810204438818</v>
      </c>
    </row>
    <row r="20" spans="1:28" ht="13.5" customHeight="1">
      <c r="A20" s="294" t="s">
        <v>789</v>
      </c>
      <c r="B20" s="610">
        <v>95432958.18000002</v>
      </c>
      <c r="C20" s="610">
        <v>9.999999999999999E-31</v>
      </c>
      <c r="D20" s="428">
        <v>-100</v>
      </c>
      <c r="E20" s="607"/>
      <c r="F20" s="610">
        <v>214996.37000000002</v>
      </c>
      <c r="G20" s="610">
        <v>389022.1400000001</v>
      </c>
      <c r="H20" s="428">
        <v>80.94358523355535</v>
      </c>
      <c r="I20" s="609"/>
      <c r="J20" s="610">
        <v>68322</v>
      </c>
      <c r="K20" s="610">
        <v>81321.2</v>
      </c>
      <c r="L20" s="428">
        <v>19.026375106115157</v>
      </c>
      <c r="M20" s="609"/>
      <c r="N20" s="610">
        <v>146674.37000000002</v>
      </c>
      <c r="O20" s="610">
        <v>307700.94000000006</v>
      </c>
      <c r="P20" s="428">
        <v>109.78507697016187</v>
      </c>
      <c r="Q20" s="609"/>
      <c r="R20" s="610">
        <v>146674.37000000002</v>
      </c>
      <c r="S20" s="610">
        <v>182490.63</v>
      </c>
      <c r="T20" s="428">
        <v>24.41889472577927</v>
      </c>
      <c r="U20" s="609"/>
      <c r="V20" s="610">
        <v>37142286.170000024</v>
      </c>
      <c r="W20" s="610">
        <v>31582454.589999996</v>
      </c>
      <c r="X20" s="428">
        <v>-14.969007439533232</v>
      </c>
      <c r="Y20" s="609"/>
      <c r="Z20" s="610">
        <v>135626702.60000002</v>
      </c>
      <c r="AA20" s="610">
        <v>119626811.47999997</v>
      </c>
      <c r="AB20" s="428">
        <v>-11.797006646388851</v>
      </c>
    </row>
    <row r="21" spans="1:28" ht="13.5" customHeight="1">
      <c r="A21" s="295" t="s">
        <v>790</v>
      </c>
      <c r="B21" s="611">
        <v>151534547.18999997</v>
      </c>
      <c r="C21" s="611">
        <v>104197848.53999999</v>
      </c>
      <c r="D21" s="429">
        <v>-31.238222258748273</v>
      </c>
      <c r="E21" s="607"/>
      <c r="F21" s="611">
        <v>1233576.88</v>
      </c>
      <c r="G21" s="611">
        <v>1720925.62</v>
      </c>
      <c r="H21" s="429">
        <v>39.50696125238666</v>
      </c>
      <c r="I21" s="609"/>
      <c r="J21" s="611">
        <v>35121.39</v>
      </c>
      <c r="K21" s="611">
        <v>193650.54</v>
      </c>
      <c r="L21" s="429">
        <v>451.3749313452571</v>
      </c>
      <c r="M21" s="609"/>
      <c r="N21" s="611">
        <v>1198455.49</v>
      </c>
      <c r="O21" s="611">
        <v>1527275.08</v>
      </c>
      <c r="P21" s="429">
        <v>27.436946365025207</v>
      </c>
      <c r="Q21" s="609"/>
      <c r="R21" s="611">
        <v>393208.52</v>
      </c>
      <c r="S21" s="611">
        <v>254188.25</v>
      </c>
      <c r="T21" s="429">
        <v>-35.35535547398617</v>
      </c>
      <c r="U21" s="609"/>
      <c r="V21" s="611">
        <v>275508548.47999966</v>
      </c>
      <c r="W21" s="611">
        <v>198904269.65999994</v>
      </c>
      <c r="X21" s="429">
        <v>-27.80468310062646</v>
      </c>
      <c r="Y21" s="609"/>
      <c r="Z21" s="611">
        <v>545550978.0499996</v>
      </c>
      <c r="AA21" s="611">
        <v>383989006.83000004</v>
      </c>
      <c r="AB21" s="429">
        <v>-29.614459091885713</v>
      </c>
    </row>
    <row r="22" spans="1:28" ht="13.5" customHeight="1">
      <c r="A22" s="184" t="s">
        <v>791</v>
      </c>
      <c r="B22" s="608">
        <v>25924026.44</v>
      </c>
      <c r="C22" s="608">
        <v>36625331.57</v>
      </c>
      <c r="D22" s="430">
        <v>41.279487022464245</v>
      </c>
      <c r="E22" s="607"/>
      <c r="F22" s="608">
        <v>101863372.69999997</v>
      </c>
      <c r="G22" s="608">
        <v>136957222.96999997</v>
      </c>
      <c r="H22" s="430">
        <v>34.451883282282104</v>
      </c>
      <c r="I22" s="609"/>
      <c r="J22" s="608">
        <v>45559130.43</v>
      </c>
      <c r="K22" s="608">
        <v>63096974.48</v>
      </c>
      <c r="L22" s="430">
        <v>38.49468566338481</v>
      </c>
      <c r="M22" s="609"/>
      <c r="N22" s="608">
        <v>56304242.27000001</v>
      </c>
      <c r="O22" s="608">
        <v>73860248.49</v>
      </c>
      <c r="P22" s="430">
        <v>31.18061004322257</v>
      </c>
      <c r="Q22" s="609"/>
      <c r="R22" s="608">
        <v>955827.04</v>
      </c>
      <c r="S22" s="608">
        <v>2257299.58</v>
      </c>
      <c r="T22" s="430">
        <v>136.16192946372388</v>
      </c>
      <c r="U22" s="609"/>
      <c r="V22" s="608">
        <v>43989668.93</v>
      </c>
      <c r="W22" s="608">
        <v>63337240.52000001</v>
      </c>
      <c r="X22" s="430">
        <v>43.982080476185146</v>
      </c>
      <c r="Y22" s="609"/>
      <c r="Z22" s="608">
        <v>214532635.16999996</v>
      </c>
      <c r="AA22" s="608">
        <v>279254797.93999994</v>
      </c>
      <c r="AB22" s="430">
        <v>30.168912398205915</v>
      </c>
    </row>
    <row r="23" spans="1:28" ht="13.5" customHeight="1">
      <c r="A23" s="294" t="s">
        <v>792</v>
      </c>
      <c r="B23" s="610">
        <v>2457223.82</v>
      </c>
      <c r="C23" s="610">
        <v>9.999999999999999E-31</v>
      </c>
      <c r="D23" s="428">
        <v>-100</v>
      </c>
      <c r="E23" s="607"/>
      <c r="F23" s="610">
        <v>56650701.089999996</v>
      </c>
      <c r="G23" s="610">
        <v>83447757.71999998</v>
      </c>
      <c r="H23" s="428">
        <v>47.30225065957783</v>
      </c>
      <c r="I23" s="609"/>
      <c r="J23" s="610">
        <v>24024584.929999992</v>
      </c>
      <c r="K23" s="610">
        <v>34779756.49</v>
      </c>
      <c r="L23" s="428">
        <v>44.76735640318932</v>
      </c>
      <c r="M23" s="609"/>
      <c r="N23" s="610">
        <v>32626116.160000004</v>
      </c>
      <c r="O23" s="610">
        <v>48668001.22999999</v>
      </c>
      <c r="P23" s="428">
        <v>49.16884679540105</v>
      </c>
      <c r="Q23" s="609"/>
      <c r="R23" s="610">
        <v>311278.03</v>
      </c>
      <c r="S23" s="610">
        <v>329554.92</v>
      </c>
      <c r="T23" s="428">
        <v>5.87156440176646</v>
      </c>
      <c r="U23" s="609"/>
      <c r="V23" s="610">
        <v>6827592.570000001</v>
      </c>
      <c r="W23" s="610">
        <v>20605647.33</v>
      </c>
      <c r="X23" s="428">
        <v>201.7996038682782</v>
      </c>
      <c r="Y23" s="609"/>
      <c r="Z23" s="610">
        <v>88267467.81</v>
      </c>
      <c r="AA23" s="610">
        <v>126404767.00999998</v>
      </c>
      <c r="AB23" s="428">
        <v>43.20651781026772</v>
      </c>
    </row>
    <row r="24" spans="1:28" ht="13.5" customHeight="1">
      <c r="A24" s="184" t="s">
        <v>793</v>
      </c>
      <c r="B24" s="608">
        <v>272942.11</v>
      </c>
      <c r="C24" s="608">
        <v>215985.1</v>
      </c>
      <c r="D24" s="430">
        <v>-20.867798669835146</v>
      </c>
      <c r="E24" s="607"/>
      <c r="F24" s="608">
        <v>5744371.5600000005</v>
      </c>
      <c r="G24" s="608">
        <v>1631057.14</v>
      </c>
      <c r="H24" s="430">
        <v>-71.60599513865708</v>
      </c>
      <c r="I24" s="609"/>
      <c r="J24" s="608">
        <v>2306140.8</v>
      </c>
      <c r="K24" s="608">
        <v>1353824.47</v>
      </c>
      <c r="L24" s="430">
        <v>-41.29480428948658</v>
      </c>
      <c r="M24" s="609"/>
      <c r="N24" s="608">
        <v>3438230.76</v>
      </c>
      <c r="O24" s="608">
        <v>277232.67</v>
      </c>
      <c r="P24" s="430">
        <v>-91.93676372088532</v>
      </c>
      <c r="Q24" s="609"/>
      <c r="R24" s="608">
        <v>544</v>
      </c>
      <c r="S24" s="608">
        <v>52.33</v>
      </c>
      <c r="T24" s="430">
        <v>-90.38051470588235</v>
      </c>
      <c r="U24" s="609"/>
      <c r="V24" s="608">
        <v>6216407.32</v>
      </c>
      <c r="W24" s="608">
        <v>741142.85</v>
      </c>
      <c r="X24" s="430">
        <v>-88.07763372236683</v>
      </c>
      <c r="Y24" s="609"/>
      <c r="Z24" s="608">
        <v>16161969.89</v>
      </c>
      <c r="AA24" s="608">
        <v>7879552.06</v>
      </c>
      <c r="AB24" s="430">
        <v>-51.246338697392545</v>
      </c>
    </row>
    <row r="25" spans="1:28" ht="13.5" customHeight="1">
      <c r="A25" s="295" t="s">
        <v>794</v>
      </c>
      <c r="B25" s="611">
        <v>683150082.5200001</v>
      </c>
      <c r="C25" s="611">
        <v>1305545107.9099998</v>
      </c>
      <c r="D25" s="429">
        <v>91.10663107791959</v>
      </c>
      <c r="E25" s="607"/>
      <c r="F25" s="611">
        <v>339480960.59000003</v>
      </c>
      <c r="G25" s="611">
        <v>580274845.84</v>
      </c>
      <c r="H25" s="429">
        <v>70.93001175427125</v>
      </c>
      <c r="I25" s="609"/>
      <c r="J25" s="611">
        <v>69539734.18999997</v>
      </c>
      <c r="K25" s="611">
        <v>131182264.45999992</v>
      </c>
      <c r="L25" s="429">
        <v>88.64360928038224</v>
      </c>
      <c r="M25" s="609"/>
      <c r="N25" s="611">
        <v>269941226.4000001</v>
      </c>
      <c r="O25" s="611">
        <v>449092581.3800001</v>
      </c>
      <c r="P25" s="429">
        <v>66.36680042141201</v>
      </c>
      <c r="Q25" s="609"/>
      <c r="R25" s="611">
        <v>68862523.69999999</v>
      </c>
      <c r="S25" s="611">
        <v>100182980.89000002</v>
      </c>
      <c r="T25" s="429">
        <v>45.482586909605274</v>
      </c>
      <c r="U25" s="609"/>
      <c r="V25" s="611">
        <v>2142289507.8200016</v>
      </c>
      <c r="W25" s="611">
        <v>2594584964.4300017</v>
      </c>
      <c r="X25" s="429">
        <v>21.112713989355104</v>
      </c>
      <c r="Y25" s="609"/>
      <c r="Z25" s="611">
        <v>4769477290.630003</v>
      </c>
      <c r="AA25" s="611">
        <v>6368565958.520002</v>
      </c>
      <c r="AB25" s="429">
        <v>33.52754548242696</v>
      </c>
    </row>
    <row r="26" spans="1:28" ht="13.5" customHeight="1">
      <c r="A26" s="184" t="s">
        <v>795</v>
      </c>
      <c r="B26" s="608">
        <v>13463259.629999997</v>
      </c>
      <c r="C26" s="608">
        <v>16333376.909999996</v>
      </c>
      <c r="D26" s="430">
        <v>21.318145522534195</v>
      </c>
      <c r="E26" s="607"/>
      <c r="F26" s="608">
        <v>178474879.47000003</v>
      </c>
      <c r="G26" s="608">
        <v>208889516.17000014</v>
      </c>
      <c r="H26" s="430">
        <v>17.04141041603142</v>
      </c>
      <c r="I26" s="609"/>
      <c r="J26" s="608">
        <v>101958420.94999999</v>
      </c>
      <c r="K26" s="608">
        <v>115709265.5</v>
      </c>
      <c r="L26" s="430">
        <v>13.48671784230886</v>
      </c>
      <c r="M26" s="609"/>
      <c r="N26" s="608">
        <v>76516458.52000003</v>
      </c>
      <c r="O26" s="608">
        <v>93180250.67</v>
      </c>
      <c r="P26" s="430">
        <v>21.778049418798396</v>
      </c>
      <c r="Q26" s="609"/>
      <c r="R26" s="608">
        <v>17615310.61</v>
      </c>
      <c r="S26" s="608">
        <v>18054636.700000003</v>
      </c>
      <c r="T26" s="430">
        <v>2.4940013816764806</v>
      </c>
      <c r="U26" s="609"/>
      <c r="V26" s="608">
        <v>45114434.24000002</v>
      </c>
      <c r="W26" s="608">
        <v>40702300.66000002</v>
      </c>
      <c r="X26" s="430">
        <v>-9.779871241492922</v>
      </c>
      <c r="Y26" s="609"/>
      <c r="Z26" s="608">
        <v>286254514.1</v>
      </c>
      <c r="AA26" s="608">
        <v>312811672.0500001</v>
      </c>
      <c r="AB26" s="430">
        <v>9.277463460619018</v>
      </c>
    </row>
    <row r="27" spans="1:28" ht="13.5" customHeight="1">
      <c r="A27" s="295" t="s">
        <v>796</v>
      </c>
      <c r="B27" s="611">
        <v>6192082.749999999</v>
      </c>
      <c r="C27" s="611">
        <v>4918807.860000001</v>
      </c>
      <c r="D27" s="429">
        <v>-20.5629501640623</v>
      </c>
      <c r="E27" s="607"/>
      <c r="F27" s="611">
        <v>116506430.31000002</v>
      </c>
      <c r="G27" s="611">
        <v>159462540.92999998</v>
      </c>
      <c r="H27" s="429">
        <v>36.8701628791668</v>
      </c>
      <c r="I27" s="609"/>
      <c r="J27" s="611">
        <v>44702481.58000003</v>
      </c>
      <c r="K27" s="611">
        <v>58235017.09999998</v>
      </c>
      <c r="L27" s="429">
        <v>30.27244806483951</v>
      </c>
      <c r="M27" s="609"/>
      <c r="N27" s="611">
        <v>71803948.72999999</v>
      </c>
      <c r="O27" s="611">
        <v>101227523.83</v>
      </c>
      <c r="P27" s="429">
        <v>40.977655993042504</v>
      </c>
      <c r="Q27" s="609"/>
      <c r="R27" s="611">
        <v>42224637.88999999</v>
      </c>
      <c r="S27" s="611">
        <v>66414959.58</v>
      </c>
      <c r="T27" s="429">
        <v>57.28958944069231</v>
      </c>
      <c r="U27" s="609"/>
      <c r="V27" s="611">
        <v>35033408.99000003</v>
      </c>
      <c r="W27" s="611">
        <v>37250942.49000003</v>
      </c>
      <c r="X27" s="429">
        <v>6.329767967008215</v>
      </c>
      <c r="Y27" s="609"/>
      <c r="Z27" s="611">
        <v>187623934.20000005</v>
      </c>
      <c r="AA27" s="611">
        <v>243201810.96000004</v>
      </c>
      <c r="AB27" s="429">
        <v>29.621954681302043</v>
      </c>
    </row>
    <row r="28" spans="1:28" ht="13.5" customHeight="1">
      <c r="A28" s="184" t="s">
        <v>797</v>
      </c>
      <c r="B28" s="608">
        <v>6952741.690000001</v>
      </c>
      <c r="C28" s="608">
        <v>6223755.140000001</v>
      </c>
      <c r="D28" s="430">
        <v>-10.48487895139968</v>
      </c>
      <c r="E28" s="607"/>
      <c r="F28" s="608">
        <v>6295138.229999999</v>
      </c>
      <c r="G28" s="608">
        <v>8077066.379999999</v>
      </c>
      <c r="H28" s="430">
        <v>28.30641814198893</v>
      </c>
      <c r="I28" s="609"/>
      <c r="J28" s="608">
        <v>2050913.579999999</v>
      </c>
      <c r="K28" s="608">
        <v>3109406.35</v>
      </c>
      <c r="L28" s="430">
        <v>51.6107933714107</v>
      </c>
      <c r="M28" s="609"/>
      <c r="N28" s="608">
        <v>4244224.65</v>
      </c>
      <c r="O28" s="608">
        <v>4967660.029999999</v>
      </c>
      <c r="P28" s="430">
        <v>17.045171725299667</v>
      </c>
      <c r="Q28" s="609"/>
      <c r="R28" s="608">
        <v>128516.41</v>
      </c>
      <c r="S28" s="608">
        <v>187938.84000000003</v>
      </c>
      <c r="T28" s="430">
        <v>46.23723149440606</v>
      </c>
      <c r="U28" s="609"/>
      <c r="V28" s="608">
        <v>10909358.530000003</v>
      </c>
      <c r="W28" s="608">
        <v>8860751.620000003</v>
      </c>
      <c r="X28" s="430">
        <v>-18.77843600397282</v>
      </c>
      <c r="Y28" s="609"/>
      <c r="Z28" s="608">
        <v>37268496.97999999</v>
      </c>
      <c r="AA28" s="608">
        <v>35755008.13</v>
      </c>
      <c r="AB28" s="430">
        <v>-4.061040751957867</v>
      </c>
    </row>
    <row r="29" spans="1:28" ht="13.5" customHeight="1">
      <c r="A29" s="295" t="s">
        <v>798</v>
      </c>
      <c r="B29" s="611">
        <v>673964.6000000001</v>
      </c>
      <c r="C29" s="611">
        <v>908382.28</v>
      </c>
      <c r="D29" s="429">
        <v>34.78189804034217</v>
      </c>
      <c r="E29" s="607"/>
      <c r="F29" s="611">
        <v>68540998.07</v>
      </c>
      <c r="G29" s="611">
        <v>71919158.33999997</v>
      </c>
      <c r="H29" s="429">
        <v>4.928670963544923</v>
      </c>
      <c r="I29" s="609"/>
      <c r="J29" s="611">
        <v>40551321.81</v>
      </c>
      <c r="K29" s="611">
        <v>40952941.39999999</v>
      </c>
      <c r="L29" s="429">
        <v>0.9903982708177717</v>
      </c>
      <c r="M29" s="609"/>
      <c r="N29" s="611">
        <v>27989676.259999994</v>
      </c>
      <c r="O29" s="611">
        <v>30966216.93999998</v>
      </c>
      <c r="P29" s="429">
        <v>10.634423393648728</v>
      </c>
      <c r="Q29" s="609"/>
      <c r="R29" s="611">
        <v>6069043.649999999</v>
      </c>
      <c r="S29" s="611">
        <v>3754196.590000001</v>
      </c>
      <c r="T29" s="429">
        <v>-38.14187528540841</v>
      </c>
      <c r="U29" s="609"/>
      <c r="V29" s="611">
        <v>9221010.640000002</v>
      </c>
      <c r="W29" s="611">
        <v>7739758.889999999</v>
      </c>
      <c r="X29" s="429">
        <v>-16.06387637787178</v>
      </c>
      <c r="Y29" s="609"/>
      <c r="Z29" s="611">
        <v>90592662.15999998</v>
      </c>
      <c r="AA29" s="611">
        <v>89896279.64999998</v>
      </c>
      <c r="AB29" s="429">
        <v>-0.7686963749559461</v>
      </c>
    </row>
    <row r="30" spans="1:28" ht="13.5" customHeight="1">
      <c r="A30" s="184" t="s">
        <v>799</v>
      </c>
      <c r="B30" s="608">
        <v>1174872.6199999999</v>
      </c>
      <c r="C30" s="608">
        <v>606859.9599999998</v>
      </c>
      <c r="D30" s="430">
        <v>-48.346744177253875</v>
      </c>
      <c r="E30" s="607"/>
      <c r="F30" s="608">
        <v>53289930.37</v>
      </c>
      <c r="G30" s="608">
        <v>44571041.96000001</v>
      </c>
      <c r="H30" s="430">
        <v>-16.361230629245405</v>
      </c>
      <c r="I30" s="609"/>
      <c r="J30" s="608">
        <v>28282870.45</v>
      </c>
      <c r="K30" s="608">
        <v>22078912.21</v>
      </c>
      <c r="L30" s="430">
        <v>-21.935391073433273</v>
      </c>
      <c r="M30" s="609"/>
      <c r="N30" s="608">
        <v>25007059.919999998</v>
      </c>
      <c r="O30" s="608">
        <v>22492129.75</v>
      </c>
      <c r="P30" s="430">
        <v>-10.056880649086708</v>
      </c>
      <c r="Q30" s="609"/>
      <c r="R30" s="608">
        <v>3080790.6100000003</v>
      </c>
      <c r="S30" s="608">
        <v>3731322.3800000004</v>
      </c>
      <c r="T30" s="430">
        <v>21.115741131137767</v>
      </c>
      <c r="U30" s="609"/>
      <c r="V30" s="608">
        <v>10731792.87</v>
      </c>
      <c r="W30" s="608">
        <v>8876303.84</v>
      </c>
      <c r="X30" s="430">
        <v>-17.28964631051437</v>
      </c>
      <c r="Y30" s="609"/>
      <c r="Z30" s="608">
        <v>61940075.169999994</v>
      </c>
      <c r="AA30" s="608">
        <v>52156528.31000001</v>
      </c>
      <c r="AB30" s="430">
        <v>-15.795180798777174</v>
      </c>
    </row>
    <row r="31" spans="1:28" ht="13.5" customHeight="1">
      <c r="A31" s="295" t="s">
        <v>800</v>
      </c>
      <c r="B31" s="611">
        <v>8461119.13</v>
      </c>
      <c r="C31" s="611">
        <v>8491010.71</v>
      </c>
      <c r="D31" s="429">
        <v>0.35328163497918563</v>
      </c>
      <c r="E31" s="607"/>
      <c r="F31" s="611">
        <v>42974560.60000001</v>
      </c>
      <c r="G31" s="611">
        <v>51021157.359999985</v>
      </c>
      <c r="H31" s="429">
        <v>18.72409315570751</v>
      </c>
      <c r="I31" s="609"/>
      <c r="J31" s="611">
        <v>11903485.840000002</v>
      </c>
      <c r="K31" s="611">
        <v>16273731.90000001</v>
      </c>
      <c r="L31" s="429">
        <v>36.71400225734218</v>
      </c>
      <c r="M31" s="609"/>
      <c r="N31" s="611">
        <v>31071074.760000017</v>
      </c>
      <c r="O31" s="611">
        <v>34747425.459999986</v>
      </c>
      <c r="P31" s="429">
        <v>11.832068019522769</v>
      </c>
      <c r="Q31" s="609"/>
      <c r="R31" s="611">
        <v>982312.33</v>
      </c>
      <c r="S31" s="611">
        <v>1531537.21</v>
      </c>
      <c r="T31" s="429">
        <v>55.91143093968902</v>
      </c>
      <c r="U31" s="609"/>
      <c r="V31" s="611">
        <v>46093744.25999998</v>
      </c>
      <c r="W31" s="611">
        <v>43430399.03</v>
      </c>
      <c r="X31" s="429">
        <v>-5.77810562530331</v>
      </c>
      <c r="Y31" s="609"/>
      <c r="Z31" s="611">
        <v>97456744.89999998</v>
      </c>
      <c r="AA31" s="611">
        <v>103289787.36000001</v>
      </c>
      <c r="AB31" s="429">
        <v>5.985262965621629</v>
      </c>
    </row>
    <row r="32" spans="1:28" ht="13.5" customHeight="1">
      <c r="A32" s="184" t="s">
        <v>801</v>
      </c>
      <c r="B32" s="608">
        <v>1249903.51</v>
      </c>
      <c r="C32" s="608">
        <v>941551.3500000001</v>
      </c>
      <c r="D32" s="430">
        <v>-24.670077132594017</v>
      </c>
      <c r="E32" s="607"/>
      <c r="F32" s="608">
        <v>3865161.38</v>
      </c>
      <c r="G32" s="608">
        <v>5767565.430000001</v>
      </c>
      <c r="H32" s="430">
        <v>49.21926571666202</v>
      </c>
      <c r="I32" s="609"/>
      <c r="J32" s="608">
        <v>2215672.89</v>
      </c>
      <c r="K32" s="608">
        <v>3895621.41</v>
      </c>
      <c r="L32" s="430">
        <v>75.82114343602409</v>
      </c>
      <c r="M32" s="609"/>
      <c r="N32" s="608">
        <v>1649488.4899999998</v>
      </c>
      <c r="O32" s="608">
        <v>1871944.02</v>
      </c>
      <c r="P32" s="430">
        <v>13.486334178664094</v>
      </c>
      <c r="Q32" s="609"/>
      <c r="R32" s="608">
        <v>9.999999999999999E-31</v>
      </c>
      <c r="S32" s="608">
        <v>176287.07</v>
      </c>
      <c r="T32" s="430" t="s">
        <v>939</v>
      </c>
      <c r="U32" s="609"/>
      <c r="V32" s="608">
        <v>232482596.26</v>
      </c>
      <c r="W32" s="608">
        <v>358037867.70000017</v>
      </c>
      <c r="X32" s="430">
        <v>54.0063099173169</v>
      </c>
      <c r="Y32" s="609"/>
      <c r="Z32" s="608">
        <v>364214477.09</v>
      </c>
      <c r="AA32" s="608">
        <v>541616947.6300002</v>
      </c>
      <c r="AB32" s="430">
        <v>48.7082424502755</v>
      </c>
    </row>
    <row r="33" spans="1:28" ht="13.5" customHeight="1">
      <c r="A33" s="295" t="s">
        <v>429</v>
      </c>
      <c r="B33" s="611">
        <v>78851887.00999999</v>
      </c>
      <c r="C33" s="611">
        <v>72840986.86</v>
      </c>
      <c r="D33" s="429">
        <v>-7.62302638266309</v>
      </c>
      <c r="E33" s="607"/>
      <c r="F33" s="611">
        <v>21946673.31</v>
      </c>
      <c r="G33" s="611">
        <v>16507457.069999998</v>
      </c>
      <c r="H33" s="429">
        <v>-24.783784599926683</v>
      </c>
      <c r="I33" s="609"/>
      <c r="J33" s="611">
        <v>5817924.14</v>
      </c>
      <c r="K33" s="611">
        <v>7015295.380000001</v>
      </c>
      <c r="L33" s="429">
        <v>20.580729675859978</v>
      </c>
      <c r="M33" s="609"/>
      <c r="N33" s="611">
        <v>16128749.169999998</v>
      </c>
      <c r="O33" s="611">
        <v>9492161.689999998</v>
      </c>
      <c r="P33" s="429">
        <v>-41.14756457583376</v>
      </c>
      <c r="Q33" s="609"/>
      <c r="R33" s="611">
        <v>9942058.69</v>
      </c>
      <c r="S33" s="611">
        <v>3876563.04</v>
      </c>
      <c r="T33" s="429">
        <v>-61.008447436554</v>
      </c>
      <c r="U33" s="609"/>
      <c r="V33" s="611">
        <v>6596047.649999999</v>
      </c>
      <c r="W33" s="611">
        <v>18337017.36</v>
      </c>
      <c r="X33" s="429">
        <v>178.00007418078616</v>
      </c>
      <c r="Y33" s="609"/>
      <c r="Z33" s="611">
        <v>205178926.40999997</v>
      </c>
      <c r="AA33" s="611">
        <v>193769128.41</v>
      </c>
      <c r="AB33" s="429">
        <v>-5.560901501745985</v>
      </c>
    </row>
    <row r="34" spans="1:28" ht="13.5" customHeight="1">
      <c r="A34" s="184" t="s">
        <v>802</v>
      </c>
      <c r="B34" s="608">
        <v>15142683.120000001</v>
      </c>
      <c r="C34" s="608">
        <v>5679644.389999999</v>
      </c>
      <c r="D34" s="430">
        <v>-62.49248336644848</v>
      </c>
      <c r="E34" s="607"/>
      <c r="F34" s="608">
        <v>27314222.710000012</v>
      </c>
      <c r="G34" s="608">
        <v>40087361.900000006</v>
      </c>
      <c r="H34" s="430">
        <v>46.76369276773751</v>
      </c>
      <c r="I34" s="609"/>
      <c r="J34" s="608">
        <v>11648957.310000002</v>
      </c>
      <c r="K34" s="608">
        <v>12169753.139999999</v>
      </c>
      <c r="L34" s="430">
        <v>4.470750610038898</v>
      </c>
      <c r="M34" s="609"/>
      <c r="N34" s="608">
        <v>15665265.399999997</v>
      </c>
      <c r="O34" s="608">
        <v>27917608.76</v>
      </c>
      <c r="P34" s="430">
        <v>78.21344258872249</v>
      </c>
      <c r="Q34" s="609"/>
      <c r="R34" s="608">
        <v>5646845.85</v>
      </c>
      <c r="S34" s="608">
        <v>13359171.159999998</v>
      </c>
      <c r="T34" s="430">
        <v>136.57757825990592</v>
      </c>
      <c r="U34" s="609"/>
      <c r="V34" s="608">
        <v>18819528.68</v>
      </c>
      <c r="W34" s="608">
        <v>20184239.499999996</v>
      </c>
      <c r="X34" s="430">
        <v>7.251567471242315</v>
      </c>
      <c r="Y34" s="609"/>
      <c r="Z34" s="608">
        <v>123213473.46000002</v>
      </c>
      <c r="AA34" s="608">
        <v>131393690.84000002</v>
      </c>
      <c r="AB34" s="430">
        <v>6.639060770132099</v>
      </c>
    </row>
    <row r="35" spans="1:28" ht="13.5" customHeight="1">
      <c r="A35" s="295" t="s">
        <v>803</v>
      </c>
      <c r="B35" s="611">
        <v>1620559.1700000002</v>
      </c>
      <c r="C35" s="611">
        <v>1867541.5799999998</v>
      </c>
      <c r="D35" s="429">
        <v>15.240567241984726</v>
      </c>
      <c r="E35" s="607"/>
      <c r="F35" s="611">
        <v>27768842.46</v>
      </c>
      <c r="G35" s="611">
        <v>40013213.27000001</v>
      </c>
      <c r="H35" s="429">
        <v>44.09391867031396</v>
      </c>
      <c r="I35" s="609"/>
      <c r="J35" s="611">
        <v>14354122.73</v>
      </c>
      <c r="K35" s="611">
        <v>14854248.110000003</v>
      </c>
      <c r="L35" s="429">
        <v>3.4841932830541156</v>
      </c>
      <c r="M35" s="609"/>
      <c r="N35" s="611">
        <v>13414719.73</v>
      </c>
      <c r="O35" s="611">
        <v>25158965.160000004</v>
      </c>
      <c r="P35" s="429">
        <v>87.547452845666</v>
      </c>
      <c r="Q35" s="609"/>
      <c r="R35" s="611">
        <v>3178557.9800000004</v>
      </c>
      <c r="S35" s="611">
        <v>3055058.0500000007</v>
      </c>
      <c r="T35" s="429">
        <v>-3.8854074953825313</v>
      </c>
      <c r="U35" s="609"/>
      <c r="V35" s="611">
        <v>8915832.719999997</v>
      </c>
      <c r="W35" s="611">
        <v>12252182.31</v>
      </c>
      <c r="X35" s="429">
        <v>37.420504565052056</v>
      </c>
      <c r="Y35" s="609"/>
      <c r="Z35" s="611">
        <v>47466332.53</v>
      </c>
      <c r="AA35" s="611">
        <v>66872709.220000006</v>
      </c>
      <c r="AB35" s="429">
        <v>40.88450835702264</v>
      </c>
    </row>
    <row r="36" spans="1:28" ht="13.5" customHeight="1">
      <c r="A36" s="184" t="s">
        <v>804</v>
      </c>
      <c r="B36" s="608">
        <v>49181.020000000004</v>
      </c>
      <c r="C36" s="608">
        <v>33400</v>
      </c>
      <c r="D36" s="430">
        <v>-32.08762242019382</v>
      </c>
      <c r="E36" s="607"/>
      <c r="F36" s="608">
        <v>50092281.480000004</v>
      </c>
      <c r="G36" s="608">
        <v>50607957.28000005</v>
      </c>
      <c r="H36" s="430">
        <v>1.0294516136302168</v>
      </c>
      <c r="I36" s="609"/>
      <c r="J36" s="608">
        <v>44562035.50000001</v>
      </c>
      <c r="K36" s="608">
        <v>47843130.70000005</v>
      </c>
      <c r="L36" s="430">
        <v>7.362983228178699</v>
      </c>
      <c r="M36" s="609"/>
      <c r="N36" s="608">
        <v>5530245.9799999995</v>
      </c>
      <c r="O36" s="608">
        <v>2764826.5800000005</v>
      </c>
      <c r="P36" s="430">
        <v>-50.00535979775712</v>
      </c>
      <c r="Q36" s="609"/>
      <c r="R36" s="608">
        <v>214653.16999999998</v>
      </c>
      <c r="S36" s="608">
        <v>108207.21</v>
      </c>
      <c r="T36" s="430">
        <v>-49.58974516891597</v>
      </c>
      <c r="U36" s="609"/>
      <c r="V36" s="608">
        <v>1025051.1999999998</v>
      </c>
      <c r="W36" s="608">
        <v>2382807.64</v>
      </c>
      <c r="X36" s="430">
        <v>132.45742651684137</v>
      </c>
      <c r="Y36" s="609"/>
      <c r="Z36" s="608">
        <v>55061010.440000005</v>
      </c>
      <c r="AA36" s="608">
        <v>63678888.340000056</v>
      </c>
      <c r="AB36" s="430">
        <v>15.651506994029752</v>
      </c>
    </row>
    <row r="37" spans="1:28" ht="13.5" customHeight="1">
      <c r="A37" s="295" t="s">
        <v>444</v>
      </c>
      <c r="B37" s="611">
        <v>61700.19</v>
      </c>
      <c r="C37" s="611">
        <v>9.999999999999999E-31</v>
      </c>
      <c r="D37" s="429">
        <v>-100</v>
      </c>
      <c r="E37" s="607"/>
      <c r="F37" s="611">
        <v>24835293.970000003</v>
      </c>
      <c r="G37" s="611">
        <v>14850.99</v>
      </c>
      <c r="H37" s="429">
        <v>-99.94020207685908</v>
      </c>
      <c r="I37" s="609"/>
      <c r="J37" s="611">
        <v>1014.42</v>
      </c>
      <c r="K37" s="611">
        <v>12850.99</v>
      </c>
      <c r="L37" s="429" t="s">
        <v>939</v>
      </c>
      <c r="M37" s="609"/>
      <c r="N37" s="611">
        <v>24834279.55</v>
      </c>
      <c r="O37" s="611">
        <v>2000</v>
      </c>
      <c r="P37" s="429">
        <v>-99.99194661558039</v>
      </c>
      <c r="Q37" s="609"/>
      <c r="R37" s="611">
        <v>24831691.55</v>
      </c>
      <c r="S37" s="611">
        <v>9.999999999999999E-31</v>
      </c>
      <c r="T37" s="429">
        <v>-100</v>
      </c>
      <c r="U37" s="609"/>
      <c r="V37" s="611">
        <v>79000</v>
      </c>
      <c r="W37" s="611">
        <v>99265</v>
      </c>
      <c r="X37" s="429">
        <v>25.651898734177216</v>
      </c>
      <c r="Y37" s="609"/>
      <c r="Z37" s="611">
        <v>24980994.160000004</v>
      </c>
      <c r="AA37" s="611">
        <v>6656364.79</v>
      </c>
      <c r="AB37" s="429">
        <v>-73.35428387130291</v>
      </c>
    </row>
    <row r="38" spans="1:28" ht="13.5" customHeight="1">
      <c r="A38" s="357" t="s">
        <v>805</v>
      </c>
      <c r="B38" s="612">
        <v>3607167.5399999996</v>
      </c>
      <c r="C38" s="612">
        <v>5090958.790000001</v>
      </c>
      <c r="D38" s="613">
        <v>41.13452545650269</v>
      </c>
      <c r="E38" s="607"/>
      <c r="F38" s="612">
        <v>108633194.47</v>
      </c>
      <c r="G38" s="612">
        <v>155436543.38000003</v>
      </c>
      <c r="H38" s="613">
        <v>43.08383743877216</v>
      </c>
      <c r="I38" s="609"/>
      <c r="J38" s="612">
        <v>38244204.8</v>
      </c>
      <c r="K38" s="612">
        <v>64184376.080000006</v>
      </c>
      <c r="L38" s="613">
        <v>67.8277177304521</v>
      </c>
      <c r="M38" s="609"/>
      <c r="N38" s="612">
        <v>70388989.67000002</v>
      </c>
      <c r="O38" s="612">
        <v>91252167.30000003</v>
      </c>
      <c r="P38" s="613">
        <v>29.639831069903757</v>
      </c>
      <c r="Q38" s="609"/>
      <c r="R38" s="612">
        <v>32851341.14000002</v>
      </c>
      <c r="S38" s="612">
        <v>31922886.689999994</v>
      </c>
      <c r="T38" s="613">
        <v>-2.8262299735140273</v>
      </c>
      <c r="U38" s="609"/>
      <c r="V38" s="612">
        <v>45694008.89</v>
      </c>
      <c r="W38" s="612">
        <v>46745125.83</v>
      </c>
      <c r="X38" s="613">
        <v>2.3003386341749366</v>
      </c>
      <c r="Y38" s="609"/>
      <c r="Z38" s="612">
        <v>206727159.43999997</v>
      </c>
      <c r="AA38" s="612">
        <v>243229588.06</v>
      </c>
      <c r="AB38" s="613">
        <v>17.657297047413078</v>
      </c>
    </row>
    <row r="39" spans="1:26" s="600" customFormat="1" ht="13.5" customHeight="1">
      <c r="A39" s="22" t="s">
        <v>521</v>
      </c>
      <c r="B39" s="96"/>
      <c r="C39" s="96"/>
      <c r="D39" s="96"/>
      <c r="E39" s="379"/>
      <c r="F39" s="96"/>
      <c r="G39" s="96"/>
      <c r="H39" s="96"/>
      <c r="I39" s="379"/>
      <c r="J39" s="96"/>
      <c r="K39" s="96"/>
      <c r="L39" s="96"/>
      <c r="M39" s="379"/>
      <c r="N39" s="96"/>
      <c r="O39" s="96"/>
      <c r="P39" s="96"/>
      <c r="Q39" s="379"/>
      <c r="R39" s="96"/>
      <c r="S39" s="96"/>
      <c r="T39" s="96"/>
      <c r="U39" s="379"/>
      <c r="V39" s="96"/>
      <c r="W39" s="96"/>
      <c r="X39" s="96"/>
      <c r="Y39" s="379"/>
      <c r="Z39" s="96"/>
    </row>
    <row r="40" spans="1:26" s="600" customFormat="1" ht="13.5" customHeight="1">
      <c r="A40" s="296" t="s">
        <v>14</v>
      </c>
      <c r="B40" s="296"/>
      <c r="C40" s="296"/>
      <c r="D40" s="296"/>
      <c r="E40" s="392"/>
      <c r="F40" s="296"/>
      <c r="G40" s="296"/>
      <c r="H40" s="296"/>
      <c r="I40" s="392"/>
      <c r="J40" s="96"/>
      <c r="K40" s="96"/>
      <c r="L40" s="96"/>
      <c r="M40" s="379"/>
      <c r="N40" s="96"/>
      <c r="O40" s="96"/>
      <c r="P40" s="96"/>
      <c r="Q40" s="379"/>
      <c r="R40" s="96"/>
      <c r="S40" s="96"/>
      <c r="T40" s="96"/>
      <c r="U40" s="379"/>
      <c r="V40" s="96"/>
      <c r="W40" s="96"/>
      <c r="X40" s="96"/>
      <c r="Y40" s="379"/>
      <c r="Z40" s="96"/>
    </row>
    <row r="41" spans="1:26" s="600" customFormat="1" ht="13.5" customHeight="1">
      <c r="A41" s="297" t="s">
        <v>809</v>
      </c>
      <c r="B41" s="96"/>
      <c r="C41" s="96"/>
      <c r="D41" s="96"/>
      <c r="E41" s="379"/>
      <c r="F41" s="96"/>
      <c r="G41" s="96"/>
      <c r="H41" s="96"/>
      <c r="I41" s="379"/>
      <c r="J41" s="96"/>
      <c r="K41" s="96"/>
      <c r="L41" s="96"/>
      <c r="M41" s="379"/>
      <c r="N41" s="96"/>
      <c r="O41" s="96"/>
      <c r="P41" s="96"/>
      <c r="Q41" s="379"/>
      <c r="R41" s="96"/>
      <c r="S41" s="96"/>
      <c r="T41" s="96"/>
      <c r="U41" s="379"/>
      <c r="V41" s="96"/>
      <c r="W41" s="96"/>
      <c r="X41" s="96"/>
      <c r="Y41" s="379"/>
      <c r="Z41" s="96"/>
    </row>
    <row r="42" spans="1:26" s="600" customFormat="1" ht="13.5" customHeight="1">
      <c r="A42" s="73"/>
      <c r="B42" s="96"/>
      <c r="C42" s="96"/>
      <c r="D42" s="96"/>
      <c r="E42" s="379"/>
      <c r="F42" s="96"/>
      <c r="G42" s="96"/>
      <c r="H42" s="96"/>
      <c r="I42" s="379"/>
      <c r="J42" s="96"/>
      <c r="K42" s="96"/>
      <c r="L42" s="96"/>
      <c r="M42" s="379"/>
      <c r="N42" s="96"/>
      <c r="O42" s="96"/>
      <c r="P42" s="96"/>
      <c r="Q42" s="379"/>
      <c r="R42" s="96"/>
      <c r="S42" s="96"/>
      <c r="T42" s="96"/>
      <c r="U42" s="379"/>
      <c r="V42" s="96"/>
      <c r="W42" s="96"/>
      <c r="X42" s="96"/>
      <c r="Y42" s="379"/>
      <c r="Z42" s="96"/>
    </row>
    <row r="43" spans="1:26" s="600" customFormat="1" ht="13.5" customHeight="1">
      <c r="A43" s="96"/>
      <c r="B43" s="96"/>
      <c r="C43" s="96"/>
      <c r="D43" s="96"/>
      <c r="E43" s="379"/>
      <c r="F43" s="96"/>
      <c r="G43" s="96"/>
      <c r="H43" s="96"/>
      <c r="I43" s="379"/>
      <c r="J43" s="96"/>
      <c r="K43" s="96"/>
      <c r="L43" s="96"/>
      <c r="M43" s="379"/>
      <c r="N43" s="96"/>
      <c r="O43" s="96"/>
      <c r="P43" s="96"/>
      <c r="Q43" s="379"/>
      <c r="R43" s="96"/>
      <c r="S43" s="96"/>
      <c r="T43" s="96"/>
      <c r="U43" s="379"/>
      <c r="V43" s="96"/>
      <c r="W43" s="96"/>
      <c r="X43" s="96"/>
      <c r="Y43" s="379"/>
      <c r="Z43" s="96"/>
    </row>
    <row r="44" spans="1:26" s="600" customFormat="1" ht="13.5" customHeight="1">
      <c r="A44" s="96"/>
      <c r="B44" s="605"/>
      <c r="C44" s="605"/>
      <c r="D44" s="605"/>
      <c r="E44" s="606"/>
      <c r="F44" s="605"/>
      <c r="G44" s="605"/>
      <c r="H44" s="605"/>
      <c r="I44" s="606"/>
      <c r="J44" s="605"/>
      <c r="K44" s="605"/>
      <c r="L44" s="605"/>
      <c r="M44" s="606"/>
      <c r="N44" s="605"/>
      <c r="O44" s="605"/>
      <c r="P44" s="605"/>
      <c r="Q44" s="606"/>
      <c r="R44" s="605"/>
      <c r="S44" s="605"/>
      <c r="T44" s="605"/>
      <c r="U44" s="606"/>
      <c r="V44" s="605"/>
      <c r="W44" s="605"/>
      <c r="X44" s="605"/>
      <c r="Y44" s="606"/>
      <c r="Z44" s="605"/>
    </row>
  </sheetData>
  <sheetProtection/>
  <mergeCells count="8">
    <mergeCell ref="Z11:AB11"/>
    <mergeCell ref="A12:A13"/>
    <mergeCell ref="B11:D11"/>
    <mergeCell ref="F11:H11"/>
    <mergeCell ref="J11:L11"/>
    <mergeCell ref="N11:P11"/>
    <mergeCell ref="R11:T11"/>
    <mergeCell ref="V11:X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matorresb</cp:lastModifiedBy>
  <dcterms:created xsi:type="dcterms:W3CDTF">2011-04-06T17:19:11Z</dcterms:created>
  <dcterms:modified xsi:type="dcterms:W3CDTF">2012-04-02T17:29:11Z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