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matorresb\MIGUEL\EXPO-IMPO\2013\Julio\Exportaciones\"/>
    </mc:Choice>
  </mc:AlternateContent>
  <bookViews>
    <workbookView xWindow="6750" yWindow="-135" windowWidth="8850" windowHeight="11115" tabRatio="918" firstSheet="5" activeTab="9"/>
  </bookViews>
  <sheets>
    <sheet name="Contenido" sheetId="32" r:id="rId1"/>
    <sheet name="Cuadro 1 " sheetId="27" r:id="rId2"/>
    <sheet name="Cuadro 2" sheetId="31" r:id="rId3"/>
    <sheet name="Cuadro 3" sheetId="30" r:id="rId4"/>
    <sheet name="cuadro 4" sheetId="13" r:id="rId5"/>
    <sheet name="cuadro 5" sheetId="2" r:id="rId6"/>
    <sheet name="cuadro 6" sheetId="3" r:id="rId7"/>
    <sheet name="cuadro 7" sheetId="21" r:id="rId8"/>
    <sheet name="cuadro 8" sheetId="33" r:id="rId9"/>
    <sheet name="cuadro 9" sheetId="14" r:id="rId10"/>
    <sheet name="cuadro 10" sheetId="16" r:id="rId11"/>
    <sheet name="cuadro 11" sheetId="22" r:id="rId12"/>
    <sheet name="cuadro 12" sheetId="1" r:id="rId13"/>
    <sheet name="cuadro 13" sheetId="12" r:id="rId14"/>
    <sheet name="cuadro 14" sheetId="19" r:id="rId15"/>
    <sheet name="cuadro 15" sheetId="11" r:id="rId16"/>
    <sheet name="Cuadro 16" sheetId="29" r:id="rId17"/>
    <sheet name="Cuadro 17" sheetId="28" r:id="rId18"/>
  </sheets>
  <externalReferences>
    <externalReference r:id="rId19"/>
  </externalReferences>
  <definedNames>
    <definedName name="\a">#N/A</definedName>
    <definedName name="\b">#N/A</definedName>
    <definedName name="_____hhh444">#REF!</definedName>
    <definedName name="___hhh444">#REF!</definedName>
    <definedName name="_xlnm._FilterDatabase" localSheetId="11" hidden="1">'cuadro 11'!$D$17:$N$165</definedName>
    <definedName name="_xlnm._FilterDatabase" localSheetId="12" hidden="1">'cuadro 12'!$C$15:$Q$112</definedName>
    <definedName name="_xlnm._FilterDatabase" localSheetId="13" hidden="1">'cuadro 13'!$A$15:$K$49</definedName>
    <definedName name="_xlnm._FilterDatabase" localSheetId="14" hidden="1">'cuadro 14'!$B$17:$N$26</definedName>
    <definedName name="_xlnm._FilterDatabase" localSheetId="5" hidden="1">'cuadro 5'!$B$16:$N$72</definedName>
    <definedName name="_xlnm._FilterDatabase" localSheetId="6" hidden="1">'cuadro 6'!$D$16:$N$141</definedName>
    <definedName name="_xlnm._FilterDatabase" localSheetId="7" hidden="1">'cuadro 7'!$D$17:$N$96</definedName>
    <definedName name="_xlnm._FilterDatabase" localSheetId="8" hidden="1">'cuadro 8'!$A$15:$T$37</definedName>
    <definedName name="_hhh444">#REF!</definedName>
    <definedName name="A_impresión_IM" localSheetId="1">#REF!</definedName>
    <definedName name="A_impresión_IM" localSheetId="8">#REF!</definedName>
    <definedName name="A_impresión_IM">#REF!</definedName>
    <definedName name="_xlnm.Print_Area" localSheetId="12">'cuadro 12'!$A$2:$Q$116</definedName>
    <definedName name="_xlnm.Print_Area" localSheetId="5">'cuadro 5'!$A$1:$N$77</definedName>
    <definedName name="cccc">#N/A</definedName>
    <definedName name="cuadro2a">#REF!</definedName>
    <definedName name="ffffddddd">#REF!</definedName>
    <definedName name="fffsd">#REF!</definedName>
    <definedName name="fgfgfg">#REF!</definedName>
    <definedName name="fhfhfhfjjj">#REF!</definedName>
    <definedName name="ggg">#REF!</definedName>
    <definedName name="ggggg">#REF!</definedName>
    <definedName name="gggggg" localSheetId="1">#REF!</definedName>
    <definedName name="gggggg">#REF!</definedName>
    <definedName name="gggggg5">#REF!</definedName>
    <definedName name="hfhfhfhfhf">#REF!</definedName>
    <definedName name="hhh">#REF!</definedName>
    <definedName name="hoas">#REF!</definedName>
    <definedName name="hoja">#REF!</definedName>
    <definedName name="jjjjjjjjkkkk">#REF!</definedName>
    <definedName name="jjjkkkk">#REF!</definedName>
    <definedName name="kkkkkkk">#REF!</definedName>
    <definedName name="paises">[1]COD!$A$1:$B$275</definedName>
    <definedName name="_xlnm.Print_Titles" localSheetId="12">'cuadro 12'!$1:$14</definedName>
    <definedName name="_xlnm.Print_Titles" localSheetId="5">'cuadro 5'!$1:$14</definedName>
    <definedName name="Totaldepto" localSheetId="1">#REF!</definedName>
    <definedName name="Totaldepto" localSheetId="8">#REF!</definedName>
    <definedName name="Totaldepto">#REF!</definedName>
  </definedNames>
  <calcPr calcId="152511"/>
</workbook>
</file>

<file path=xl/calcChain.xml><?xml version="1.0" encoding="utf-8"?>
<calcChain xmlns="http://schemas.openxmlformats.org/spreadsheetml/2006/main">
  <c r="G27" i="31" l="1"/>
  <c r="F26" i="31"/>
  <c r="K64" i="30" l="1"/>
  <c r="K67" i="30"/>
  <c r="K69" i="30"/>
  <c r="K78" i="30"/>
  <c r="K79" i="30"/>
  <c r="K81" i="30"/>
  <c r="K83" i="30"/>
  <c r="F59" i="30"/>
  <c r="K53" i="30"/>
  <c r="K47" i="30"/>
  <c r="K37" i="31"/>
  <c r="K24" i="31"/>
  <c r="K75" i="31"/>
  <c r="F93" i="31"/>
  <c r="K90" i="31"/>
  <c r="F90" i="31"/>
  <c r="F88" i="30"/>
  <c r="F52" i="30"/>
  <c r="K38" i="31"/>
  <c r="K28" i="31"/>
  <c r="K65" i="30"/>
  <c r="K71" i="30"/>
  <c r="K38" i="30"/>
  <c r="K84" i="31"/>
  <c r="F50" i="31"/>
  <c r="F87" i="31"/>
  <c r="F27" i="31"/>
  <c r="F52" i="31"/>
  <c r="K35" i="30"/>
  <c r="K63" i="30"/>
  <c r="K23" i="31"/>
  <c r="F85" i="31"/>
  <c r="F57" i="31"/>
  <c r="F84" i="31"/>
  <c r="F72" i="31"/>
  <c r="F42" i="31"/>
  <c r="K39" i="31"/>
  <c r="K62" i="31"/>
  <c r="F44" i="31"/>
  <c r="F28" i="31"/>
  <c r="K21" i="30"/>
  <c r="F88" i="31"/>
  <c r="F81" i="31"/>
  <c r="F78" i="31"/>
  <c r="F43" i="30"/>
  <c r="F53" i="30"/>
  <c r="K84" i="30"/>
  <c r="K18" i="30"/>
  <c r="K34" i="31"/>
  <c r="K87" i="31"/>
  <c r="K61" i="31"/>
  <c r="K82" i="31"/>
  <c r="K58" i="31"/>
  <c r="K71" i="31"/>
  <c r="K89" i="30"/>
  <c r="K85" i="30"/>
  <c r="K91" i="30"/>
  <c r="F53" i="31"/>
  <c r="K49" i="31"/>
  <c r="K55" i="30"/>
  <c r="K19" i="31"/>
  <c r="K60" i="31"/>
  <c r="K77" i="30"/>
  <c r="F22" i="30"/>
  <c r="K28" i="30"/>
  <c r="K57" i="30"/>
  <c r="K61" i="30"/>
  <c r="K87" i="30"/>
  <c r="K75" i="30"/>
  <c r="K83" i="31"/>
  <c r="F51" i="30"/>
  <c r="F28" i="30"/>
  <c r="G43" i="31"/>
  <c r="L54" i="31"/>
  <c r="K25" i="31"/>
  <c r="K70" i="31"/>
  <c r="F24" i="30"/>
  <c r="F63" i="31"/>
  <c r="F33" i="31"/>
  <c r="F24" i="31"/>
  <c r="K88" i="31"/>
  <c r="K73" i="31"/>
  <c r="K52" i="31"/>
  <c r="K81" i="31"/>
  <c r="F74" i="31"/>
  <c r="F86" i="31"/>
  <c r="F68" i="31"/>
  <c r="F48" i="31"/>
  <c r="F79" i="31"/>
  <c r="F25" i="31"/>
  <c r="F61" i="31"/>
  <c r="F32" i="30"/>
  <c r="F70" i="31"/>
  <c r="K77" i="31"/>
  <c r="K89" i="31"/>
  <c r="K51" i="31"/>
  <c r="K68" i="31"/>
  <c r="F64" i="31"/>
  <c r="F37" i="30"/>
  <c r="F29" i="31"/>
  <c r="K67" i="31"/>
  <c r="G34" i="31"/>
  <c r="K44" i="31"/>
  <c r="K64" i="31"/>
  <c r="K72" i="31"/>
  <c r="K59" i="31"/>
  <c r="K24" i="30"/>
  <c r="F62" i="31"/>
  <c r="K96" i="31"/>
  <c r="K27" i="31"/>
  <c r="K29" i="31"/>
  <c r="K37" i="30"/>
  <c r="K85" i="31"/>
  <c r="K25" i="30"/>
  <c r="K86" i="31"/>
  <c r="K80" i="31"/>
  <c r="F30" i="31"/>
  <c r="F77" i="31"/>
  <c r="G39" i="31"/>
  <c r="F23" i="31"/>
  <c r="F89" i="31"/>
  <c r="K52" i="30"/>
  <c r="K46" i="31"/>
  <c r="F58" i="30"/>
  <c r="F81" i="30"/>
  <c r="F60" i="30"/>
  <c r="F40" i="31"/>
  <c r="F64" i="30"/>
  <c r="K56" i="30"/>
  <c r="F74" i="30"/>
  <c r="F41" i="30"/>
  <c r="F80" i="30"/>
  <c r="F31" i="30"/>
  <c r="K60" i="30"/>
  <c r="F84" i="30"/>
  <c r="F66" i="30"/>
  <c r="F72" i="30"/>
  <c r="F86" i="30"/>
  <c r="F78" i="30"/>
  <c r="K92" i="30"/>
  <c r="F76" i="30"/>
  <c r="F49" i="30"/>
  <c r="K82" i="30"/>
  <c r="F50" i="30"/>
  <c r="F56" i="31"/>
  <c r="K59" i="30"/>
  <c r="F82" i="30"/>
  <c r="F93" i="30"/>
  <c r="F68" i="30"/>
  <c r="K56" i="31"/>
  <c r="F57" i="30"/>
  <c r="K73" i="30"/>
  <c r="K32" i="31"/>
  <c r="K79" i="31"/>
  <c r="F92" i="31"/>
  <c r="G17" i="31"/>
  <c r="K92" i="31"/>
  <c r="G16" i="31"/>
  <c r="L16" i="31"/>
  <c r="G66" i="30"/>
  <c r="L93" i="31"/>
  <c r="L20" i="30"/>
  <c r="K13" i="30"/>
  <c r="F14" i="31"/>
  <c r="L14" i="31"/>
  <c r="G55" i="30"/>
  <c r="K93" i="31"/>
  <c r="L71" i="31"/>
  <c r="L63" i="30"/>
  <c r="F91" i="30"/>
  <c r="F92" i="30"/>
  <c r="F55" i="30"/>
  <c r="L13" i="30"/>
  <c r="L43" i="30"/>
  <c r="L82" i="30"/>
  <c r="L93" i="30"/>
  <c r="L26" i="30"/>
  <c r="G29" i="30"/>
  <c r="L32" i="30"/>
  <c r="L45" i="30"/>
  <c r="L91" i="30"/>
  <c r="K41" i="30"/>
  <c r="K33" i="31"/>
  <c r="K57" i="31"/>
  <c r="K88" i="30"/>
  <c r="K43" i="30"/>
  <c r="L36" i="30"/>
  <c r="L64" i="30"/>
  <c r="K36" i="30"/>
  <c r="G24" i="31"/>
  <c r="L38" i="30"/>
  <c r="L61" i="31"/>
  <c r="G71" i="31"/>
  <c r="K66" i="30"/>
  <c r="K41" i="31"/>
  <c r="K58" i="30"/>
  <c r="K69" i="31"/>
  <c r="F25" i="30"/>
  <c r="L75" i="30"/>
  <c r="L51" i="30"/>
  <c r="G65" i="30"/>
  <c r="G51" i="31"/>
  <c r="K21" i="31"/>
  <c r="K50" i="31"/>
  <c r="K48" i="31"/>
  <c r="F54" i="31"/>
  <c r="F95" i="30"/>
  <c r="K94" i="30"/>
  <c r="K95" i="31"/>
  <c r="F83" i="31"/>
  <c r="G76" i="30"/>
  <c r="G53" i="30"/>
  <c r="F20" i="30"/>
  <c r="L57" i="31"/>
  <c r="F75" i="31"/>
  <c r="G93" i="30"/>
  <c r="L81" i="31"/>
  <c r="G79" i="31"/>
  <c r="G60" i="31"/>
  <c r="K32" i="30"/>
  <c r="F41" i="31"/>
  <c r="G92" i="31"/>
  <c r="G30" i="31"/>
  <c r="G23" i="31"/>
  <c r="G64" i="31"/>
  <c r="G62" i="31"/>
  <c r="G56" i="31"/>
  <c r="G77" i="31"/>
  <c r="G80" i="31"/>
  <c r="G33" i="31"/>
  <c r="G58" i="31"/>
  <c r="G81" i="31"/>
  <c r="G93" i="31"/>
  <c r="G83" i="31"/>
  <c r="L76" i="30"/>
  <c r="G61" i="31"/>
  <c r="L43" i="31"/>
  <c r="F94" i="30"/>
  <c r="K95" i="30"/>
  <c r="L27" i="31"/>
  <c r="G94" i="31"/>
  <c r="K14" i="31"/>
  <c r="L37" i="31"/>
  <c r="L51" i="31"/>
  <c r="L58" i="31"/>
  <c r="F73" i="31"/>
  <c r="L37" i="30"/>
  <c r="F46" i="31"/>
  <c r="L68" i="30"/>
  <c r="L88" i="30"/>
  <c r="L21" i="30"/>
  <c r="L52" i="30"/>
  <c r="L35" i="30"/>
  <c r="L73" i="30"/>
  <c r="L42" i="30"/>
  <c r="L86" i="30"/>
  <c r="L84" i="30"/>
  <c r="L24" i="30"/>
  <c r="L80" i="30"/>
  <c r="L65" i="30"/>
  <c r="L83" i="30"/>
  <c r="L23" i="30"/>
  <c r="K74" i="31"/>
  <c r="G62" i="30"/>
  <c r="G38" i="30" l="1"/>
  <c r="G33" i="30"/>
  <c r="L56" i="30"/>
  <c r="L49" i="30"/>
  <c r="L66" i="30"/>
  <c r="G89" i="30"/>
  <c r="G58" i="30"/>
  <c r="G61" i="30"/>
  <c r="G40" i="30"/>
  <c r="G74" i="30"/>
  <c r="L61" i="30"/>
  <c r="G32" i="30"/>
  <c r="L48" i="30"/>
  <c r="L95" i="30"/>
  <c r="F13" i="30"/>
  <c r="L15" i="30"/>
  <c r="K16" i="30"/>
  <c r="K20" i="30"/>
  <c r="F34" i="30"/>
  <c r="K26" i="30"/>
  <c r="K40" i="30"/>
  <c r="L28" i="30"/>
  <c r="L25" i="30"/>
  <c r="F89" i="30"/>
  <c r="F85" i="30"/>
  <c r="F83" i="30"/>
  <c r="F79" i="30"/>
  <c r="F77" i="30"/>
  <c r="F75" i="30"/>
  <c r="F69" i="30"/>
  <c r="F67" i="30"/>
  <c r="F65" i="30"/>
  <c r="F63" i="30"/>
  <c r="L29" i="30"/>
  <c r="G21" i="30"/>
  <c r="F48" i="30"/>
  <c r="K80" i="30"/>
  <c r="G16" i="30"/>
  <c r="G26" i="30"/>
  <c r="F45" i="30"/>
  <c r="K50" i="30"/>
  <c r="K48" i="30"/>
  <c r="F61" i="30"/>
  <c r="F27" i="30"/>
  <c r="G27" i="30"/>
  <c r="L39" i="30"/>
  <c r="L40" i="30"/>
  <c r="L60" i="30"/>
  <c r="L57" i="30"/>
  <c r="L87" i="30"/>
  <c r="L92" i="30"/>
  <c r="L89" i="30"/>
  <c r="L78" i="30"/>
  <c r="G69" i="30"/>
  <c r="G80" i="30"/>
  <c r="L70" i="30"/>
  <c r="L77" i="30"/>
  <c r="L50" i="30"/>
  <c r="G52" i="30"/>
  <c r="L74" i="30"/>
  <c r="L71" i="30"/>
  <c r="F21" i="30"/>
  <c r="F33" i="30"/>
  <c r="L31" i="30"/>
  <c r="K22" i="30"/>
  <c r="F18" i="30"/>
  <c r="K45" i="30"/>
  <c r="K49" i="30"/>
  <c r="F56" i="30"/>
  <c r="F62" i="30"/>
  <c r="K74" i="30"/>
  <c r="K72" i="30"/>
  <c r="K68" i="30"/>
  <c r="F39" i="30"/>
  <c r="G24" i="30"/>
  <c r="L16" i="30"/>
  <c r="K31" i="30"/>
  <c r="K29" i="30"/>
  <c r="F36" i="30"/>
  <c r="F40" i="30"/>
  <c r="K42" i="30"/>
  <c r="K51" i="30"/>
  <c r="F73" i="30"/>
  <c r="F71" i="30"/>
  <c r="K76" i="30"/>
  <c r="K70" i="30"/>
  <c r="F29" i="30"/>
  <c r="L27" i="30"/>
  <c r="L33" i="30"/>
  <c r="L55" i="30"/>
  <c r="L72" i="30"/>
  <c r="L62" i="30"/>
  <c r="L22" i="30"/>
  <c r="L67" i="30"/>
  <c r="L94" i="30"/>
  <c r="L18" i="30"/>
  <c r="G13" i="30"/>
  <c r="L79" i="30"/>
  <c r="L69" i="30"/>
  <c r="L85" i="30"/>
  <c r="L81" i="30"/>
  <c r="L59" i="30"/>
  <c r="L53" i="30"/>
  <c r="L47" i="30"/>
  <c r="L58" i="30"/>
  <c r="L41" i="30"/>
  <c r="F15" i="30"/>
  <c r="F16" i="30"/>
  <c r="K23" i="30"/>
  <c r="G22" i="30"/>
  <c r="K27" i="30"/>
  <c r="G23" i="30"/>
  <c r="K39" i="30"/>
  <c r="K34" i="30"/>
  <c r="F42" i="30"/>
  <c r="F47" i="30"/>
  <c r="F87" i="30"/>
  <c r="F70" i="30"/>
  <c r="K86" i="30"/>
  <c r="K62" i="30"/>
  <c r="K93" i="30"/>
  <c r="K33" i="30"/>
  <c r="G88" i="30"/>
  <c r="G67" i="30"/>
  <c r="G92" i="30"/>
  <c r="F23" i="30"/>
  <c r="G84" i="30"/>
  <c r="G79" i="30"/>
  <c r="G60" i="30"/>
  <c r="G71" i="30"/>
  <c r="G85" i="30"/>
  <c r="G39" i="30"/>
  <c r="G56" i="30"/>
  <c r="G75" i="30"/>
  <c r="G87" i="30"/>
  <c r="G91" i="30"/>
  <c r="G86" i="30"/>
  <c r="G94" i="30"/>
  <c r="K15" i="30"/>
  <c r="F26" i="30"/>
  <c r="G28" i="30"/>
  <c r="G18" i="30"/>
  <c r="F38" i="30"/>
  <c r="G35" i="30"/>
  <c r="F35" i="30"/>
  <c r="G51" i="30"/>
  <c r="G59" i="30"/>
  <c r="G64" i="30"/>
  <c r="G48" i="30"/>
  <c r="G82" i="30"/>
  <c r="G77" i="30"/>
  <c r="G95" i="30"/>
  <c r="G78" i="30"/>
  <c r="G73" i="30"/>
  <c r="G31" i="30"/>
  <c r="G20" i="30"/>
  <c r="G83" i="30"/>
  <c r="G63" i="30"/>
  <c r="L34" i="30"/>
  <c r="G57" i="30"/>
  <c r="G45" i="30"/>
  <c r="G41" i="30"/>
  <c r="G15" i="30"/>
  <c r="G70" i="30"/>
  <c r="G36" i="30"/>
  <c r="G81" i="30"/>
  <c r="G47" i="30"/>
  <c r="G49" i="30"/>
  <c r="G68" i="30"/>
  <c r="G37" i="30"/>
  <c r="G72" i="30"/>
  <c r="G50" i="30"/>
  <c r="G43" i="30"/>
  <c r="G34" i="30"/>
  <c r="G25" i="30"/>
  <c r="G42" i="30"/>
  <c r="L17" i="31"/>
  <c r="G32" i="31"/>
  <c r="F39" i="31"/>
  <c r="L53" i="31"/>
  <c r="L26" i="31"/>
  <c r="G38" i="31"/>
  <c r="F94" i="31"/>
  <c r="G19" i="31"/>
  <c r="L41" i="31"/>
  <c r="L66" i="31"/>
  <c r="L36" i="31"/>
  <c r="K35" i="31"/>
  <c r="G35" i="31"/>
  <c r="F71" i="31"/>
  <c r="G37" i="31"/>
  <c r="G68" i="31"/>
  <c r="K66" i="31"/>
  <c r="L82" i="31"/>
  <c r="K65" i="31"/>
  <c r="K78" i="31"/>
  <c r="G66" i="31"/>
  <c r="L33" i="31"/>
  <c r="F58" i="31"/>
  <c r="G67" i="31"/>
  <c r="G59" i="31"/>
  <c r="G69" i="31"/>
  <c r="G40" i="31"/>
  <c r="F21" i="31"/>
  <c r="K53" i="31"/>
  <c r="G48" i="31"/>
  <c r="G76" i="31"/>
  <c r="F60" i="31"/>
  <c r="L52" i="31"/>
  <c r="L29" i="31"/>
  <c r="L78" i="31"/>
  <c r="F66" i="31"/>
  <c r="L90" i="31"/>
  <c r="G42" i="31"/>
  <c r="L96" i="31"/>
  <c r="G74" i="31"/>
  <c r="G25" i="31"/>
  <c r="K17" i="31"/>
  <c r="G44" i="31"/>
  <c r="L38" i="31"/>
  <c r="K36" i="31"/>
  <c r="L76" i="31"/>
  <c r="F43" i="31"/>
  <c r="G75" i="31"/>
  <c r="F95" i="31"/>
  <c r="K54" i="31"/>
  <c r="K30" i="31"/>
  <c r="F49" i="31"/>
  <c r="L94" i="31"/>
  <c r="L79" i="31"/>
  <c r="L59" i="31"/>
  <c r="L80" i="31"/>
  <c r="K63" i="31"/>
  <c r="L22" i="31"/>
  <c r="L74" i="31"/>
  <c r="K43" i="31"/>
  <c r="F65" i="31"/>
  <c r="F36" i="31"/>
  <c r="F51" i="31"/>
  <c r="F35" i="31"/>
  <c r="F82" i="31"/>
  <c r="F34" i="31"/>
  <c r="G52" i="31"/>
  <c r="G88" i="31"/>
  <c r="G73" i="31"/>
  <c r="G96" i="31"/>
  <c r="L39" i="31"/>
  <c r="G29" i="31"/>
  <c r="G41" i="31"/>
  <c r="L40" i="31"/>
  <c r="F80" i="31"/>
  <c r="G54" i="31"/>
  <c r="L42" i="31"/>
  <c r="G87" i="31"/>
  <c r="G90" i="31"/>
  <c r="K26" i="31"/>
  <c r="L24" i="31"/>
  <c r="F22" i="31"/>
  <c r="F76" i="31"/>
  <c r="F16" i="31"/>
  <c r="L68" i="31"/>
  <c r="L44" i="31"/>
  <c r="L60" i="31"/>
  <c r="L21" i="31"/>
  <c r="L95" i="31"/>
  <c r="L73" i="31"/>
  <c r="L65" i="31"/>
  <c r="F37" i="31"/>
  <c r="L85" i="31"/>
  <c r="L64" i="31"/>
  <c r="L63" i="31"/>
  <c r="L75" i="31"/>
  <c r="L92" i="31"/>
  <c r="L88" i="31"/>
  <c r="L62" i="31"/>
  <c r="L56" i="31"/>
  <c r="F38" i="31"/>
  <c r="L25" i="31"/>
  <c r="L48" i="31"/>
  <c r="L72" i="31"/>
  <c r="F32" i="31"/>
  <c r="G46" i="31"/>
  <c r="L34" i="31"/>
  <c r="L67" i="31"/>
  <c r="L50" i="31"/>
  <c r="L86" i="31"/>
  <c r="L28" i="31"/>
  <c r="L84" i="31"/>
  <c r="L89" i="31"/>
  <c r="G95" i="31"/>
  <c r="G85" i="31"/>
  <c r="G49" i="31"/>
  <c r="G53" i="31"/>
  <c r="L69" i="31"/>
  <c r="L30" i="31"/>
  <c r="G21" i="31"/>
  <c r="G84" i="31"/>
  <c r="G63" i="31"/>
  <c r="G78" i="31"/>
  <c r="G89" i="31"/>
  <c r="G50" i="31"/>
  <c r="G57" i="31"/>
  <c r="G86" i="31"/>
  <c r="K40" i="31"/>
  <c r="F69" i="31"/>
  <c r="F67" i="31"/>
  <c r="G82" i="31"/>
  <c r="K76" i="31"/>
  <c r="L49" i="31"/>
  <c r="L83" i="31"/>
  <c r="K42" i="31"/>
  <c r="F96" i="31"/>
  <c r="L70" i="31"/>
  <c r="F59" i="31"/>
  <c r="K94" i="31"/>
  <c r="L87" i="31"/>
  <c r="L35" i="31"/>
  <c r="L32" i="31"/>
  <c r="L46" i="31"/>
  <c r="G65" i="31"/>
  <c r="K22" i="31"/>
  <c r="L23" i="31"/>
  <c r="G22" i="31"/>
  <c r="G70" i="31"/>
  <c r="G28" i="31"/>
  <c r="G72" i="31"/>
  <c r="L77" i="31"/>
  <c r="G36" i="31"/>
  <c r="F19" i="31"/>
  <c r="K16" i="31"/>
  <c r="L19" i="31"/>
  <c r="F17" i="31"/>
  <c r="G26" i="31"/>
  <c r="G14" i="31"/>
</calcChain>
</file>

<file path=xl/sharedStrings.xml><?xml version="1.0" encoding="utf-8"?>
<sst xmlns="http://schemas.openxmlformats.org/spreadsheetml/2006/main" count="2160" uniqueCount="1346">
  <si>
    <t xml:space="preserve">    bunkers aéreos y marinos a naves en viajes internacionales.</t>
  </si>
  <si>
    <t>Principales productos exportados según el valor FOB</t>
  </si>
  <si>
    <t xml:space="preserve"> Partida</t>
  </si>
  <si>
    <t>Toneladas netas</t>
  </si>
  <si>
    <t>arancelaria</t>
  </si>
  <si>
    <t>Descripción del producto</t>
  </si>
  <si>
    <r>
      <t>p</t>
    </r>
    <r>
      <rPr>
        <sz val="9"/>
        <rFont val="Arial"/>
        <family val="2"/>
      </rPr>
      <t xml:space="preserve"> provisional</t>
    </r>
  </si>
  <si>
    <t>Valores FOB dólares</t>
  </si>
  <si>
    <t xml:space="preserve">Grupos de productos </t>
  </si>
  <si>
    <t xml:space="preserve">Totales </t>
  </si>
  <si>
    <t xml:space="preserve"> - Corresponde a capítulos de un grupo de productos</t>
  </si>
  <si>
    <t>CUCI</t>
  </si>
  <si>
    <t>BIENES INDUSTRIALIZADOS</t>
  </si>
  <si>
    <t>DEMAS</t>
  </si>
  <si>
    <t>Clasificación adoptada Fuente: Sanjaya Lall, (2000) ‘The technological structure and performance of developing country manufactured exports, 1985-98’, Oxford development studies, 28(3), 337-69</t>
  </si>
  <si>
    <t>CUCI = Clasificación Uniforme para el Comercio Internacional, versión 2.</t>
  </si>
  <si>
    <r>
      <t xml:space="preserve">a </t>
    </r>
    <r>
      <rPr>
        <sz val="9"/>
        <rFont val="Arial"/>
        <family val="2"/>
      </rPr>
      <t>Los bienes primarios hacen referencia a fruta fresca, carne, arroz, cocoa, te, café, madera, carbón, petróleo crudo, gas, minerales concentrados y chatarra</t>
    </r>
  </si>
  <si>
    <r>
      <t xml:space="preserve">b </t>
    </r>
    <r>
      <rPr>
        <sz val="9"/>
        <rFont val="Arial"/>
        <family val="2"/>
      </rPr>
      <t>Las manufacturadas basadas en recursos naturales se refieren a preparados de fruta y carnes, bebidas, productos de madera, aceites vegetales, metales básicos (excepto acero),  erivados del petróleo, cemento, piedras preciosas, vidrio.</t>
    </r>
  </si>
  <si>
    <r>
      <t xml:space="preserve">c </t>
    </r>
    <r>
      <rPr>
        <sz val="9"/>
        <rFont val="Arial"/>
        <family val="2"/>
      </rPr>
      <t>Las manufacturadas de baja tecnología incluyen textiles, ropa, calzado, manufacturas de cuero, bolsos de viaje, cerámica, estructuras simples de metal, muebles, joyería, juguetes, productos plásticos.</t>
    </r>
  </si>
  <si>
    <r>
      <t xml:space="preserve">d </t>
    </r>
    <r>
      <rPr>
        <sz val="9"/>
        <rFont val="Arial"/>
        <family val="2"/>
      </rPr>
      <t>Las manufacturadas de tecnología media se refieren a vehículos de pasajeros y sus partes, vehículos comerciales, motocicletas y sus partes. Fibras sintéticas, químicos y
pinturas, fertilizantes, plásticos, hierro y acero, cañerías y tubos. Maquinaria y motores, máquinas industriales, bombas, barcos y relojes.</t>
    </r>
  </si>
  <si>
    <r>
      <t xml:space="preserve">e </t>
    </r>
    <r>
      <rPr>
        <sz val="9"/>
        <rFont val="Arial"/>
        <family val="2"/>
      </rPr>
      <t>Las manufacturadas de alta teconologían incluyen máquinas para procesamiento de datos, de telecomunicaciones, equipos de televisión, y transistores, turbinas, equipos generadores
de energía. Artículos farmacéuticos, aviones, instrumentos ópticos y de precisión, cámaras fotográficas.</t>
    </r>
  </si>
  <si>
    <t>Cuadro 6</t>
  </si>
  <si>
    <t>Exportaciones según CUCI Rev. 3</t>
  </si>
  <si>
    <t>0</t>
  </si>
  <si>
    <t>Productos alimenticios y animales vivos</t>
  </si>
  <si>
    <t>00</t>
  </si>
  <si>
    <t>Animales vivos no incluídos en el capítulo 03</t>
  </si>
  <si>
    <t>Carne y preparados de carne</t>
  </si>
  <si>
    <t>Productos lácteos y huevos de aves</t>
  </si>
  <si>
    <t>03</t>
  </si>
  <si>
    <t>Pescado (no incluídos los mamíferos marinos)  crustáceos  moluscos e invertebrados acuáticos y sus preparados</t>
  </si>
  <si>
    <t>04</t>
  </si>
  <si>
    <t>Cereales y preparados de cereales</t>
  </si>
  <si>
    <t>Legumbres y frutas</t>
  </si>
  <si>
    <t>06</t>
  </si>
  <si>
    <t>Azúcares  preparados de azúcar y miel</t>
  </si>
  <si>
    <t>07</t>
  </si>
  <si>
    <t>Café  té  cacao  especias y sus preparados</t>
  </si>
  <si>
    <t>08</t>
  </si>
  <si>
    <t>Pienso para animales (excepto cereales sin moler)</t>
  </si>
  <si>
    <t>09</t>
  </si>
  <si>
    <t>Productos y preparados comestibles diversos</t>
  </si>
  <si>
    <t xml:space="preserve">1 </t>
  </si>
  <si>
    <t>Bebidas y tabacos</t>
  </si>
  <si>
    <t>Bebidas</t>
  </si>
  <si>
    <t>12</t>
  </si>
  <si>
    <t>Tabaco y sus productos</t>
  </si>
  <si>
    <t xml:space="preserve">2 </t>
  </si>
  <si>
    <t>Materiales crudos no comestibles  excepto los combustibles</t>
  </si>
  <si>
    <t>21</t>
  </si>
  <si>
    <t>Cueros  pieles y pieles finas  sin curtir</t>
  </si>
  <si>
    <t>22</t>
  </si>
  <si>
    <t>Semillas y frutos oleaginosos</t>
  </si>
  <si>
    <t>23</t>
  </si>
  <si>
    <t>Caucho en bruto (incluso el caucho sintético y regenerado)</t>
  </si>
  <si>
    <t>24</t>
  </si>
  <si>
    <t>Corcho y madera</t>
  </si>
  <si>
    <t>25</t>
  </si>
  <si>
    <t>Pasta y desperdicios de papel</t>
  </si>
  <si>
    <t>26</t>
  </si>
  <si>
    <t>Fibras textiles (excepto las mechas (tops) y otras formas de lana peinada) y sus desperdicios (no manufacturadas en hilados  hilos o tejidos)</t>
  </si>
  <si>
    <t>27</t>
  </si>
  <si>
    <t>Abonos en bruto  excepto los del capítulo 56  y minerales en bruto (excepto carbón petróleo y piedras preciosas)</t>
  </si>
  <si>
    <t>28</t>
  </si>
  <si>
    <t>Menas y desechos de metales</t>
  </si>
  <si>
    <t>29</t>
  </si>
  <si>
    <t>Productos animales y vegetales en bruto  n.e.p.</t>
  </si>
  <si>
    <t xml:space="preserve">3 </t>
  </si>
  <si>
    <t>Combustibles y lubricantes minerales y productos conexos</t>
  </si>
  <si>
    <t>32</t>
  </si>
  <si>
    <t>Hulla  coque y briquetas</t>
  </si>
  <si>
    <t>33</t>
  </si>
  <si>
    <t>Petróleo  productos derivados del petróleo y productos conexos</t>
  </si>
  <si>
    <t>34</t>
  </si>
  <si>
    <t>Gas natural y manufacturado</t>
  </si>
  <si>
    <t>35</t>
  </si>
  <si>
    <t>Corriente eléctrica</t>
  </si>
  <si>
    <t xml:space="preserve">4 </t>
  </si>
  <si>
    <t>Aceites  grasas y ceras de origen animal y vegetal</t>
  </si>
  <si>
    <t>41</t>
  </si>
  <si>
    <t>Aceites y grasas de origen animal</t>
  </si>
  <si>
    <t>42</t>
  </si>
  <si>
    <t>Aceites y grasas fijos de origen vegetal  en bruto  refinados o fraccionados</t>
  </si>
  <si>
    <t>43</t>
  </si>
  <si>
    <t>Aceites y grasas de origen animal o vegetal  elaborados; ceras de origen animal o vegetal; mezclas o preparados no comestibles de grasas o aceites de origen animal o vegetal  n.e.p.</t>
  </si>
  <si>
    <t xml:space="preserve">5 </t>
  </si>
  <si>
    <t xml:space="preserve">CONTENIDO </t>
  </si>
  <si>
    <t>Unión Europeaa</t>
  </si>
  <si>
    <t>Productos químicos y productos conexos  n.e.p.</t>
  </si>
  <si>
    <t>52</t>
  </si>
  <si>
    <t>Materias tintóreas, curtientes y colorantes</t>
  </si>
  <si>
    <t>54</t>
  </si>
  <si>
    <t>Productos medicinales y farmacéutico</t>
  </si>
  <si>
    <t>55</t>
  </si>
  <si>
    <t>Aceites esenciales y resinoides y productos de perfumería; preparados de tocador y para pulir y limpiar</t>
  </si>
  <si>
    <t>56</t>
  </si>
  <si>
    <t>Abonos (excepto los del grupo 272)</t>
  </si>
  <si>
    <t>57</t>
  </si>
  <si>
    <t>Plásticos en formas primarias</t>
  </si>
  <si>
    <t>58</t>
  </si>
  <si>
    <t>Plásticos en formas no primarias</t>
  </si>
  <si>
    <t>59</t>
  </si>
  <si>
    <t>Materias y productos químicos  n.e.p</t>
  </si>
  <si>
    <t xml:space="preserve">6 </t>
  </si>
  <si>
    <t>Artículos manufacturados, clasificados principalmente según el material</t>
  </si>
  <si>
    <t>61</t>
  </si>
  <si>
    <t>Cuero y manufacturas de cuero  n.e.p.  y pieles finas curtidas</t>
  </si>
  <si>
    <t>62</t>
  </si>
  <si>
    <t>Manufacturas de caucho  n.e.p.</t>
  </si>
  <si>
    <t>63</t>
  </si>
  <si>
    <t>Manufacturas de corcho y de madera (excepto muebles)</t>
  </si>
  <si>
    <t>Papel  cartón y artículos de pasta de papel  de papel o de cartón</t>
  </si>
  <si>
    <t>65</t>
  </si>
  <si>
    <t>Hilados  tejidos  articulos confeccionados de fibras textiles  n.e.p.  y productos conexos</t>
  </si>
  <si>
    <t>66</t>
  </si>
  <si>
    <t>Manufacturas de minerales no metálicos  n.e.p</t>
  </si>
  <si>
    <t>67</t>
  </si>
  <si>
    <t>Hierro y acero</t>
  </si>
  <si>
    <t>68</t>
  </si>
  <si>
    <t>Metales no ferrosos</t>
  </si>
  <si>
    <t>69</t>
  </si>
  <si>
    <t>Manufacturas de metales  n.e.p.</t>
  </si>
  <si>
    <t xml:space="preserve">7 </t>
  </si>
  <si>
    <t>Maquinaria y equipo de transporte</t>
  </si>
  <si>
    <t>71</t>
  </si>
  <si>
    <t>Maquinaria y equipo generadores de fuerza</t>
  </si>
  <si>
    <t>72</t>
  </si>
  <si>
    <t>Maquinarias especiales para determinadas industrias</t>
  </si>
  <si>
    <t>73</t>
  </si>
  <si>
    <t>Máquinas para trabajar metales</t>
  </si>
  <si>
    <t>74</t>
  </si>
  <si>
    <t>Maquinaria y equipo industrial en general  n.e.p.  y partes y piezas de máquinas n.e.p.</t>
  </si>
  <si>
    <t>75</t>
  </si>
  <si>
    <t>Máquinas de oficina y máquinas de procesamiento automático de datos</t>
  </si>
  <si>
    <t>76</t>
  </si>
  <si>
    <t>Aparatos y equipo para telecomunicaciones y para grabación y reproducción de sonido</t>
  </si>
  <si>
    <t>77</t>
  </si>
  <si>
    <t>Maquinaria  aparatos y artefactos eléctricos  n.e.p.  y sus partes y piezas eléctricas (incluso las contrapartes no eléctricas  n.e.p.  del equipo eléctrico de uso doméstico)</t>
  </si>
  <si>
    <t>78</t>
  </si>
  <si>
    <t>Vehículos de carretera (incluso aerodeslizadores)</t>
  </si>
  <si>
    <t>79</t>
  </si>
  <si>
    <t>Otro equipo de transporte</t>
  </si>
  <si>
    <t xml:space="preserve">8 </t>
  </si>
  <si>
    <t>Artículos manufacturados diversos</t>
  </si>
  <si>
    <t>81</t>
  </si>
  <si>
    <t>Edificios prefabricados; artefactos y accesorios sanitarios y para sistemas de conducción de aguas  calefacción y alumbrado  n.e.p.</t>
  </si>
  <si>
    <t>82</t>
  </si>
  <si>
    <t>Muebles y sus partes; camas  colchones  somieres  cojines y artículos rellenos similares</t>
  </si>
  <si>
    <t>83</t>
  </si>
  <si>
    <t>Artículos de viajes  bolsos de mano y otros artículos análogos para contener objetos</t>
  </si>
  <si>
    <t>84</t>
  </si>
  <si>
    <t>Prendas y accesorios de vestir</t>
  </si>
  <si>
    <t>85</t>
  </si>
  <si>
    <t>Calzado</t>
  </si>
  <si>
    <t>87</t>
  </si>
  <si>
    <t>Instrumentos y aparatos profesionales  científicos y de control  n.e.p.</t>
  </si>
  <si>
    <t>88</t>
  </si>
  <si>
    <t>Aparatos  equipos y materiales fotográficos y artículos de óptica  n.e.p.  relojes</t>
  </si>
  <si>
    <t>89</t>
  </si>
  <si>
    <t>Artículos manufacturados diversos  n.e.p.</t>
  </si>
  <si>
    <t xml:space="preserve">9 </t>
  </si>
  <si>
    <t>Mercancías y operaciones no clasificadas en otro rubro de la CUCI</t>
  </si>
  <si>
    <t>91</t>
  </si>
  <si>
    <t>Paquetes postales no clasificados según su naturaleza</t>
  </si>
  <si>
    <t>93</t>
  </si>
  <si>
    <t>Operaciones y mercancías especiales no clasificadas según su naturaleza</t>
  </si>
  <si>
    <t>97</t>
  </si>
  <si>
    <t>Oro no monetario (excepto minerales y concentrados de oro)</t>
  </si>
  <si>
    <t>Fuente: DIAN Cálculos: DANE</t>
  </si>
  <si>
    <t>N.E.P. No Especificado en otra Parte</t>
  </si>
  <si>
    <t>CPC</t>
  </si>
  <si>
    <t>Productos de la agricultura, silvicultura y la pesca</t>
  </si>
  <si>
    <t>Productos de la agricultura, hoticultura y jardinería comercial</t>
  </si>
  <si>
    <t>011</t>
  </si>
  <si>
    <t>012</t>
  </si>
  <si>
    <t>Legumbres, hortalizas, raíces y tubérculos comestibles</t>
  </si>
  <si>
    <t>013</t>
  </si>
  <si>
    <t>Frutas y nueces comestibles</t>
  </si>
  <si>
    <t>014</t>
  </si>
  <si>
    <t>015</t>
  </si>
  <si>
    <t>Plantas vivas; flores y capullos cortados; semillas de flores y frutos; semillas de vegetales</t>
  </si>
  <si>
    <t>016</t>
  </si>
  <si>
    <t>Cultivos de plantas bebestibles y especias</t>
  </si>
  <si>
    <t>017</t>
  </si>
  <si>
    <t>Tabaco sin elaborar</t>
  </si>
  <si>
    <t>018</t>
  </si>
  <si>
    <t xml:space="preserve">Plantas utilizadas en la fabricación de azúcar y/o panela </t>
  </si>
  <si>
    <t>019</t>
  </si>
  <si>
    <t>Materias vegetales sin elaborar ncp</t>
  </si>
  <si>
    <t>Animales vivos y productos animales</t>
  </si>
  <si>
    <t>Prodcutos de la silvicultura y de la extracción de la silvicultura</t>
  </si>
  <si>
    <t>Pescado y otros productos de la pesca</t>
  </si>
  <si>
    <t>1</t>
  </si>
  <si>
    <t>Minerales, electricidad, gas y agua</t>
  </si>
  <si>
    <t>Carbón mineral</t>
  </si>
  <si>
    <t>Petróleo crudo y gas natural</t>
  </si>
  <si>
    <t>Minerales metálicos</t>
  </si>
  <si>
    <t>15</t>
  </si>
  <si>
    <t>Roca o piedra, arena o arcilla</t>
  </si>
  <si>
    <t>16</t>
  </si>
  <si>
    <t>Otros minerales</t>
  </si>
  <si>
    <t>17</t>
  </si>
  <si>
    <t>Electricidad, gas de ciudad, vapor y agua caliente</t>
  </si>
  <si>
    <t>2</t>
  </si>
  <si>
    <t>Productos alimenticios, bebidas y tabaco; textiles, prendas de vestir y prodcutos de cuero</t>
  </si>
  <si>
    <t xml:space="preserve"> Carne, pescado, frutas, legumbres, aceites y grasas</t>
  </si>
  <si>
    <t>211</t>
  </si>
  <si>
    <t>Carne y productos de carne</t>
  </si>
  <si>
    <t>Pescado preparado o en conserva</t>
  </si>
  <si>
    <t>Legumbres preparadas o en conserva</t>
  </si>
  <si>
    <t>Jugos de frutas y de legumbres</t>
  </si>
  <si>
    <t>Frutas y nueces preparadas o conservadas</t>
  </si>
  <si>
    <t>Aceites y grasas animales y vegetales</t>
  </si>
  <si>
    <t>Borras de algodón (linters)</t>
  </si>
  <si>
    <t xml:space="preserve">Tortas de semillas oleaginosas y otros residuos sólidos, resultantes de la extracción de grasas o aceites vegetales; harinas de semillas o frutos oleaginosos, excepto la mostaza; ceras de origen vegetal, excepto los triglicéridos; </t>
  </si>
  <si>
    <t>Productos lácteos</t>
  </si>
  <si>
    <t>Productos de molinería y almidones y sus productos; otros productos alimenticios</t>
  </si>
  <si>
    <t>Productos de tabaco</t>
  </si>
  <si>
    <t>Hilados e hilos; tejidos de fibras textiles incluso afelpados</t>
  </si>
  <si>
    <t>Fibras textiles naturales preparadas para el hilado</t>
  </si>
  <si>
    <t>Fibras textiles discontinuas manufacturadas (artificiales o sintéticas), elaboradas para  el hilado</t>
  </si>
  <si>
    <t>Hilados e hilos de fibras textiles naturales</t>
  </si>
  <si>
    <t>Hilados o hilos  de filamentos continuos o fibras discontinuas manufacturadas  (artificiales o sintéticas)</t>
  </si>
  <si>
    <t>Tejidos (excepto tejidos especiales) de fibras naturales distintas del algodón</t>
  </si>
  <si>
    <t>Tejidos (excepto tejidos especiales) de algodón</t>
  </si>
  <si>
    <t xml:space="preserve"> Tejidos (excepto tejidos especiales) de filamentos continuos y fibras discontinuas manufacturadas (artificiales o sintéticas)</t>
  </si>
  <si>
    <t>Tejidos especiales</t>
  </si>
  <si>
    <t>Artículos textiles (excepto prendas de vestir)</t>
  </si>
  <si>
    <t>Tejido de punto y ganchillo; prendas de vestir</t>
  </si>
  <si>
    <t>Cuero y productos de cuero; calzado</t>
  </si>
  <si>
    <t>3</t>
  </si>
  <si>
    <t>Otros bienes transportables (excepto productos metálicos, maquinaria y equipo)</t>
  </si>
  <si>
    <t>31</t>
  </si>
  <si>
    <t xml:space="preserve"> Productos de madera, corcho, paja y materiales trenzables</t>
  </si>
  <si>
    <t>Pulpa y productos de papel; impresos y artículos relacionados</t>
  </si>
  <si>
    <t>Pasta de papel, papel y cartón</t>
  </si>
  <si>
    <t>Libros, folletos y octavillas ( excepto material de publicidad ) impresos; mapas impresos; partituras impresas o manuscritas</t>
  </si>
  <si>
    <t>Diarios, revistas y publicaciones periódicas, publicados por lo menos cuatro veces por semana</t>
  </si>
  <si>
    <t>Diarios, revistas y publicaciones periódicas, publicados menos de  cuatro veces por semana</t>
  </si>
  <si>
    <t xml:space="preserve">Sellos de correos, talonarios de cheques, billetes de banco, certificados de acciones, tarjetas postales, tarjetas de felicitación, material de publicidad, grabados y otros impresos </t>
  </si>
  <si>
    <t>Libros de registros, libros de contabilidad, cuadernillos de notas, bloques para cartas, agendas y artículos análogos, secantes, encuadernadores, clasificadores para archivos, formularios y otros artículos de escritorio, de papel o cartón</t>
  </si>
  <si>
    <t>Tipos de imprenta, planchas o cilindros, preparados para las artes gráficas, piedras litográficas impresas u otros elementos de impresión.</t>
  </si>
  <si>
    <t>Productos de hornos de coque; productos de petróleo refinado; combustible nuclear</t>
  </si>
  <si>
    <t>Productos de hornos de coque</t>
  </si>
  <si>
    <t>Alquitrán destilado de hulla, lignito o turba y otros alquitranes minerales</t>
  </si>
  <si>
    <t>Aceites de petróleo o aceites obtenidos de minerales bituminosos (excepto los aceites crudos); preparados ncp, que contengan por lo menos el 70% de su peso en aceites de esos tipos, y cuyos componentes básicos sean esos aceites</t>
  </si>
  <si>
    <t>Gases de petróleo y otros hidrocarburos gaseosos (excepto gas natural)</t>
  </si>
  <si>
    <t>Subproductos y residuos de la refinación del petróleo</t>
  </si>
  <si>
    <t>Elementos químicos o isótopos radiactivos y sus compuestos; aleaciones; dispersiones; productos cerámicos y mezclas que contengan esos elementos, isótopos o compuestos; residuos radiactivos</t>
  </si>
  <si>
    <t xml:space="preserve"> Productos químicos básicos</t>
  </si>
  <si>
    <t>Productos químicos orgánicos básicos</t>
  </si>
  <si>
    <t>Productos químicos inorgánicos básicos n.c.p.</t>
  </si>
  <si>
    <t xml:space="preserve">Extractos tintóreos y curtientes; taninos y sus derivados; materias colorantes </t>
  </si>
  <si>
    <t xml:space="preserve">Productos minerales naturales activados; negro animal; aceite  de resina; aceites terpénicos obtenidos por tratamiento de madera de coníferas; dipenteno en bruto; paracimeno en bruto; aceite de pino; colofonia y ácidos resínicos y sus derivados; esencias </t>
  </si>
  <si>
    <t>Productos químicos básicos diversos</t>
  </si>
  <si>
    <t>Abonos y plaguicidas</t>
  </si>
  <si>
    <t>Plásticos en formas primarias (polvo, grumos, suspensiones, bloques y masas irregulares, "pellets", etc.)</t>
  </si>
  <si>
    <t xml:space="preserve">Caucho sintético y artificial derivado de aceites, y mezclas de estos cauchos con caucho natural y gomas naturales análogas en formas primarias </t>
  </si>
  <si>
    <t>Otros productos químicos; fibras textiles manufacturadas</t>
  </si>
  <si>
    <t xml:space="preserve">Pinturas, barnices y productos conexos; colores para la pintura artística, tintas; solventes ncp </t>
  </si>
  <si>
    <t>Jabón, preparados para limpiar, perfumes y preparados de tocador</t>
  </si>
  <si>
    <t>Productos químicos ncp</t>
  </si>
  <si>
    <t>Fibras textiles manufacturadas (artificiales y sintéticas)</t>
  </si>
  <si>
    <t>36</t>
  </si>
  <si>
    <t>Productos de caucho y productos de plástico</t>
  </si>
  <si>
    <t>Llantas y neumáticos ( cámaras de aire) de caucho</t>
  </si>
  <si>
    <t xml:space="preserve">Otros productos de caucho </t>
  </si>
  <si>
    <t>Semimanufacturas de materiales plásticos</t>
  </si>
  <si>
    <t>Artículos de materiales plásticos, para el envasado de mercancías</t>
  </si>
  <si>
    <t>Otros productos plásticos</t>
  </si>
  <si>
    <t xml:space="preserve"> 37</t>
  </si>
  <si>
    <t>Vidrio y productos de vidrio y otros productos no metálicos n.c.p</t>
  </si>
  <si>
    <t>38</t>
  </si>
  <si>
    <t>Muebles; otros bienes transportables n.c.p.</t>
  </si>
  <si>
    <t xml:space="preserve"> 39</t>
  </si>
  <si>
    <t>Otros subproductos; residuos; desperdicios y desechos</t>
  </si>
  <si>
    <t>4</t>
  </si>
  <si>
    <t>Productos metálicos, maqinaria y equipo</t>
  </si>
  <si>
    <t>Metales básicos</t>
  </si>
  <si>
    <t>Hierro y acero comunes</t>
  </si>
  <si>
    <t>Productos laminados, estirados o doblados, de hierro o acero</t>
  </si>
  <si>
    <t>Metales preciosos comunes y metales enchapados con metales preciosos</t>
  </si>
  <si>
    <t>Cobre, níquel, aluminio, alúmina, plomo, zinc y estaño en bruto</t>
  </si>
  <si>
    <t>Productos semiacabados de cobre, níquel, aluminio, plomo, zinc,  y estaño y sus aleaciones</t>
  </si>
  <si>
    <t>Otros metales no ferrosos y sus manufacturas (incluso desperdicios y desechos); aleaciones metalocerámicas y sus manufacturas; cenizas y residuos (excepto los resultantes de la fabricación de hierro y acero) que contengan metales o compuestos metálicos</t>
  </si>
  <si>
    <t>Productos metálicos elaborados</t>
  </si>
  <si>
    <t>Maquinaria para usos generales</t>
  </si>
  <si>
    <t>Motores y turbinas y sus partes</t>
  </si>
  <si>
    <t>Bombas, compresores, motores de fuerza hidráulica y motores de potencia neumática y válvulas y sus partes y piezas</t>
  </si>
  <si>
    <t>Cojinetes, engranajes, trenes de engranaje y elementos de transmisión y sus partes y piezas</t>
  </si>
  <si>
    <t>Hornos y quemadores para alimentación de hogares y sus partes y piezas</t>
  </si>
  <si>
    <t>Equipo de elevación y manipulación y sus partes y piezas</t>
  </si>
  <si>
    <t>Otras máquinas para usos generales y sus partes y piezas</t>
  </si>
  <si>
    <t>44</t>
  </si>
  <si>
    <t>Maquinaria para usos especiales</t>
  </si>
  <si>
    <t>Maquinaria agrícola o forestal y sus partes y piezas</t>
  </si>
  <si>
    <t>Máquinas herramientas y sus partes, piezas y accesorios</t>
  </si>
  <si>
    <t>Maquinaria para la industria metalúrgica y sus partes y piezas</t>
  </si>
  <si>
    <t>Maquinaria para la minería, la explotación de canteras y la construcción y sus partes y piezas</t>
  </si>
  <si>
    <t>Maquinaria para la elaboración de alimentos, bebidas y tabaco, y sus partes y piezas</t>
  </si>
  <si>
    <t>Maquinaria para la fabricación de textiles, prendas de vestir y artículos de cuero, y sus partes y piezas</t>
  </si>
  <si>
    <t>Armas y municiones, y sus partes y piezas</t>
  </si>
  <si>
    <t>Aparatos de uso doméstico y sus partes y piezas</t>
  </si>
  <si>
    <t>Otra maquinaria para usos especiales y sus partes y piezas</t>
  </si>
  <si>
    <t>45</t>
  </si>
  <si>
    <t>Maquinaria de oficina, contabilidad e informática</t>
  </si>
  <si>
    <t>Máquinas de oficina y de contabilidad y sus partes, piezas y accesorios</t>
  </si>
  <si>
    <t>Maquinaria de informática y sus partes, piezas y accesorios</t>
  </si>
  <si>
    <t>46</t>
  </si>
  <si>
    <t>Maquinaria y aparatos eléctricos</t>
  </si>
  <si>
    <t>Motores, generadores y transformadores eléctricos y sus partes y sus piezas</t>
  </si>
  <si>
    <t>Aparatos de control eléctrico o distribución de electricidad y sus partes y piezas</t>
  </si>
  <si>
    <t>Hilos y cables aislados; cables de fibras ópticas</t>
  </si>
  <si>
    <t>Acumuladores, pilas y baterías primarias y sus partes y piezas</t>
  </si>
  <si>
    <t>Lámparas eléctricas de incandescencia o descarga; lámparas de arco, equipo para alumbrado eléctrico; sus partes y piezas</t>
  </si>
  <si>
    <t>Otro equipo eléctrico y sus partes y piezas</t>
  </si>
  <si>
    <t>47</t>
  </si>
  <si>
    <t>Equipos y aparatos de radio, televisión y comunicaciones</t>
  </si>
  <si>
    <t>Válvulas y tubos electrónicos; componentes electrónicos; sus partes y piezas</t>
  </si>
  <si>
    <t>Aparatos transmisores de televisión y radiodifusión y aparatos eléctricos para  telefonía y telegrafía con hilos; sus partes, piezas y accesorios</t>
  </si>
  <si>
    <t>Radiorreceptores y receptores de televisión; aparatos para la grabación o reproducción de señales sonoras o de televisión; micrófonos, altavoces, amplificadores, etc.; aparatos receptores  de radiotelefonía o radiotelegrafía</t>
  </si>
  <si>
    <t>Partes y piezas para los productos de las clase 4721 a 4733 y 4822</t>
  </si>
  <si>
    <t>Cintas y discos audiovisuales</t>
  </si>
  <si>
    <t>Tarjetas con tiras o cintas magnéticas</t>
  </si>
  <si>
    <t>48</t>
  </si>
  <si>
    <t>Aparatos médicos, instrumentos ópticos de precisión, relojes</t>
  </si>
  <si>
    <t>Aparatos médicos y quirúrgicos y aparatos ortésicos y protésicos</t>
  </si>
  <si>
    <t>Instrumentos y aparatos de medición, verificación, análisis de navegación y para otros fines (excepto instrumentos ópticos); instrumentos de control de procesos industriales; sus partes, piezas y accesorios</t>
  </si>
  <si>
    <t>Instrumentos de óptica y aparatos y equipos fotográficos y sus partes, piezas y accesorios</t>
  </si>
  <si>
    <t>Relojes y sus partes y piezas</t>
  </si>
  <si>
    <t>49</t>
  </si>
  <si>
    <t>Equipo de transporte</t>
  </si>
  <si>
    <t>Vehículos automotores, remolques y semirremolques, y sus partes y piezas y accesorios</t>
  </si>
  <si>
    <t>Carrocerías (incluso cabinas) para vehículos automotores; remolques y semirremolques, y sus partes, piezas y accesorios</t>
  </si>
  <si>
    <t>Buques</t>
  </si>
  <si>
    <t>Embarcaciones para deportes y recreo</t>
  </si>
  <si>
    <t>Locomotoras y material rodante de ferrocarril y tranvía y sus partes y piezas</t>
  </si>
  <si>
    <t>Aeronaves y naves espaciales y sus partes y piezas</t>
  </si>
  <si>
    <t>Otro equipo de transporte y sus partes y piezas</t>
  </si>
  <si>
    <t xml:space="preserve">Fuente: DIAN   Cálculos: DANE </t>
  </si>
  <si>
    <t>Cuadro 2</t>
  </si>
  <si>
    <t xml:space="preserve">Exportaciones, según capítulos del arancel  </t>
  </si>
  <si>
    <t>Total nacional</t>
  </si>
  <si>
    <t>Valores FOB (miles de dólares)</t>
  </si>
  <si>
    <t>Toneladas métricas netas</t>
  </si>
  <si>
    <t xml:space="preserve">Capítulo </t>
  </si>
  <si>
    <t xml:space="preserve">Descripción </t>
  </si>
  <si>
    <t>Variación %</t>
  </si>
  <si>
    <t>Contribución a la variación</t>
  </si>
  <si>
    <t>la variación</t>
  </si>
  <si>
    <t xml:space="preserve">Exportaciones totales </t>
  </si>
  <si>
    <t>Animales vivos</t>
  </si>
  <si>
    <t>Carnes y despojos comestibles</t>
  </si>
  <si>
    <t>Pescados y crustáceos, moluscos e invertebrados acuáticos</t>
  </si>
  <si>
    <t>Leche y productos lácteos, huevos, miel</t>
  </si>
  <si>
    <t>Demás productos de origen animal</t>
  </si>
  <si>
    <t>Plantas vivas y productos de la floricultura</t>
  </si>
  <si>
    <t>Legumbres y hortalizas, plantas, raíces y tubérculos</t>
  </si>
  <si>
    <t>Frutos comestibles, cortezas de agrios o melones</t>
  </si>
  <si>
    <t>Café, té, yerba mate y especias</t>
  </si>
  <si>
    <t>Cereales</t>
  </si>
  <si>
    <t>Productos de molinería, malta, almidón y fécula</t>
  </si>
  <si>
    <t>Semillas y frutos oleaginosos, forrajes</t>
  </si>
  <si>
    <t>Gomas, resinas, y demás jugos y extractos vegetales</t>
  </si>
  <si>
    <t>Materias trenzables y demás productos vegetales</t>
  </si>
  <si>
    <t>Grasas y aceites animales o vegetales</t>
  </si>
  <si>
    <t>Preparaciones de carne, pescado, crustáceos, moluscos</t>
  </si>
  <si>
    <t>Azúcares y artículos confitería</t>
  </si>
  <si>
    <t>Cacao y sus preparaciones</t>
  </si>
  <si>
    <t>Preparaciones a base de cereal, harina, leche; pastelería</t>
  </si>
  <si>
    <t>Preparaciones de legumbres u hortalizas, frutos, otras</t>
  </si>
  <si>
    <t>Preparaciones alimenticias diversas</t>
  </si>
  <si>
    <t xml:space="preserve">Bebidas, líquidos alcohólicos y vinagre </t>
  </si>
  <si>
    <t>Residuos industrias alimentarias. Alimentos para animales</t>
  </si>
  <si>
    <t>Tabaco, sucedáneos del tabaco elaborados</t>
  </si>
  <si>
    <t>Sal; azufre; tierras y piedras; yesos, cales y cementos</t>
  </si>
  <si>
    <t>Minerales, escorias y cenizas</t>
  </si>
  <si>
    <t>Combustibles y aceites minerales y sus productos</t>
  </si>
  <si>
    <t>Productos químicos inorgánicos</t>
  </si>
  <si>
    <t>Productos químicos orgánicos</t>
  </si>
  <si>
    <t>Productos farmacéuticos</t>
  </si>
  <si>
    <t>Abonos</t>
  </si>
  <si>
    <t>Extractos curtientes, pinturas, tintas</t>
  </si>
  <si>
    <t>Aceites esenciales, perfumería, cosméticos</t>
  </si>
  <si>
    <t>Jabones, ceras artificiales, pastas</t>
  </si>
  <si>
    <t>Materias albuminoideas, colas</t>
  </si>
  <si>
    <t>Pólvoras, explosivos, fósforos</t>
  </si>
  <si>
    <t xml:space="preserve">Fuente: DANE - DIAN   Cálculos: DANE </t>
  </si>
  <si>
    <t>Productos fotográficos, cinematográficos</t>
  </si>
  <si>
    <t>Productos diversos de las industrias químicas</t>
  </si>
  <si>
    <t>Materias plásticas y manufacturas</t>
  </si>
  <si>
    <t>Caucho y manufacturas</t>
  </si>
  <si>
    <t>Pieles y cueros</t>
  </si>
  <si>
    <t>Manufacturas de cuero, artículos de viaje, bolsos</t>
  </si>
  <si>
    <t>Peletería y confecciones</t>
  </si>
  <si>
    <t>Madera, carbón vegetal y manufacturas de madera</t>
  </si>
  <si>
    <t>Corcho y sus manufacturas</t>
  </si>
  <si>
    <t>Manufactura de espartería y cestería</t>
  </si>
  <si>
    <t>Pastas de madera, desperdicios de papel o cartón</t>
  </si>
  <si>
    <t>Papel, cartón y sus manufacturas</t>
  </si>
  <si>
    <t>Productos editoriales, prensa, textos</t>
  </si>
  <si>
    <t>Seda</t>
  </si>
  <si>
    <t>Lana y pelo fino u ordinario; hilados y tejidos de crin</t>
  </si>
  <si>
    <t>Algodón</t>
  </si>
  <si>
    <t>Demás fibras vegetales, hilados de papel</t>
  </si>
  <si>
    <t>Filamentos sintéticos o artificiales</t>
  </si>
  <si>
    <t>Fibras sintéticas o artificiales discontinuas</t>
  </si>
  <si>
    <t>Guata, fieltro y telas sin tejer; cordeles ,cuerdas, cordajes</t>
  </si>
  <si>
    <t>Alfombras y materias textiles</t>
  </si>
  <si>
    <t>Tejidos especiales, superficies textiles con pelo</t>
  </si>
  <si>
    <t>Tejidos impregnados, recubiertos</t>
  </si>
  <si>
    <t>Tejidos de punto</t>
  </si>
  <si>
    <t>Prendas y complementos de vestir, de punto</t>
  </si>
  <si>
    <t>Prendas y complementos de vestir, excepto de punto</t>
  </si>
  <si>
    <t>Demás artículos textiles confeccionados</t>
  </si>
  <si>
    <t>Calzado, botines, artículos análogos y partes</t>
  </si>
  <si>
    <t>Artículos de sombrerería y partes</t>
  </si>
  <si>
    <t>Paraguas, bastones, látigos y sus partes</t>
  </si>
  <si>
    <t>Plumas, flores artificiales; manufactura de cabellos</t>
  </si>
  <si>
    <t>Manufacturas de piedra, yeso, cemento, mica y análogas</t>
  </si>
  <si>
    <t>Productos cerámicos</t>
  </si>
  <si>
    <t>Vidrio y manufacturas</t>
  </si>
  <si>
    <t>Perlas finas, piedras y metales preciosos</t>
  </si>
  <si>
    <t>Fundición, hierro y acero</t>
  </si>
  <si>
    <t>Manufactura de fundición, de hierro o acero</t>
  </si>
  <si>
    <t>Cobre y sus manufacturas</t>
  </si>
  <si>
    <t>Níquel y sus manufacturas</t>
  </si>
  <si>
    <t>Aluminio y sus manufacturas</t>
  </si>
  <si>
    <t>Plomo y manufacturas</t>
  </si>
  <si>
    <t>Zinc y manufacturas</t>
  </si>
  <si>
    <t>Estaño y manufacturas</t>
  </si>
  <si>
    <t>Demás metales comunes, "cermets" y manufacturas</t>
  </si>
  <si>
    <t>Herramientas y útiles, cuchillería y cubiertos</t>
  </si>
  <si>
    <t>Manufacturas diversas de metales comunes</t>
  </si>
  <si>
    <t>Reactores nucleares, calderas, máquinas y partes</t>
  </si>
  <si>
    <t>Aparatos y material eléctrico, de grabación o imagen</t>
  </si>
  <si>
    <t>Vehículos y material para vía férrea, aparatos de señalización</t>
  </si>
  <si>
    <t>Vehículos automóviles, tractores, ciclos, partes y accesorios</t>
  </si>
  <si>
    <t>Navegación aérea o espacial</t>
  </si>
  <si>
    <t>Navegación marítima o fluvial</t>
  </si>
  <si>
    <t>Instrumentos y aparatos de óptica, fotografía, cinematografía</t>
  </si>
  <si>
    <t>Relojería</t>
  </si>
  <si>
    <t>Instrumentos de música, partes y accesorios</t>
  </si>
  <si>
    <t>Armas y municiones, sus partes y accesorios</t>
  </si>
  <si>
    <t>Muebles</t>
  </si>
  <si>
    <t>Juguetes, artículos para recreo, deporte; partes y accesorios</t>
  </si>
  <si>
    <t>Manufacturas diversas</t>
  </si>
  <si>
    <t>Objetos de arte, de colección o de antigüedad</t>
  </si>
  <si>
    <t>Disposiciones de tratamiento especial</t>
  </si>
  <si>
    <t>Fuente: DANE - DIAN  Cáculos: DANE</t>
  </si>
  <si>
    <r>
      <t xml:space="preserve">p </t>
    </r>
    <r>
      <rPr>
        <sz val="9"/>
        <rFont val="Arial"/>
        <family val="2"/>
      </rPr>
      <t>Provisional</t>
    </r>
  </si>
  <si>
    <t xml:space="preserve">*  Variación superior 500%. </t>
  </si>
  <si>
    <t>Cuadro 4</t>
  </si>
  <si>
    <t>Exportaciones, según países de destino</t>
  </si>
  <si>
    <t xml:space="preserve">Destino </t>
  </si>
  <si>
    <t>Valor FOB (miles de dólares)</t>
  </si>
  <si>
    <t>Toneladas métricas</t>
  </si>
  <si>
    <t>Variación</t>
  </si>
  <si>
    <t>Contribución</t>
  </si>
  <si>
    <t xml:space="preserve">Participación </t>
  </si>
  <si>
    <t>Contribución a</t>
  </si>
  <si>
    <t>%</t>
  </si>
  <si>
    <t>a la variación</t>
  </si>
  <si>
    <t>(%)</t>
  </si>
  <si>
    <t xml:space="preserve">Total </t>
  </si>
  <si>
    <t>ALADI</t>
  </si>
  <si>
    <t xml:space="preserve">  Comunidad Andina</t>
  </si>
  <si>
    <t>Bolivia</t>
  </si>
  <si>
    <t>Ecuador</t>
  </si>
  <si>
    <t>Perú</t>
  </si>
  <si>
    <t xml:space="preserve">  Resto Aladi</t>
  </si>
  <si>
    <t>Argentina</t>
  </si>
  <si>
    <t>Brasil</t>
  </si>
  <si>
    <t>Chile</t>
  </si>
  <si>
    <t>Cuba</t>
  </si>
  <si>
    <t>México</t>
  </si>
  <si>
    <t>Paraguay</t>
  </si>
  <si>
    <t>Uruguay</t>
  </si>
  <si>
    <t>Venezuela</t>
  </si>
  <si>
    <t>Estados Unidos</t>
  </si>
  <si>
    <t>Puerto Rico</t>
  </si>
  <si>
    <t>Canadá</t>
  </si>
  <si>
    <t>Alemania</t>
  </si>
  <si>
    <t>Austria</t>
  </si>
  <si>
    <t>Bélgica</t>
  </si>
  <si>
    <t>Bulgaria</t>
  </si>
  <si>
    <t>Chipre</t>
  </si>
  <si>
    <t>Dinamarca</t>
  </si>
  <si>
    <t>Eslovaquia</t>
  </si>
  <si>
    <t>Eslovenia</t>
  </si>
  <si>
    <t>España</t>
  </si>
  <si>
    <t>Estonia</t>
  </si>
  <si>
    <t>Finlandia</t>
  </si>
  <si>
    <t>Francia</t>
  </si>
  <si>
    <t>Grecia</t>
  </si>
  <si>
    <t>Hungría</t>
  </si>
  <si>
    <t>Irlanda</t>
  </si>
  <si>
    <t>Italia</t>
  </si>
  <si>
    <t>Letonia</t>
  </si>
  <si>
    <t>Lituania</t>
  </si>
  <si>
    <t>Luxemburgo</t>
  </si>
  <si>
    <t>Malta</t>
  </si>
  <si>
    <t>Países Bajos</t>
  </si>
  <si>
    <t>Polonia</t>
  </si>
  <si>
    <t>Portugal</t>
  </si>
  <si>
    <t xml:space="preserve">Reino Unido </t>
  </si>
  <si>
    <t>Rumania</t>
  </si>
  <si>
    <t>República Checa</t>
  </si>
  <si>
    <t>Suecia</t>
  </si>
  <si>
    <t>Japón</t>
  </si>
  <si>
    <t>China</t>
  </si>
  <si>
    <t>Costa Rica</t>
  </si>
  <si>
    <t xml:space="preserve">República Dominicana </t>
  </si>
  <si>
    <t>Suiza</t>
  </si>
  <si>
    <t>Resto de países</t>
  </si>
  <si>
    <t>Fuente: DANE - DIAN Cálculos: DANE</t>
  </si>
  <si>
    <r>
      <t>p</t>
    </r>
    <r>
      <rPr>
        <sz val="9"/>
        <rFont val="Arial"/>
        <family val="2"/>
      </rPr>
      <t xml:space="preserve"> Cifras provisionales</t>
    </r>
  </si>
  <si>
    <r>
      <t xml:space="preserve">a </t>
    </r>
    <r>
      <rPr>
        <sz val="9"/>
        <rFont val="Arial"/>
        <family val="2"/>
      </rPr>
      <t xml:space="preserve">Se incluyen en la Unión Europea los 27 países miembros actuales. </t>
    </r>
  </si>
  <si>
    <t xml:space="preserve">* Variación superior a 500%. </t>
  </si>
  <si>
    <t xml:space="preserve">Estados  Unidos  </t>
  </si>
  <si>
    <t xml:space="preserve">Venezuela </t>
  </si>
  <si>
    <t xml:space="preserve">Perú </t>
  </si>
  <si>
    <t>Comunidad Andina</t>
  </si>
  <si>
    <t xml:space="preserve">Alemania </t>
  </si>
  <si>
    <t>Resto ALADI</t>
  </si>
  <si>
    <t xml:space="preserve">Países Bajos </t>
  </si>
  <si>
    <t xml:space="preserve">Mercosur </t>
  </si>
  <si>
    <t xml:space="preserve">Japón </t>
  </si>
  <si>
    <t>NAFTA</t>
  </si>
  <si>
    <t xml:space="preserve">Francia </t>
  </si>
  <si>
    <t xml:space="preserve">Bélgica </t>
  </si>
  <si>
    <t xml:space="preserve">Ecuador </t>
  </si>
  <si>
    <t>Cuadro 5</t>
  </si>
  <si>
    <t>Exportaciones según CIIU Rev. 3</t>
  </si>
  <si>
    <t>CIIU</t>
  </si>
  <si>
    <t>Participación (%)</t>
  </si>
  <si>
    <t>Total</t>
  </si>
  <si>
    <t>A</t>
  </si>
  <si>
    <t>Sector agropecuario, ganadería, caza y silvicultura</t>
  </si>
  <si>
    <t>01</t>
  </si>
  <si>
    <t xml:space="preserve"> Agricultura, ganadería y caza</t>
  </si>
  <si>
    <t xml:space="preserve"> 011</t>
  </si>
  <si>
    <t xml:space="preserve"> Producción  agrícola</t>
  </si>
  <si>
    <t xml:space="preserve"> 012</t>
  </si>
  <si>
    <t xml:space="preserve"> Producción pecuaria</t>
  </si>
  <si>
    <t>02</t>
  </si>
  <si>
    <t>Silvicultura y extracción de madera</t>
  </si>
  <si>
    <t>B</t>
  </si>
  <si>
    <t>Pesca</t>
  </si>
  <si>
    <t>05</t>
  </si>
  <si>
    <t xml:space="preserve"> Pesca, producción de peces en criaderos y granjas piscícolas</t>
  </si>
  <si>
    <t>C</t>
  </si>
  <si>
    <t>Sector minero</t>
  </si>
  <si>
    <t xml:space="preserve"> Extracción carbón,  lignítico y turba</t>
  </si>
  <si>
    <t>11</t>
  </si>
  <si>
    <t xml:space="preserve"> Extracción de petróleo crudo y gas natural</t>
  </si>
  <si>
    <t>13</t>
  </si>
  <si>
    <t xml:space="preserve"> Extracción de minerales metalíferos</t>
  </si>
  <si>
    <t>14</t>
  </si>
  <si>
    <t xml:space="preserve"> Explotación de minerales no metálicos</t>
  </si>
  <si>
    <t>D</t>
  </si>
  <si>
    <t>Sector Industrial</t>
  </si>
  <si>
    <t xml:space="preserve"> 15</t>
  </si>
  <si>
    <t xml:space="preserve"> Productos alimenticios y  bebidas</t>
  </si>
  <si>
    <t xml:space="preserve"> 151</t>
  </si>
  <si>
    <t>Producción, transformación y conservación de carne y pescado</t>
  </si>
  <si>
    <t xml:space="preserve"> 152</t>
  </si>
  <si>
    <t>Elaboración de frutas, legumbres, hortalizas, aceites y grasa</t>
  </si>
  <si>
    <t xml:space="preserve"> 153</t>
  </si>
  <si>
    <t>Elaboración de productos lácteos</t>
  </si>
  <si>
    <t xml:space="preserve"> 154</t>
  </si>
  <si>
    <t>Elaboración de productos de molinería, almidones y derivados  y alimentos preparados para animales</t>
  </si>
  <si>
    <t xml:space="preserve"> 155</t>
  </si>
  <si>
    <t>Elaboración de productos de panadería, macarrones, fideos, alcuzcuz y  similares</t>
  </si>
  <si>
    <t xml:space="preserve"> 156</t>
  </si>
  <si>
    <t>Elaboración de productos de café</t>
  </si>
  <si>
    <t xml:space="preserve"> 157</t>
  </si>
  <si>
    <t>Ingenios, refinerías de azúcar y trapiches</t>
  </si>
  <si>
    <t xml:space="preserve"> 158</t>
  </si>
  <si>
    <t>Elaboración de otros productos alimenticios</t>
  </si>
  <si>
    <t xml:space="preserve"> 159</t>
  </si>
  <si>
    <t>Elaboración de bebidas</t>
  </si>
  <si>
    <t xml:space="preserve"> 16</t>
  </si>
  <si>
    <t xml:space="preserve"> Fabricación de productos de tabaco</t>
  </si>
  <si>
    <t xml:space="preserve"> 160</t>
  </si>
  <si>
    <t xml:space="preserve"> 17</t>
  </si>
  <si>
    <t xml:space="preserve"> Fabricación de productos textiles</t>
  </si>
  <si>
    <t xml:space="preserve"> 171</t>
  </si>
  <si>
    <t>Preparación e hilatura de fibras textiles</t>
  </si>
  <si>
    <t xml:space="preserve"> 172</t>
  </si>
  <si>
    <t>Tejedura de productos textiles</t>
  </si>
  <si>
    <t xml:space="preserve"> 174</t>
  </si>
  <si>
    <t>Fabricación de otros productos textiles</t>
  </si>
  <si>
    <t xml:space="preserve"> 175</t>
  </si>
  <si>
    <t>Fabricación de tejidos y artículos de punto y ganchillo</t>
  </si>
  <si>
    <t xml:space="preserve"> 18</t>
  </si>
  <si>
    <t>Fabricación de prendas de vestir; preparado y teñido de pieles</t>
  </si>
  <si>
    <t xml:space="preserve"> 181</t>
  </si>
  <si>
    <t>Fabricación de prendas de vestir, excepto las de piel</t>
  </si>
  <si>
    <t xml:space="preserve"> 182</t>
  </si>
  <si>
    <t>Preparado y teñido de pieles; fabricación de artículos de piel</t>
  </si>
  <si>
    <t xml:space="preserve"> 19</t>
  </si>
  <si>
    <t>Curtido y preparado de cueros; calzado; artículos de viaje, maletas, bolsos de mano y similares; artículos de talabartería y guarnicionería.</t>
  </si>
  <si>
    <t xml:space="preserve"> 191</t>
  </si>
  <si>
    <t>Curtido y preparado de cueros</t>
  </si>
  <si>
    <t xml:space="preserve"> 192</t>
  </si>
  <si>
    <t>Fabricación de calzado</t>
  </si>
  <si>
    <t xml:space="preserve"> 193</t>
  </si>
  <si>
    <t>Fabricación de artículos de viaje, bolsos de mano, y similares; artículos de talabartería y guarnicionería</t>
  </si>
  <si>
    <t xml:space="preserve"> 20</t>
  </si>
  <si>
    <t>Transformación de la madera y fabricación de productos de madera y de corcho, excepto muebles; Fabricación de artículos de cestería y espartería</t>
  </si>
  <si>
    <t xml:space="preserve"> 200</t>
  </si>
  <si>
    <t xml:space="preserve"> 201</t>
  </si>
  <si>
    <t>Aserrado, acepillado e impregnación de la madera</t>
  </si>
  <si>
    <t xml:space="preserve"> 202</t>
  </si>
  <si>
    <t>Fabricación de hojas de madera para enchapado; fabricación de tableros  y paneles</t>
  </si>
  <si>
    <t xml:space="preserve"> 203</t>
  </si>
  <si>
    <t>Fabricación de partes y piezas de carpintería para edificios y construcciones</t>
  </si>
  <si>
    <t xml:space="preserve"> 204</t>
  </si>
  <si>
    <t>Fabricación de recientes de madera</t>
  </si>
  <si>
    <t xml:space="preserve"> 209</t>
  </si>
  <si>
    <t>Fabricación de otros productos de madera; artículos de corcho, cestería y espartería</t>
  </si>
  <si>
    <t xml:space="preserve"> 21</t>
  </si>
  <si>
    <t xml:space="preserve"> Fabricación de papel, cartón y productos de papel y cartón</t>
  </si>
  <si>
    <t xml:space="preserve"> 210</t>
  </si>
  <si>
    <t>Fabricación de papel, cartón y productos de papel y cartón</t>
  </si>
  <si>
    <t xml:space="preserve"> 22</t>
  </si>
  <si>
    <t>Actividades de edición e impresión y de reproducción de grabaciones</t>
  </si>
  <si>
    <t xml:space="preserve"> 221</t>
  </si>
  <si>
    <t>Actividades de edición</t>
  </si>
  <si>
    <t xml:space="preserve"> 222</t>
  </si>
  <si>
    <t>Actividades de impresión</t>
  </si>
  <si>
    <t xml:space="preserve"> 223</t>
  </si>
  <si>
    <t>Actividades de servicios relacionadas con las de impresión</t>
  </si>
  <si>
    <t xml:space="preserve"> 23</t>
  </si>
  <si>
    <t xml:space="preserve">Coquización, Fabricación de productos de la refinación del petróleo, y combustible nuclear </t>
  </si>
  <si>
    <t xml:space="preserve"> 231</t>
  </si>
  <si>
    <t>Fabricación de productos de hornos de coque</t>
  </si>
  <si>
    <t xml:space="preserve"> 232</t>
  </si>
  <si>
    <t>Fabricación de productos de la refinación del petróleo</t>
  </si>
  <si>
    <t xml:space="preserve"> 233</t>
  </si>
  <si>
    <t>Elaboración de combustible nuclear</t>
  </si>
  <si>
    <t xml:space="preserve"> 24</t>
  </si>
  <si>
    <t xml:space="preserve"> Fabricación de sustancias y  productos químicos</t>
  </si>
  <si>
    <t xml:space="preserve"> 241</t>
  </si>
  <si>
    <t>Fabricación de sustancias químicas básicas</t>
  </si>
  <si>
    <t xml:space="preserve"> 242</t>
  </si>
  <si>
    <t>Fabricación de otros productos químicos</t>
  </si>
  <si>
    <t xml:space="preserve"> 243</t>
  </si>
  <si>
    <t>Fabricación de fibras sintéticas y artificiales</t>
  </si>
  <si>
    <t xml:space="preserve"> 25</t>
  </si>
  <si>
    <t xml:space="preserve"> Fabricación de productos de caucho y plástico</t>
  </si>
  <si>
    <t xml:space="preserve"> 251</t>
  </si>
  <si>
    <t>Fabricación de productos de caucho</t>
  </si>
  <si>
    <t xml:space="preserve"> 252</t>
  </si>
  <si>
    <t>Fabricación de productos de plástico</t>
  </si>
  <si>
    <t xml:space="preserve"> 26</t>
  </si>
  <si>
    <t xml:space="preserve"> Fabricación de otros  productos minerales no metálicos</t>
  </si>
  <si>
    <t xml:space="preserve"> 261</t>
  </si>
  <si>
    <t>Fabricación de vidrio y de productos de vidrio</t>
  </si>
  <si>
    <t xml:space="preserve"> 269</t>
  </si>
  <si>
    <t xml:space="preserve">Fabricación de productos minerales no metálicos </t>
  </si>
  <si>
    <t xml:space="preserve"> 27</t>
  </si>
  <si>
    <t xml:space="preserve"> Fabricación de productos metalúrgicos básicos</t>
  </si>
  <si>
    <t xml:space="preserve"> 271</t>
  </si>
  <si>
    <t>Industrias básicas de hierro y de acero</t>
  </si>
  <si>
    <t xml:space="preserve"> 272</t>
  </si>
  <si>
    <t>Industrias básicas de metales preciosos y de metales no ferrosos</t>
  </si>
  <si>
    <t xml:space="preserve"> 28</t>
  </si>
  <si>
    <t>Fabricación de productos elaborados de metal, excepto maquinaria y equipo</t>
  </si>
  <si>
    <t xml:space="preserve"> 281</t>
  </si>
  <si>
    <t>Fabricación de productos metálicos para uso estructural, tanques, depósitos y generadores de vapor</t>
  </si>
  <si>
    <t xml:space="preserve"> 289</t>
  </si>
  <si>
    <t>Fabricación de otros productos elaborados de metal y actividades de servicios relacionados con el trabajo de metales</t>
  </si>
  <si>
    <t xml:space="preserve"> 29</t>
  </si>
  <si>
    <t xml:space="preserve"> Fabricación de maquinaria y equipo n.c.p</t>
  </si>
  <si>
    <t xml:space="preserve"> 291</t>
  </si>
  <si>
    <t>Fabricación de maquinaria de uso general</t>
  </si>
  <si>
    <t xml:space="preserve"> 292</t>
  </si>
  <si>
    <t>Fabricación de maquinaria de uso especial</t>
  </si>
  <si>
    <t xml:space="preserve"> 293</t>
  </si>
  <si>
    <t>Fabricación de aparatos de uso doméstico ncp</t>
  </si>
  <si>
    <t xml:space="preserve"> 30</t>
  </si>
  <si>
    <t>Fabricación de maquinaria de oficina, contabilidad e informática</t>
  </si>
  <si>
    <t xml:space="preserve"> 300</t>
  </si>
  <si>
    <t xml:space="preserve"> 31</t>
  </si>
  <si>
    <t>Fabricación de maquinaria y aparatos eléctricos n.c.p</t>
  </si>
  <si>
    <t xml:space="preserve"> 311</t>
  </si>
  <si>
    <t>Fabricación de motores, generadores y transformadores</t>
  </si>
  <si>
    <t xml:space="preserve"> 312</t>
  </si>
  <si>
    <t>Fabricación de aparatos de distribución y control de la energía eléctrica</t>
  </si>
  <si>
    <t xml:space="preserve"> 313</t>
  </si>
  <si>
    <t>Fabricación de hilos y cables aislados</t>
  </si>
  <si>
    <t xml:space="preserve"> 314</t>
  </si>
  <si>
    <t>Fabricación de acumuladores y de pilas eléctricas</t>
  </si>
  <si>
    <t xml:space="preserve"> 315</t>
  </si>
  <si>
    <t>Fabricación de lámparas eléctricas y equipos de iluminación</t>
  </si>
  <si>
    <t xml:space="preserve"> 319</t>
  </si>
  <si>
    <t>Fabricación de otros tipos de equipo eléctrico n.c.p</t>
  </si>
  <si>
    <t xml:space="preserve"> 32</t>
  </si>
  <si>
    <t xml:space="preserve"> 321</t>
  </si>
  <si>
    <t>Fabricación de tubos y válvulas electrónicas y de otros componentes electrónicos</t>
  </si>
  <si>
    <t xml:space="preserve"> 322</t>
  </si>
  <si>
    <t>Fabricación de transmisores de radio y televisión y de aparatos para telefonía y telegrafía</t>
  </si>
  <si>
    <t xml:space="preserve"> 323</t>
  </si>
  <si>
    <t>Fabricación de receptores de radio y televisión, de aparatos de grabación y reproducción del sonido o de la imagen, y conexos</t>
  </si>
  <si>
    <t xml:space="preserve"> 33</t>
  </si>
  <si>
    <t xml:space="preserve"> 331</t>
  </si>
  <si>
    <t>Fabricación de aparatos e instrumentos médicos, excepto instrumentos de ópticas</t>
  </si>
  <si>
    <t xml:space="preserve"> 332</t>
  </si>
  <si>
    <t>Fabricación de instrumentos ópticos y de equipo fotográfico</t>
  </si>
  <si>
    <t xml:space="preserve"> 333</t>
  </si>
  <si>
    <t xml:space="preserve">Fabricación de relojes </t>
  </si>
  <si>
    <t xml:space="preserve"> 34</t>
  </si>
  <si>
    <t>Fabricación de vehículos automotores, remolques y semirremolques</t>
  </si>
  <si>
    <t xml:space="preserve"> 341</t>
  </si>
  <si>
    <t>Fabricación de vehículos automotores y sus motores</t>
  </si>
  <si>
    <t xml:space="preserve"> 342</t>
  </si>
  <si>
    <t>Fabricación de carrocerías para vehículos automotores; fabricación de remolques y semiremolques</t>
  </si>
  <si>
    <t xml:space="preserve"> 343</t>
  </si>
  <si>
    <t>Fabricación de partes, piezas y accesorios (autopartes) para vehículos automotores y para sus motores</t>
  </si>
  <si>
    <t xml:space="preserve"> 35</t>
  </si>
  <si>
    <t xml:space="preserve"> Fabricación de otros tipos de equipo de transporte ncp</t>
  </si>
  <si>
    <t xml:space="preserve"> 351</t>
  </si>
  <si>
    <t>Construcción y reparación de buques y otras embarcaciones</t>
  </si>
  <si>
    <t xml:space="preserve"> 352</t>
  </si>
  <si>
    <t>Fabricación de locomotoras y de material rodante para ferrocarriles y tranvías</t>
  </si>
  <si>
    <t xml:space="preserve"> 353</t>
  </si>
  <si>
    <t>Fabricación de aeronaves y de naves espaciales</t>
  </si>
  <si>
    <t xml:space="preserve"> 359</t>
  </si>
  <si>
    <t>Fabricación de otros tipos de equipo de transporte ncp</t>
  </si>
  <si>
    <t xml:space="preserve"> 36</t>
  </si>
  <si>
    <t>Fabricación de muebles; industrias manufactureras ncp</t>
  </si>
  <si>
    <t xml:space="preserve"> 361</t>
  </si>
  <si>
    <t>Fabricación de muebles</t>
  </si>
  <si>
    <t xml:space="preserve"> 369</t>
  </si>
  <si>
    <t>Industrias manufactureras ncp</t>
  </si>
  <si>
    <t>Reciclaje</t>
  </si>
  <si>
    <t>Reciclaje de desperdicios y de desechos metálicos</t>
  </si>
  <si>
    <t>E</t>
  </si>
  <si>
    <t>Suministro de electricidad, gas y agua</t>
  </si>
  <si>
    <t xml:space="preserve"> 40</t>
  </si>
  <si>
    <t xml:space="preserve"> Suministro de electricidad, gas, vapor y agua caliente</t>
  </si>
  <si>
    <t>G</t>
  </si>
  <si>
    <t>51</t>
  </si>
  <si>
    <t>I</t>
  </si>
  <si>
    <t>Transporte Almacenamiento y comunicaciones</t>
  </si>
  <si>
    <t>64</t>
  </si>
  <si>
    <t xml:space="preserve"> Correo y telecomunicaciones</t>
  </si>
  <si>
    <t>K</t>
  </si>
  <si>
    <t>Actividades inmobiliarias, empresariales y de alquiler</t>
  </si>
  <si>
    <t xml:space="preserve"> 74</t>
  </si>
  <si>
    <t xml:space="preserve"> Otras actividades empresariales</t>
  </si>
  <si>
    <t>O</t>
  </si>
  <si>
    <t>Otras actividades de servicios comunitarios, sociales y personales</t>
  </si>
  <si>
    <t xml:space="preserve"> 92</t>
  </si>
  <si>
    <t>Actividades de esparcimiento y actividades culturales y deportivas</t>
  </si>
  <si>
    <t>000</t>
  </si>
  <si>
    <t>Partidas no correlacionadas</t>
  </si>
  <si>
    <t xml:space="preserve">Fuente: DIAN - DANE   Cálculos: DANE </t>
  </si>
  <si>
    <t>* Variación superior a 500%</t>
  </si>
  <si>
    <t>N.C.P. No Clasificado Previamente</t>
  </si>
  <si>
    <r>
      <t>1</t>
    </r>
    <r>
      <rPr>
        <sz val="9"/>
        <rFont val="Arial"/>
        <family val="2"/>
      </rPr>
      <t xml:space="preserve"> Se refiere únicamente a aserrín, desperdicios y desechos, de madera.</t>
    </r>
  </si>
  <si>
    <r>
      <t xml:space="preserve">2  </t>
    </r>
    <r>
      <rPr>
        <sz val="9"/>
        <rFont val="Arial"/>
        <family val="2"/>
      </rPr>
      <t>Se refiere a artículos de prenderia, neumaticos usados, desperdicios y desechos de diversos origenes industriales y, barcos para desguace.</t>
    </r>
  </si>
  <si>
    <r>
      <t xml:space="preserve">3  </t>
    </r>
    <r>
      <rPr>
        <sz val="9"/>
        <rFont val="Arial"/>
        <family val="2"/>
      </rPr>
      <t>Se refiere a envios urgentes y  paquetes postales</t>
    </r>
  </si>
  <si>
    <r>
      <t xml:space="preserve">4  </t>
    </r>
    <r>
      <rPr>
        <sz val="9"/>
        <rFont val="Arial"/>
        <family val="2"/>
      </rPr>
      <t xml:space="preserve">Se refiere a planos y dibujos originales hechos a mano, placas, películas, cartones y textiles fotográficos sin revelar  </t>
    </r>
  </si>
  <si>
    <r>
      <t xml:space="preserve">6  </t>
    </r>
    <r>
      <rPr>
        <sz val="9"/>
        <rFont val="Arial"/>
        <family val="2"/>
      </rPr>
      <t xml:space="preserve">Se refiere a peliculas cinematograficas reveladas, pinturas hechas a mano,  esculturas, sellos de correos,  colecciones y especimenes para colecciones de zoologia, botanica, mineralogia, o anatomia, antiguedades y objetos de arte. </t>
    </r>
  </si>
  <si>
    <t>Cuadro 7</t>
  </si>
  <si>
    <t>Exportaciones, según aduanas</t>
  </si>
  <si>
    <t>Aduanas</t>
  </si>
  <si>
    <t xml:space="preserve">Contribución </t>
  </si>
  <si>
    <t>Fuente:  DANE - DIAN  Cálculos: DANE</t>
  </si>
  <si>
    <t xml:space="preserve">Nota:  Aduana de Uraba anteriormente aduana de Turbo </t>
  </si>
  <si>
    <t>p provisional</t>
  </si>
  <si>
    <t>Animales y sus productos</t>
  </si>
  <si>
    <t xml:space="preserve">  - Pescados y otros</t>
  </si>
  <si>
    <t>Vegetales</t>
  </si>
  <si>
    <t xml:space="preserve">  -  Plantas y productos de la floricultura</t>
  </si>
  <si>
    <t xml:space="preserve">  -  Frutos comestibles</t>
  </si>
  <si>
    <t>Café, té y especias</t>
  </si>
  <si>
    <t>Alimentos, bebidas y tabaco</t>
  </si>
  <si>
    <t xml:space="preserve">  -  Azúcares y confites</t>
  </si>
  <si>
    <t>Minerales</t>
  </si>
  <si>
    <t>Combustibles</t>
  </si>
  <si>
    <t>Productos químicos</t>
  </si>
  <si>
    <t>Materias plásticas</t>
  </si>
  <si>
    <t>Cueros y productos</t>
  </si>
  <si>
    <t>Papel y sus manufacturas</t>
  </si>
  <si>
    <t>Textiles</t>
  </si>
  <si>
    <t>Confecciones</t>
  </si>
  <si>
    <t>Perlas y piedras preciosas</t>
  </si>
  <si>
    <t>Metales y sus manufacturas</t>
  </si>
  <si>
    <t>Maquinaria eléctrica</t>
  </si>
  <si>
    <t>Vehículos</t>
  </si>
  <si>
    <t>Demás grupos de productos</t>
  </si>
  <si>
    <t xml:space="preserve">Grupo de productos </t>
  </si>
  <si>
    <r>
      <t xml:space="preserve">Totales </t>
    </r>
    <r>
      <rPr>
        <b/>
        <vertAlign val="superscript"/>
        <sz val="9"/>
        <rFont val="Arial"/>
        <family val="2"/>
      </rPr>
      <t>1</t>
    </r>
  </si>
  <si>
    <t>Fuente: DANE - DIAN  Cálculos: DANE</t>
  </si>
  <si>
    <r>
      <t>1</t>
    </r>
    <r>
      <rPr>
        <sz val="9"/>
        <rFont val="Arial"/>
        <family val="2"/>
      </rPr>
      <t xml:space="preserve"> Corresponde al total del grupo de productos</t>
    </r>
  </si>
  <si>
    <t>Toneladas Métricas</t>
  </si>
  <si>
    <t>Cuadro 16</t>
  </si>
  <si>
    <t>Totales</t>
  </si>
  <si>
    <t>Cuadro 17</t>
  </si>
  <si>
    <t>Miles de dólares</t>
  </si>
  <si>
    <t xml:space="preserve">Variación  </t>
  </si>
  <si>
    <t>Participación</t>
  </si>
  <si>
    <t>a variación</t>
  </si>
  <si>
    <t>Cuadro 1</t>
  </si>
  <si>
    <t>Exportaciones de Colombia</t>
  </si>
  <si>
    <t xml:space="preserve">    Valor FOB (miles de dólares)</t>
  </si>
  <si>
    <t xml:space="preserve"> Toneladas métricas netas</t>
  </si>
  <si>
    <t xml:space="preserve">   </t>
  </si>
  <si>
    <t>Exportaciones tradicionales</t>
  </si>
  <si>
    <t xml:space="preserve">     </t>
  </si>
  <si>
    <t xml:space="preserve">      Café </t>
  </si>
  <si>
    <t xml:space="preserve">      Carbón</t>
  </si>
  <si>
    <t xml:space="preserve">      Ferroníquel</t>
  </si>
  <si>
    <t>Exportaciones no tradicionales</t>
  </si>
  <si>
    <t xml:space="preserve">Nota: Por metodologia internacional se incluyen las exportaciones de mercancias que resultaron averiadas, defectuosas o impropias para el fin que se importaron.  </t>
  </si>
  <si>
    <r>
      <t xml:space="preserve">      Petróleo y sus derivados </t>
    </r>
    <r>
      <rPr>
        <vertAlign val="superscript"/>
        <sz val="9"/>
        <rFont val="Arial"/>
        <family val="2"/>
      </rPr>
      <t>b</t>
    </r>
  </si>
  <si>
    <r>
      <t xml:space="preserve">      Sin oro ni esmeraldas </t>
    </r>
    <r>
      <rPr>
        <vertAlign val="superscript"/>
        <sz val="9"/>
        <rFont val="Arial"/>
        <family val="2"/>
      </rPr>
      <t>g</t>
    </r>
  </si>
  <si>
    <r>
      <t xml:space="preserve">Exportaciones totales </t>
    </r>
    <r>
      <rPr>
        <vertAlign val="superscript"/>
        <sz val="9"/>
        <rFont val="Arial"/>
        <family val="2"/>
      </rPr>
      <t>a</t>
    </r>
  </si>
  <si>
    <r>
      <t>BIENES PRIMARIOS</t>
    </r>
    <r>
      <rPr>
        <b/>
        <vertAlign val="superscript"/>
        <sz val="9"/>
        <rFont val="Arial"/>
        <family val="2"/>
      </rPr>
      <t>a</t>
    </r>
  </si>
  <si>
    <r>
      <t>Manufacturas basadas en recursos naturales</t>
    </r>
    <r>
      <rPr>
        <vertAlign val="superscript"/>
        <sz val="9"/>
        <rFont val="Arial"/>
        <family val="2"/>
      </rPr>
      <t>b</t>
    </r>
  </si>
  <si>
    <r>
      <t>OTRAS TRANSACCIONES</t>
    </r>
    <r>
      <rPr>
        <b/>
        <vertAlign val="superscript"/>
        <sz val="9"/>
        <rFont val="Arial"/>
        <family val="2"/>
      </rPr>
      <t>f</t>
    </r>
  </si>
  <si>
    <r>
      <t>a</t>
    </r>
    <r>
      <rPr>
        <sz val="8"/>
        <rFont val="Arial"/>
        <family val="2"/>
      </rPr>
      <t xml:space="preserve"> No incluyen exportaciones con tratamiento especial (exportaciones temporales, reexportaciones sin reintegro, etc).</t>
    </r>
  </si>
  <si>
    <r>
      <t>b</t>
    </r>
    <r>
      <rPr>
        <sz val="8"/>
        <rFont val="Arial"/>
        <family val="2"/>
      </rPr>
      <t xml:space="preserve"> Información suministrada por ECOPETROL y las empresas privadas exportadores de petróleo.  No incluye exportaciones de</t>
    </r>
  </si>
  <si>
    <t xml:space="preserve">Comercio al por mayor </t>
  </si>
  <si>
    <t xml:space="preserve">Comercio al por menor y por menor </t>
  </si>
  <si>
    <t>Equipo y aparatos de radio, televisión y comunicaciones</t>
  </si>
  <si>
    <t>Fabricación de inst. médicos, ópticos y de precisión y  relojes</t>
  </si>
  <si>
    <t>País de destino</t>
  </si>
  <si>
    <t>Capítulo del arancel</t>
  </si>
  <si>
    <t>Descripción</t>
  </si>
  <si>
    <t>Miles de dólares FOB</t>
  </si>
  <si>
    <t>Demás</t>
  </si>
  <si>
    <t>Panamá</t>
  </si>
  <si>
    <t>Aruba</t>
  </si>
  <si>
    <t>Trinidad y Tobago</t>
  </si>
  <si>
    <t>Israel</t>
  </si>
  <si>
    <t>Calderas, máquinas y partes</t>
  </si>
  <si>
    <t>India</t>
  </si>
  <si>
    <r>
      <t>Manufacturas de baja tecnologia</t>
    </r>
    <r>
      <rPr>
        <vertAlign val="superscript"/>
        <sz val="9"/>
        <rFont val="Arial"/>
        <family val="2"/>
      </rPr>
      <t>c</t>
    </r>
  </si>
  <si>
    <r>
      <t>Manufacturas de tecnología media</t>
    </r>
    <r>
      <rPr>
        <vertAlign val="superscript"/>
        <sz val="9"/>
        <rFont val="Arial"/>
        <family val="2"/>
      </rPr>
      <t>d</t>
    </r>
  </si>
  <si>
    <r>
      <t>Manufactura de alta tecnología</t>
    </r>
    <r>
      <rPr>
        <vertAlign val="superscript"/>
        <sz val="9"/>
        <rFont val="Arial"/>
        <family val="2"/>
      </rPr>
      <t>e</t>
    </r>
  </si>
  <si>
    <t>Turquía</t>
  </si>
  <si>
    <t>Antillas Holandesas</t>
  </si>
  <si>
    <t>Exportaciones colombianas,  por grupo de países de destino, según grupo de productos</t>
  </si>
  <si>
    <t>Exportaciones según clasificación central de producto CPC 1.0 A.C.</t>
  </si>
  <si>
    <t>Cuadro 11</t>
  </si>
  <si>
    <t>** No se puede calcular la variación por no registarrse información en el período base.</t>
  </si>
  <si>
    <t>(%</t>
  </si>
  <si>
    <t>Exportaciones totales, según intensidad tecnológica incorporada CUCI Rev.2</t>
  </si>
  <si>
    <t>Participación % 2013</t>
  </si>
  <si>
    <t>(%) 2013</t>
  </si>
  <si>
    <t>Exportaciones de Colombia, según grupos de productos CUCI Rev. 3</t>
  </si>
  <si>
    <t>Millones de dólares FOB</t>
  </si>
  <si>
    <t>Principales grupos de productos</t>
  </si>
  <si>
    <t>Variación (%)</t>
  </si>
  <si>
    <r>
      <t xml:space="preserve">Agropecuarios, alimentos y bebidas </t>
    </r>
    <r>
      <rPr>
        <vertAlign val="superscript"/>
        <sz val="9"/>
        <rFont val="Arial"/>
        <family val="2"/>
      </rPr>
      <t>1</t>
    </r>
  </si>
  <si>
    <r>
      <t xml:space="preserve">Combustibles y prod. de industrias extractivas </t>
    </r>
    <r>
      <rPr>
        <vertAlign val="superscript"/>
        <sz val="9"/>
        <rFont val="Arial"/>
        <family val="2"/>
      </rPr>
      <t>2</t>
    </r>
  </si>
  <si>
    <r>
      <t xml:space="preserve">Manufacturas </t>
    </r>
    <r>
      <rPr>
        <vertAlign val="superscript"/>
        <sz val="9"/>
        <rFont val="Arial"/>
        <family val="2"/>
      </rPr>
      <t>3</t>
    </r>
  </si>
  <si>
    <r>
      <t xml:space="preserve">Otros sectores </t>
    </r>
    <r>
      <rPr>
        <vertAlign val="superscript"/>
        <sz val="9"/>
        <rFont val="Arial"/>
        <family val="2"/>
      </rPr>
      <t>4</t>
    </r>
  </si>
  <si>
    <r>
      <rPr>
        <vertAlign val="superscript"/>
        <sz val="8"/>
        <rFont val="Arial"/>
        <family val="2"/>
      </rPr>
      <t>1</t>
    </r>
    <r>
      <rPr>
        <sz val="8"/>
        <rFont val="Arial"/>
        <family val="2"/>
      </rPr>
      <t>- Incluye las secciones de la CUCI 0, 1, 2 y 4, excluidos los capítulos 27 y 28</t>
    </r>
  </si>
  <si>
    <r>
      <rPr>
        <vertAlign val="superscript"/>
        <sz val="8"/>
        <rFont val="Arial"/>
        <family val="2"/>
      </rPr>
      <t>2</t>
    </r>
    <r>
      <rPr>
        <sz val="8"/>
        <rFont val="Arial"/>
        <family val="2"/>
      </rPr>
      <t xml:space="preserve"> - Incluye la sección 3 de la CUCI y los capítulos 27,28 y 68</t>
    </r>
  </si>
  <si>
    <r>
      <rPr>
        <vertAlign val="superscript"/>
        <sz val="8"/>
        <rFont val="Arial"/>
        <family val="2"/>
      </rPr>
      <t>3</t>
    </r>
    <r>
      <rPr>
        <sz val="8"/>
        <rFont val="Arial"/>
        <family val="2"/>
      </rPr>
      <t xml:space="preserve"> - Incluye las secciones de la CUCI 5, 6, 7 y 8, excluidos el capítulo 68 y el grupo 891</t>
    </r>
  </si>
  <si>
    <r>
      <rPr>
        <vertAlign val="superscript"/>
        <sz val="8"/>
        <rFont val="Arial"/>
        <family val="2"/>
      </rPr>
      <t>4</t>
    </r>
    <r>
      <rPr>
        <sz val="8"/>
        <rFont val="Arial"/>
        <family val="2"/>
      </rPr>
      <t xml:space="preserve"> - Incluye la sección 9 de la CUCI y el grupo 891</t>
    </r>
  </si>
  <si>
    <r>
      <t>p</t>
    </r>
    <r>
      <rPr>
        <sz val="8"/>
        <rFont val="Arial"/>
        <family val="2"/>
      </rPr>
      <t xml:space="preserve"> Cifras provisionales</t>
    </r>
  </si>
  <si>
    <t>Exportaciones según principales capítulos del arancel y principales partidas arancelarias</t>
  </si>
  <si>
    <t>Partida arancelaria (SA 4 Dígitos)</t>
  </si>
  <si>
    <t xml:space="preserve"> Aceites crudos de petróleo o de mineral bituminoso.</t>
  </si>
  <si>
    <t xml:space="preserve"> Hullas; briquetas, ovoides y combustibles sólidos similares, obtenidos de la hulla.</t>
  </si>
  <si>
    <t xml:space="preserve"> Aceites de petróleo o de mineral bituminoso, excepto los aceites crudos; preparaciones no expresadas ni comprendidas en otra parte, con un contenido de aceites de petróleo o de mineral bituminoso superior o igual al 70 % en peso, en las que estos aceites constituyan el elemento base; desechos de aceites.</t>
  </si>
  <si>
    <t xml:space="preserve"> Coques y semicoques de hulla, lignito o turba, incluso aglomerados; carbón de retorta.</t>
  </si>
  <si>
    <t xml:space="preserve"> Gas de petróleo y demás hidrocarburos gaseosos. </t>
  </si>
  <si>
    <t xml:space="preserve"> Energía eléctrica (partida discrecional).</t>
  </si>
  <si>
    <t xml:space="preserve"> Vaselina; parafina, cera de petróleo microcristalina, «slack wax», ozoquerita, cera de lignito, cera de turba, demás ceras minerales y productos similares obtenidos por síntesis o por otros procedimientos, incluso coloreados.</t>
  </si>
  <si>
    <t xml:space="preserve"> Aceites y demás productos de la destilación de los alquitranes de hulla de alta temperatura; productos análogos en los que los constituyen tes aromáticos predominen en peso sobre los no aromáticos.</t>
  </si>
  <si>
    <t xml:space="preserve"> Betunes y asfaltos naturales; pizarras y arenas bituminosas; asfaltitas y rocas asfálticas.</t>
  </si>
  <si>
    <t xml:space="preserve"> Mezclas bituminosas a base de asfalto o de betún naturales, de betún de petróleo, de alquitrán mineral o de brea de alquitrán mineral (por ejemplo: mástiques bituminosos, «cut backs»). </t>
  </si>
  <si>
    <t>Total Combustibles y aceites minerales y sus productos</t>
  </si>
  <si>
    <t xml:space="preserve"> Oro (incluido el oro platinado) en bruto, semilabrado o en polvo.</t>
  </si>
  <si>
    <t xml:space="preserve"> Piedras preciosas (excepto los diamantes) o semipreciosas, naturales, incluso trabajadas o clasificadas, sin ensartar, montar ni engarzar; piedras preciosas (excepto los diamantes) o semipreciosas, naturales, sin clasificar, ensartadas temporalmente para facilitar el transporte. </t>
  </si>
  <si>
    <t xml:space="preserve"> Platino en bruto, semilabrado o en polvo.</t>
  </si>
  <si>
    <t xml:space="preserve"> Desperdicios y desechos, de metal precioso o de chapado de metal precioso (plaqué); demás desperdicios y desechos que contengan metal precioso o compuestos de metal precioso, de los tipos utilizados principalmente para la recuperación del metal precioso.</t>
  </si>
  <si>
    <t xml:space="preserve"> Bisutería.</t>
  </si>
  <si>
    <t xml:space="preserve"> Plata (incluida la plata dorada y la platinada) en bruto, semilabrada o en polvo.</t>
  </si>
  <si>
    <t xml:space="preserve"> Artículos de joyería y sus partes, de metal precioso o de chapado de metal precioso (plaqué).</t>
  </si>
  <si>
    <t xml:space="preserve"> Piedras preciosas o semipreciosas, sintéticas o reconstituidas, incluso trabajadas o clasificadas, sin ensartar, montar ni engarzar; piedras preciosas o semipreciosas, sintéticas o reconstituidas, sin clasificar, ensartadas temporalmente para facilitar el transporte. </t>
  </si>
  <si>
    <t xml:space="preserve"> Manufacturas de perlas finas (naturales) o cultivadas, de piedras preciosas o semipreciosas (naturales, sintéticas o reconstituidas).</t>
  </si>
  <si>
    <t xml:space="preserve"> Chapado (plaqué) de oro sobre metal común o sobre plata, en bruto o semilabrado.</t>
  </si>
  <si>
    <t>Total Perlas finas, piedras y metales preciosos</t>
  </si>
  <si>
    <t xml:space="preserve"> Café, incluso tostado o descafeinado; cáscara y cascarilla de café; sucedáneos del café que contengan café en cualquier proporción.</t>
  </si>
  <si>
    <t xml:space="preserve"> Pimienta del género Piper; frutos de los géneros Capsicum o Pimenta, secos, triturados o pulverizados.</t>
  </si>
  <si>
    <t xml:space="preserve"> Jengibre, azafrán, cúrcuma, tomillo, hojas de laurel, «curry» y demás especias. </t>
  </si>
  <si>
    <t xml:space="preserve"> Nuez moscada, macis, amomos y cardamomos. </t>
  </si>
  <si>
    <t xml:space="preserve"> Té, incluso aromatizado.</t>
  </si>
  <si>
    <t xml:space="preserve"> Semillas de anís, badiana, hinojo, cilantro, comino o alcaravea; bayas de enebro.</t>
  </si>
  <si>
    <t xml:space="preserve"> Canela y flores de canelero. </t>
  </si>
  <si>
    <t>Total Café, té, yerba mate y especias</t>
  </si>
  <si>
    <t xml:space="preserve"> Polímeros de cloruro de vinilo o de otras olefinas halogenadas, en formas primarias.</t>
  </si>
  <si>
    <t xml:space="preserve"> Polímeros de propileno o de otras olefinas, en formas primarias. </t>
  </si>
  <si>
    <t xml:space="preserve"> Artículos para el transporte o envasado, de plástico; tapones, tapas, cápsulas y demás dispositivos de cierre, de plástico. </t>
  </si>
  <si>
    <t xml:space="preserve"> Las demás placas, láminas, hojas y tiras, de plástico no celular y sin refuerzo, estratificación ni soporte o combinación similar con otras materias. </t>
  </si>
  <si>
    <t xml:space="preserve"> Tubos y accesorios de tuberí  (por ejemplo: juntas, codos, empalmes [racores]), de plástico. </t>
  </si>
  <si>
    <t xml:space="preserve"> Las demás placas, láminas, hojas y tiras, de plástico. </t>
  </si>
  <si>
    <t xml:space="preserve"> Polímeros de estireno en formas primarias. </t>
  </si>
  <si>
    <t xml:space="preserve"> Poliacetales, los demás poliéteres y resinas epoxi, en formas primarias; policarbonatos, resinas alcídicas, poliésteres alílicos y demás poliésteres, en formas primarias. </t>
  </si>
  <si>
    <t xml:space="preserve"> Vajilla y demás  artículos de uso doméstico y artículos de higiene o tocador, de plástico. </t>
  </si>
  <si>
    <t xml:space="preserve"> Placas, láminas, hojas, cintas, tiras y demás formas planas, autoadhesivas, de plástico, incluso en rollos. </t>
  </si>
  <si>
    <t>Total Materias plásticas y manufacturas</t>
  </si>
  <si>
    <t xml:space="preserve"> Flores y capullos, cortados para ramos o adornos, frescos, secos, blanqueados, teñidos, impregnados o preparados de otra forma </t>
  </si>
  <si>
    <t xml:space="preserve"> Follaje, hojas, ramas y demás partes de plantas, sin flores ni capullos, y hierbas, musgos y líquenes, para ramos o adornos, frescos, secos, blanqueados, teñidos, impregnados o preparados de otra forma </t>
  </si>
  <si>
    <t xml:space="preserve"> Las demás plantas vivas (incluidas sus raíces), esquejes e injertos; micelios</t>
  </si>
  <si>
    <t xml:space="preserve"> Bulbos, cebollas, tubérculos, raíces y bulbos tuberosos, turiones y rizomas, en reposo vegetativo, en vegetación o en flor; plantas y raíces de achicoria, excepto las raíces de la partida 1212</t>
  </si>
  <si>
    <t>Total Plantas vivas y productos de la floricultura</t>
  </si>
  <si>
    <t>Vehículos automóviles,  partes y accesorios</t>
  </si>
  <si>
    <t xml:space="preserve"> Automóviles de turismo y demás vehículos automóviles concebidos principalmente para el transporte de personas (excepto los de la partida 87.02), incluidos los del tipo familiar («break» o «station wagon») y los de carreras. </t>
  </si>
  <si>
    <t xml:space="preserve"> Partes y accesorios de vehículos automóviles de las partidas 87.01 a 87.05.</t>
  </si>
  <si>
    <t xml:space="preserve"> Vehículos automóviles para transporte de mercancías.</t>
  </si>
  <si>
    <t xml:space="preserve"> Remolques y semirremolques para cualquier vehículo; los demás vehículos no automóviles; sus partes.</t>
  </si>
  <si>
    <t xml:space="preserve"> Vehículos automóviles para transporte de diez o más personas, incluido el conductor.</t>
  </si>
  <si>
    <t xml:space="preserve"> Motocicletas (incluidos los ciclomotores) y velocípedos equipados con motor auxiliar, con sidecar o sin él; sidecares.</t>
  </si>
  <si>
    <t xml:space="preserve"> Partes y accesorios de vehículos de las partidas 87.11 a 87.13.</t>
  </si>
  <si>
    <t xml:space="preserve"> Vehículos automóviles para usos especiales, excepto los concebidos principalmente para transporte de personas o mercancías (por ejemplo: coches para reparaciones (auxilio mecánico), camiones grúa, camiones de bomberos, camiones hormigonera, coches barredera, coches esparcidores, coches taller, coches radiológicos).</t>
  </si>
  <si>
    <t xml:space="preserve"> Carrocerías de vehículos automóviles de las partidas 87.01 a 87.05, incluidas las cabinas.</t>
  </si>
  <si>
    <t xml:space="preserve"> Chasis de vehículos automóviles de las partidas 87.01 a 87.05, equipados con su motor. </t>
  </si>
  <si>
    <t>Total Vehículos automóviles, partes y accesorios</t>
  </si>
  <si>
    <t xml:space="preserve"> Ferroaleaciones.</t>
  </si>
  <si>
    <t xml:space="preserve"> Productos laminados planos de hierro o acero sin alear, de anchura superior o igual a 600 mm, chapados o revestidos.</t>
  </si>
  <si>
    <t xml:space="preserve"> Desperdicios y desechos (chatarra), de fundición, hierro o acero; lingotes de chatarra de hierro o acero.</t>
  </si>
  <si>
    <t xml:space="preserve"> Barras y perfiles, de los demás aceros aleados; barras huecas para perforación, de aceros aleados o sin alear.</t>
  </si>
  <si>
    <t xml:space="preserve"> Alambre de hierro o acero sin alear.</t>
  </si>
  <si>
    <t xml:space="preserve"> Productos laminados planos de hierro o acero sin alear, de anchura superior o igual a 600 mm, laminados en caliente, sin chapar ni revestir.</t>
  </si>
  <si>
    <t xml:space="preserve"> Productos laminados planos de hierro o acero sin alear, de anchura inferior a 600 mm, chapados o revestidos.</t>
  </si>
  <si>
    <t xml:space="preserve"> Productos laminados planos de acero inoxidable, de anchura superior o igual a 600 mm.</t>
  </si>
  <si>
    <t xml:space="preserve"> Barras de hierro o acero sin alear, simplemente forjadas, laminadas o extrudidas, en caliente, así como las sometidas a torsión después del laminado. </t>
  </si>
  <si>
    <t xml:space="preserve"> Las demás barras de hierro o acero sin alear.</t>
  </si>
  <si>
    <t>Total Fundición, hierro y acero</t>
  </si>
  <si>
    <t xml:space="preserve"> Bananas o plátanos, frescos o secos </t>
  </si>
  <si>
    <t xml:space="preserve"> Las demás frutas u otros frutos, frescos</t>
  </si>
  <si>
    <t xml:space="preserve"> Dátiles, higos, piñas (ananás),  aguacates (paltas)*, guayabas, mangos y mangostanes, frescos o secos</t>
  </si>
  <si>
    <t xml:space="preserve"> Frutas y otros frutos, secos, excepto los de las partidas 0801 a 0806; mezclas de frutas u otros frutos, secos, o de frutos de cáscara de este Capítulo</t>
  </si>
  <si>
    <t xml:space="preserve"> Agrios (cítricos) frescos o secos</t>
  </si>
  <si>
    <t xml:space="preserve"> Frutas y otros frutos, sin cocer o cocidos en agua o vapor, congelados, incluso con adición de azúcar u otro edulcorante</t>
  </si>
  <si>
    <t xml:space="preserve"> Albaricoques (damascos, chabacanos)*, cerezas, melocotones (duraznos)* (incluidos los griñones y nectarinas), ciruelas y endrinas, frescos</t>
  </si>
  <si>
    <t xml:space="preserve"> Los demás frutos de cáscara frescos o secos, incluso sin cáscara o mondados</t>
  </si>
  <si>
    <t xml:space="preserve"> Melones, sandías y papayas, frescos</t>
  </si>
  <si>
    <t xml:space="preserve"> Cocos, nueces del Brasil y nueces de marañón (merey, cajuil, anacardo, «cajú»)*, frescos o secos, incluso sin cáscara o mondados</t>
  </si>
  <si>
    <t>Total Frutos comestibles, cortezas de agrios o melones</t>
  </si>
  <si>
    <t xml:space="preserve"> Preparaciones de belleza, maquillaje y para el cuidado de la piel, excepto los medicamentos, incluidas las preparaciones antisolares y las bronceadoras; preparaciones para manicuras o pedicuros.</t>
  </si>
  <si>
    <t xml:space="preserve"> Perfumes y aguas de tocador.</t>
  </si>
  <si>
    <t xml:space="preserve"> Preparaciones capilares. </t>
  </si>
  <si>
    <t xml:space="preserve"> Preparaciones para higiene bucal o dental, incluidos los polvos y cremas para la adherencia de las dentaduras; hilo utilizado para limpieza de los espacios interdentales (hilo dental), en envases individuales para la venta al por menor. </t>
  </si>
  <si>
    <t xml:space="preserve"> 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 </t>
  </si>
  <si>
    <t xml:space="preserve"> 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 </t>
  </si>
  <si>
    <t xml:space="preserve"> 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t>
  </si>
  <si>
    <t>Total Aceites esenciales, perfumería, cosméticos</t>
  </si>
  <si>
    <t xml:space="preserve"> Artículos de confitería sin cacao (incluido el chocolate blanco). </t>
  </si>
  <si>
    <t xml:space="preserve"> Azúcar de caña o de remolacha y sacarosa químicamente pura, en estado sólido. </t>
  </si>
  <si>
    <t xml:space="preserve"> Los demás azúcares, incluidas la lactosa, maltosa, glucosa y fructosa (levulosa) químicamente puras, en estado sólido; jarabe de azúcar sin adición de aromatizante ni colorante; sucedáneos de la miel, incluso mezclados con miel natural; azúcar y melaza caramelizados.  </t>
  </si>
  <si>
    <t xml:space="preserve"> Melaza procedente de la extracción o del refinado del azúcar. </t>
  </si>
  <si>
    <t>Total Azúcares y artículos confitería</t>
  </si>
  <si>
    <t xml:space="preserve"> Animales vivos de la especie bovina</t>
  </si>
  <si>
    <t xml:space="preserve"> Gallos, gallinas, patos, gansos, pavos (gallipavos) y pintadas, de las especies domésticas, vivos</t>
  </si>
  <si>
    <t xml:space="preserve"> Los demás animales vivos</t>
  </si>
  <si>
    <t xml:space="preserve"> Caballos, asnos, mulos y burdéganos, vivos</t>
  </si>
  <si>
    <t xml:space="preserve"> Animales vivos de las especies ovina o caprina</t>
  </si>
  <si>
    <t>Total Animales vivos</t>
  </si>
  <si>
    <t xml:space="preserve"> Transformadores eléctricos, convertidores eléctricos estáticos (por ejemplo: rectificadores) y bobinas de reactancia (autoinducción). </t>
  </si>
  <si>
    <t xml:space="preserve"> Acumuladores eléctricos, incluidos sus separadores, aunque sean cuadrados o rectangulares. </t>
  </si>
  <si>
    <t xml:space="preserve"> 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t>
  </si>
  <si>
    <t xml:space="preserve"> 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 </t>
  </si>
  <si>
    <t xml:space="preserve"> Aparatos eléctricos de telefonía o telegrafía con hilos, incluidos los teléfonos de usuario de auricular inalámbrico combinado con micrófono y los aparatos de telecomunicación por corriente portadora o telecomunicación digital; videófonos.  </t>
  </si>
  <si>
    <t xml:space="preserve"> Aparatos para corte, seccionamiento, protección, derivación, empalme o conexión de circuitos eléctricos (por ejemplo: interruptores, conmutadores, relés, cortacircuitos, supresores de sobretensión transitoria, clavijas y tomas de corriente (enchufes), portalámparas, cajas de empalme), para una tensión inferior o igual a 1.000 voltios.</t>
  </si>
  <si>
    <t xml:space="preserve"> Soportes preparados para grabar sonido o grabaciones análogas, sin grabar, excepto los productos del Capítulo 37.</t>
  </si>
  <si>
    <t xml:space="preserve"> 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t>
  </si>
  <si>
    <t xml:space="preserve"> Aisladores eléctricos de cualquier materia.</t>
  </si>
  <si>
    <t xml:space="preserve"> Motores y generadores, eléctricos, excepto los grupos electrógenos. </t>
  </si>
  <si>
    <t>Total Aparatos y material eléctrico, de grabación o imagen</t>
  </si>
  <si>
    <t xml:space="preserve"> Medicamentos (excepto los productos de las partidas 30.02, 30.05 ó 30.06) constituidos por productos mezclados o sin mezclar, preparados para usos terapéuticos o profilácticos, dosificados (incluidos los administrados por vía trans-dérmica) o acondicionados para la venta al por menor.</t>
  </si>
  <si>
    <t xml:space="preserve"> Guatas, gasas, vendas y artículos análogos (por ejemplo: apósitos, esparadrapos, sinapismos), impregnados o recubiertos de sustancias farmacéuticas o acondicionados para la venta al por menor con fines médicos, quirúrgicos, odontológicos o veterinarios.</t>
  </si>
  <si>
    <t xml:space="preserve"> Preparaciones y artículos farmacéuticos a que se refiere la Nota 4 de este Capítulo.</t>
  </si>
  <si>
    <t xml:space="preserve"> Sangre humana; sangre animal preparada para usos terapéuticos, profilácticos o de diagnóstico; antisueros (sueros con anticuerpos), demás fracciones de la sangre y productos inmunológicos modificados, incluso obtenidos por proceso biotecnológico; vacunas, toxinas, cultivos de microorganismos (excepto las levaduras) y productos similares. </t>
  </si>
  <si>
    <t xml:space="preserve"> Medicamentos (excepto los productos de las partidas 30.02, 30.05 ó 30.06) constituidos por productos mezclados entre sí, preparados para usos terapéuticos o profilácticos, sin dosificar ni acondicionar para la venta al por menor.</t>
  </si>
  <si>
    <t xml:space="preserve"> 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t>
  </si>
  <si>
    <t>Total Productos farmacéuticos</t>
  </si>
  <si>
    <t xml:space="preserve"> Refrigeradores, congeladores y demás material, máquinas y aparatos para producción de frío, aunque no sean eléctricos; bombas de calor, excepto las máquinas y aparatos para acondicionamiento de aire de la partida 84.15.  </t>
  </si>
  <si>
    <t xml:space="preserve"> Bombas para líqu idos, incluso con dispositivo medidor incorporado;elevadores de líquidos</t>
  </si>
  <si>
    <t xml:space="preserve"> Cajas de fundición; placas de fondo para moldes; modelos para moldes; moldes para metal (excepto las lingoteras), carburos metálicos, vidrio, materia mineral, caucho o plástico. </t>
  </si>
  <si>
    <t xml:space="preserve"> Turborreactores, turbopropulsores y demás turbinas de gas.</t>
  </si>
  <si>
    <t xml:space="preserve"> Partes identificables como destinadas, exclusiva o principalmente, a las máquinas o aparatos de las partidas 84.25 a 84.30.</t>
  </si>
  <si>
    <t xml:space="preserve"> Artículos de grifería y órganos similares para tuberías, calderas, depósitos, cubas o continentes similares, incluidas las válvulas reductoras de presión y las válvulas termostáticas. </t>
  </si>
  <si>
    <t xml:space="preserve"> Centrifugadoras, incluidas las secadoras centrífugas; aparatos para filtrar o depurar líquidos o gases.</t>
  </si>
  <si>
    <t xml:space="preserve"> Máquinas y aparatos mecánicos con función propia, no expresados ni comprendidos en otra parte de este Capítulo.</t>
  </si>
  <si>
    <t xml:space="preserve"> Motores de émbolo (pistón) alternativo y motores rotativos, de encendido por chispa (motores de explosión).</t>
  </si>
  <si>
    <t xml:space="preserve"> Máquinas y aparatos, no expresados ni comprendidos en otra parte de este Capítulo, para la preparación o fabricación industrial de alimentos o bebidas, excepto las máquinas y aparatos para extracción o preparación de aceites o grasas, animales o vegetales fijos.</t>
  </si>
  <si>
    <t>Total Reactores nucleares, calderas, máquinas y partes</t>
  </si>
  <si>
    <t xml:space="preserve"> 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velas,azufradas, y papeles matamoscas. </t>
  </si>
  <si>
    <t xml:space="preserve"> Preparaciones aglutinantes para moldes o núcleos de fundición; productos químicos y preparaciones de la industria química o de las industrias conexas (incluidas las mezclas de productos naturales), no expresados ni comprendidos en otra parte.</t>
  </si>
  <si>
    <t xml:space="preserve"> 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 </t>
  </si>
  <si>
    <t xml:space="preserve"> Aceleradores de vulcanización preparados; plastificantes compuestos para caucho o plástico, no expresados ni comprendidos en otra parte; preparaciones antioxidantes y demás estabilizantes compuestos para caucho o plástico. </t>
  </si>
  <si>
    <t xml:space="preserve"> Preparaciones antidetonantes, inhibidores de oxidación, aditivos peptizantes, mejoradores de viscosidad, anticorrosivos y demás aditivos preparados para aceites minerales (incluida la gasolina) u otros líquidos utilizados para los mismos fines que los aceites minerales. </t>
  </si>
  <si>
    <t xml:space="preserve"> Ácidos grasos monocarboxílicos industriales; aceites ácidos del refinado; alcoholes grasos industriales. </t>
  </si>
  <si>
    <t xml:space="preserve"> Cementos, morteros, hormigones y preparaciones similares, refractarios, excepto los productos de la partida 38.01.</t>
  </si>
  <si>
    <t xml:space="preserve"> Reactivos de diagnóstico o de laboratorio sobre cualquier soporte y reactivos de diagnóstico o de laboratorio preparados, incluso sobre soporte, excepto los de las partidas 30.02 ó 30.06; materiales de referencia certificados.</t>
  </si>
  <si>
    <t xml:space="preserve"> Iniciadores y aceleradores de reacción y preparaciones catalíticas, no expresados ni comprendidos en otra parte. </t>
  </si>
  <si>
    <t xml:space="preserve"> Colofonias y ácidos resínicos, y sus derivados; esencia y aceites de colofonia; gomas fundidas. </t>
  </si>
  <si>
    <t>Total Productos diversos de las industrias químicas</t>
  </si>
  <si>
    <t xml:space="preserve"> Papel y cartón, sin estucar ni recubrir, de los tipos utilizados para escribir, imprimir u otros fines gráficos y papel y cartón para  arjetas o cintas para perforar (sin perforar), en bobinas (rollos) o en hojas de forma cuadrada o rectangular, de cualquier tamaño, excepto el papel de las partidas 48.01 ó 48.03; papel y cartón hechos a mano (hoja a hoja). </t>
  </si>
  <si>
    <t xml:space="preserve"> Papel de los tipos utilizados para papel higiénico y papeles similares,guata de celulosa o napa de fibras de celulosa, de los tipos utilizadospara fines domésticos o sanitarios, en bobinas (rollos) de una anchura inferior o igual a 36 cm o cortados en formato; pañuelos, toallitas de desmaquillar, toallas, manteles, servilletas, pañales para bebés, compresas y tampones higiénicos, sábanas y artículos similares para uso doméstico, de tocador, higiénico o de hospital, prendas y complementos (accesorios), de vestir, de pasta de papel, papel, guata de celulosa o napa de fibras de celulosa. </t>
  </si>
  <si>
    <t xml:space="preserve"> 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 </t>
  </si>
  <si>
    <t xml:space="preserve"> 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ó 48.10. </t>
  </si>
  <si>
    <t xml:space="preserve"> Cajas, sacos (bolsas), bolsitas, cucuruchos y demás envases de papel, cartón, guata de celulosa o napa de fibras de celulosa; cartonajes de oficina, tienda o similares. </t>
  </si>
  <si>
    <t xml:space="preserve"> Papel y cartón Kraft, sin estucar ni recubrir, en bobinas (rollos) o en hojas, excepto el de las partidas 48.02 ó 48.03.</t>
  </si>
  <si>
    <t xml:space="preserve"> 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 </t>
  </si>
  <si>
    <t xml:space="preserve"> Los demás papeles, cartones, guata de celulosa y napa de fibras de celulosa, cortados en formato; los demás artículos de pasta de papel, papel, cartón, guata de celulosa o napa de fibras de celulosa. </t>
  </si>
  <si>
    <t xml:space="preserve"> Los demás papeles y cartones, sin estucar ni recubrir, en bobinas (rollos) o en hojas, que no hayan sido sometidos a trabajos complementarios o tratamientos distintos de los especificados en la Nota 3 de este Capítulo.</t>
  </si>
  <si>
    <t xml:space="preserve"> 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 </t>
  </si>
  <si>
    <t>Total Papel, cartón y sus manufacturas</t>
  </si>
  <si>
    <t xml:space="preserve"> Desperdicios y desechos, de cobre.</t>
  </si>
  <si>
    <t xml:space="preserve"> Barras y perfiles, de cobre.</t>
  </si>
  <si>
    <t xml:space="preserve"> Cables, trenzas y artículos similares, de cobre, sin aislar para electricidad.</t>
  </si>
  <si>
    <t xml:space="preserve"> Chapas y tiras, de cobre, de espesor superior a 0,15 mm.</t>
  </si>
  <si>
    <t xml:space="preserve"> Accesorios de tubería (por ejemplo: empalmes (racores), codos, manguitos) de cobre.</t>
  </si>
  <si>
    <t xml:space="preserve"> Artículos de uso doméstico, higiene o tocador, y sus partes, de cobre; esponjas, estropajos, guantes y artículos similares para fregar, lustrar o usos análogos, de cobre. </t>
  </si>
  <si>
    <t xml:space="preserve"> Las demás manufacturas de cobre.</t>
  </si>
  <si>
    <t xml:space="preserve"> Puntas, clavos, chinchetas (chinches), grapas apuntadas y artículos similares, de cobre, o con espiga de hierro o acero y cabeza de cobre; tornillos, pernos, tuercas, escarpias roscadas, remaches, pasadores, clavijas, chavetas y arandelas (incluidas las arandelas de muelle [resorte]) y artículos similares, de cobre.  </t>
  </si>
  <si>
    <t xml:space="preserve"> Alambre de cobre.</t>
  </si>
  <si>
    <t xml:space="preserve"> Cobre refinado y aleaciones de cobre, en bruto.</t>
  </si>
  <si>
    <t>Total Cobre y sus manufacturas</t>
  </si>
  <si>
    <t xml:space="preserve"> Extractos, esencias y concentrados de café, té o yerba mate y preparaciones a base de estos productos o a base de café, té o yerba mate; achicoria tostada y demás sucedáneos del café tostados y sus extractos, esencias y concentrados.</t>
  </si>
  <si>
    <t xml:space="preserve"> Preparaciones alimenticias no expresadas ni comprendidas en otra parte.</t>
  </si>
  <si>
    <t xml:space="preserve"> Levaduras (vivas o muertas); los demás microorganismos monocelulares muertos (excepto las vacunas de la partida 30.02); polvos de levantar preparados.</t>
  </si>
  <si>
    <t xml:space="preserve"> Preparaciones para salsas y salsas preparadas; condimentos y sazonadores, compuestos; harina de mostaza y mostaza preparada.</t>
  </si>
  <si>
    <t xml:space="preserve"> Preparaciones para sopas, potajes o caldos; sopas, potajeso caldos, preparados; preparaciones alimenticias compuestas homogeneizadas.</t>
  </si>
  <si>
    <t xml:space="preserve"> Helados, incluso con cacao.</t>
  </si>
  <si>
    <t>Total Preparaciones alimenticias diversas</t>
  </si>
  <si>
    <t xml:space="preserve"> Trajes (ambos o ternos), conjuntos, chaquetas (sacos), pantalones largos, pantalones con peto, pantalones cortos (calzones) y «shorts» (excepto de baño), para hombres o niños.</t>
  </si>
  <si>
    <t xml:space="preserve"> Sostenes (corpiños), fajas, corsés, tirantes (tiradores), ligas y artículos similares, y sus partes, incluso de punto.</t>
  </si>
  <si>
    <t xml:space="preserve"> Trajes sastre, conjuntos, chaquetas (sacos), vestidos, faldas, faldas pantalón, pantalones largos, pantalones con peto, pantalones cortos (calzones) y «shorts» (excepto de baño), para mujeres o niñas.</t>
  </si>
  <si>
    <t xml:space="preserve"> Camisas para hombres o niños.</t>
  </si>
  <si>
    <t xml:space="preserve"> Camisas, blusas y blusas camiseras, para mujeres o niñas.</t>
  </si>
  <si>
    <t xml:space="preserve"> Abrigos, chaquetones, capas, anoraks, cazadoras y artículos similares, para hombres o niños, excepto los artículos de la partida 62.03.</t>
  </si>
  <si>
    <t xml:space="preserve"> Abrigos, chaquetones, capas, anoraks, cazadoras y artículos similares, para mujeres o niñas, excepto los artículos de la partida 62.04.</t>
  </si>
  <si>
    <t xml:space="preserve"> Conjuntos de abrigo para entrenamiento o deporte (chandales), monos (overoles) y conjuntos de esquí y bañadores; las demás prendas de vestir.</t>
  </si>
  <si>
    <t xml:space="preserve"> Prendas y complementos (accesorios), de vestir, para bebés.</t>
  </si>
  <si>
    <t xml:space="preserve"> Los demás complementos (accesorios) de vestir confeccionados; partes de prendas o de complementos (accesorios), de vestir, excepto las de la partida 62.12.</t>
  </si>
  <si>
    <t>Total Prendas y complementos de vestir, excepto de punto</t>
  </si>
  <si>
    <t xml:space="preserve"> Aceite de palma y sus fracciones, incluso refinado, pero sin modificar químicamente.</t>
  </si>
  <si>
    <t xml:space="preserve"> Aceites de coco (de copra), de almendra de palma o de babasú, y sus fracciones, incluso refinados, pero sin modificar químicamente.</t>
  </si>
  <si>
    <t xml:space="preserve"> Grasas y aceites, animales o vegetales, y sus fracciones, parcial o totalmente hidrogenados, interesterificados, reesterificados o elaidinizados, incluso refinados, pero sin preparar de otro modo.</t>
  </si>
  <si>
    <t xml:space="preserve"> Margarina; mezclas o preparaciones alimenticias de grasas o aceites, animales o vegetales, o de fracciones de diferentes grasas o aceites, de este Capítulo, excepto las grasas y aceites alimenticios y sus fracciones, de la partida 15.16.</t>
  </si>
  <si>
    <t xml:space="preserve"> Glicerol en bruto; aguas y lejías glicerinosas.</t>
  </si>
  <si>
    <t xml:space="preserve"> Aceite de soja (soya) y sus fracciones, incluso refinado, pero sin modificar químicamente.</t>
  </si>
  <si>
    <t xml:space="preserve"> Las demás grasas y aceites vegetales fijos (incluido el aceite de jojoba), y sus fracciones, incluso refinados, pero sin modificar químicamente.</t>
  </si>
  <si>
    <t xml:space="preserve"> Grasas y aceites, animales o vegetales,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o vegetales, o de fracciones de diferentes grasas o aceites de este Capítulo, no expresadas ni comprendidas en otra parte.  </t>
  </si>
  <si>
    <t xml:space="preserve"> Grasas y aceites, y sus fracciones, de pescado o de mamíferos marinos, incluso refinados, pero sin modificar químicamente.</t>
  </si>
  <si>
    <t xml:space="preserve"> Ceras vegetales (excepto los triglicéridos), cera de abejas o de otros insectos y esperma de ballena o de otros cetáceos (espermaceti),incluso refinadas o coloreadas.</t>
  </si>
  <si>
    <t>Total Grasas y aceites animales o vegetales</t>
  </si>
  <si>
    <t xml:space="preserve"> Los demás tubos y perfiles huecos (por ejemplo: soldados, remachados, grapados o con los bordes simplemente aproximados), de hierro o acero.</t>
  </si>
  <si>
    <t xml:space="preserve"> 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 </t>
  </si>
  <si>
    <t xml:space="preserve"> Las demás manufacturas de hierro o acero.</t>
  </si>
  <si>
    <t xml:space="preserve"> Puntas, clavos, chinchetas (chinches), grapas apuntadas, onduladas o biseladas, y artículos similares, de fundición, hierro o acero, incluso con cabeza de otras materias, excepto de cabeza de cobre.</t>
  </si>
  <si>
    <t xml:space="preserve"> Estufas, calderas con hogar, cocinas (incluidas las que puedan utilizarse accesoriamente para calefacción central), barbacoas (parrillas)*, braseros, hornillos de gas, calientaplatos y aparatos no eléctricos similares, de uso doméstico, y sus partes, de fundición, hierro o acero.</t>
  </si>
  <si>
    <t xml:space="preserve"> Tubos y perfiles huecos, sin soldadura (sin costura)*, de hierro o acero.</t>
  </si>
  <si>
    <t xml:space="preserve"> Cables, trenzas, eslingas y artículos similares, de hierro o acero, sin aislar para electricidad.</t>
  </si>
  <si>
    <t xml:space="preserve"> Muelles (resortes), ballestas y sus hojas, de hierro o acero.</t>
  </si>
  <si>
    <t xml:space="preserve"> Telas metálicas (incluidas las continuas o sin fin), redes y rejas, de alambre de hierro o acero; chapas y tiras, extendidas (desplegadas), de hierro o acero. </t>
  </si>
  <si>
    <t xml:space="preserve"> Accesorios de tubería (por ejemplo: empalmes (racores), codos, manguitos), de fundición, hierro o acero.</t>
  </si>
  <si>
    <t>Total Manufactura de fundición, de hierro o acero</t>
  </si>
  <si>
    <t xml:space="preserve"> Partes de los aparatos de las partidas 88.01 u 88.02.</t>
  </si>
  <si>
    <t xml:space="preserve"> Las demás aeronaves (por ejemplo: helicópteros, aviones); vehículos espaciales (incluidos los satélites) y sus vehículos de anzamiento y vehículos suborbitales.</t>
  </si>
  <si>
    <t xml:space="preserve"> Globos y dirigibles; planeadores, alas planeadoras y demás aeronaves no concebidas para la propulsión con motor.</t>
  </si>
  <si>
    <t xml:space="preserve"> Aparatos y dispositivos para lanzamiento de aeronaves; aparatos y dispositivos para aterrizaje en portaaviones y aparatos y dispositivos similares; aparatos de entrenamiento de vuelo en tierra; sus partes. </t>
  </si>
  <si>
    <t xml:space="preserve"> Paracaídas, incluidos los dirigibles, planeadores («parapentes») o de aspas giratorias; sus partes y accesorios.</t>
  </si>
  <si>
    <t>Total  Navegación aérea o espacial</t>
  </si>
  <si>
    <t>Exportaciones, según principales países de destino y principales capítulos del arancel</t>
  </si>
  <si>
    <t>Miles de dólares FOB (p)</t>
  </si>
  <si>
    <t>Total Estados Unidos</t>
  </si>
  <si>
    <t>Total China</t>
  </si>
  <si>
    <t>Total Panamá</t>
  </si>
  <si>
    <t>Total India</t>
  </si>
  <si>
    <t>Total Venezuela</t>
  </si>
  <si>
    <t>Total Ecuador</t>
  </si>
  <si>
    <t>Total Países Bajos</t>
  </si>
  <si>
    <t>Total Chile</t>
  </si>
  <si>
    <t>Total España</t>
  </si>
  <si>
    <t>Total Aruba</t>
  </si>
  <si>
    <t>Total Brasil</t>
  </si>
  <si>
    <t>Total Perú</t>
  </si>
  <si>
    <t xml:space="preserve">Total Reino Unido </t>
  </si>
  <si>
    <t>Total México</t>
  </si>
  <si>
    <t>Total Suiza</t>
  </si>
  <si>
    <t xml:space="preserve">Total República Dominicana </t>
  </si>
  <si>
    <t>Total Italia</t>
  </si>
  <si>
    <t>Total Turquía</t>
  </si>
  <si>
    <t>Total Canadá</t>
  </si>
  <si>
    <t>Total Israel</t>
  </si>
  <si>
    <t>Total Antillas Holandesas</t>
  </si>
  <si>
    <t>Bahamas</t>
  </si>
  <si>
    <t>Total Bahamas</t>
  </si>
  <si>
    <t>Total Trinidad y Tobago</t>
  </si>
  <si>
    <r>
      <t>p</t>
    </r>
    <r>
      <rPr>
        <sz val="8.5"/>
        <rFont val="Arial"/>
        <family val="2"/>
      </rPr>
      <t xml:space="preserve"> Cifras provisionales</t>
    </r>
  </si>
  <si>
    <t>Exportaciones, según grupos de productos y capítulos - CUCI Rev.3</t>
  </si>
  <si>
    <t xml:space="preserve">                                  Miles de dólares FOB </t>
  </si>
  <si>
    <t>Capítulos de la CUCI</t>
  </si>
  <si>
    <t>Descripción del capítulo (CUCI)</t>
  </si>
  <si>
    <t>Total Agropecuario alimentos y bebidas</t>
  </si>
  <si>
    <t>Agropecuario alimentos y bebidas</t>
  </si>
  <si>
    <r>
      <t>Productos alimenticios y animales vivos</t>
    </r>
    <r>
      <rPr>
        <b/>
        <vertAlign val="superscript"/>
        <sz val="10"/>
        <rFont val="Arial"/>
        <family val="2"/>
      </rPr>
      <t>1</t>
    </r>
  </si>
  <si>
    <r>
      <t>Productos alimenticios</t>
    </r>
    <r>
      <rPr>
        <b/>
        <i/>
        <vertAlign val="superscript"/>
        <sz val="9"/>
        <rFont val="Arial"/>
        <family val="2"/>
      </rPr>
      <t>2</t>
    </r>
  </si>
  <si>
    <t>Pescado (no incluídos los mamíferos marinos), crustáceos, moluscos e invertebrados acuáticos y sus preparados</t>
  </si>
  <si>
    <t>Azúcares, preparados de azúcar y miel</t>
  </si>
  <si>
    <t>Café, té, cacao, especias y sus preparados</t>
  </si>
  <si>
    <t xml:space="preserve">Demás agropecuarios alimentos y bebidas </t>
  </si>
  <si>
    <t>Cueros, pieles y pieles finas, sin curtir</t>
  </si>
  <si>
    <t>Fibras textiles (excepto las mechas (tops) y otras formas de lana peinada) y sus desperdicios (no manufacturadas en hilados, hilos o tejidos)</t>
  </si>
  <si>
    <t>Productos animales y vegetales en bruto, n.e.p.</t>
  </si>
  <si>
    <t>Aceites y grasas fijos de origen vegetal, en bruto, refinados o fraccionados</t>
  </si>
  <si>
    <t>Aceites y grasas de origen animal o vegetal, elaborados; ceras de origen animal o vegetal; mezclas o preparados no comestibles de grasas o aceites de origen animal o vegetal, n.e.p.</t>
  </si>
  <si>
    <t>Total Combustibles</t>
  </si>
  <si>
    <t>Abonos en bruto, excepto los del capítulo 56, y minerales en bruto (excepto carbón, petróleo y piedras preciosas)</t>
  </si>
  <si>
    <t>Hulla, coque y briquetas</t>
  </si>
  <si>
    <t>Petróleo, productos derivados del petróleo y productos conexos</t>
  </si>
  <si>
    <t>Total Manufacturas</t>
  </si>
  <si>
    <t>Manufacturas</t>
  </si>
  <si>
    <t>Materias y productos químicos, n.e.p</t>
  </si>
  <si>
    <t>Cuero y manufacturas de cuero, n.e.p., y pieles finas curtidas</t>
  </si>
  <si>
    <t>Manufacturas de caucho, n.e.p.</t>
  </si>
  <si>
    <t>Papel, cartón y artículos de pasta de papel, de papel o de cartón</t>
  </si>
  <si>
    <t>Hilados, tejidos, articulos confeccionados de fibras textiles, n.e.p., y productos conexos</t>
  </si>
  <si>
    <t>Manufacturas de minerales no metálicos, n.e.p</t>
  </si>
  <si>
    <t>Manufacturas de metales, n.e.p.</t>
  </si>
  <si>
    <t>Maquinaria y equipo industrial en general, n.e.p., y partes y piezas de máquinas, n.e.p.</t>
  </si>
  <si>
    <t>Maquinaria, aparatos y artefactos eléctricos, n.e.p., y sus partes y piezas eléctricas (incluso las contrapartes no eléctricas, n.e.p., del equipo eléctrico de uso doméstico)</t>
  </si>
  <si>
    <t>Edificios prefabricados; artefactos y accesorios sanitarios y para sistemas de conducción de aguas, calefacción y alumbrado, n.e.p.</t>
  </si>
  <si>
    <t>Muebles y sus partes; camas, colchones, somieres, cojines y artículos rellenos similares</t>
  </si>
  <si>
    <t>Artículos de viajes, bolsos de mano y otros artículos análogos para contener objetos</t>
  </si>
  <si>
    <t>Instrumentos y aparatos profesionales, científicos y de control, n.e.p.</t>
  </si>
  <si>
    <t>Aparatos, equipos y materiales fotográficos y artículos de óptica, n.e.p., relojes</t>
  </si>
  <si>
    <t>Artículos manufacturados diversos, n.e.p.</t>
  </si>
  <si>
    <t>Total Otros</t>
  </si>
  <si>
    <t>Otros</t>
  </si>
  <si>
    <r>
      <rPr>
        <vertAlign val="superscript"/>
        <sz val="8"/>
        <rFont val="Arial"/>
        <family val="2"/>
      </rPr>
      <t>1</t>
    </r>
    <r>
      <rPr>
        <sz val="8"/>
        <rFont val="Arial"/>
        <family val="2"/>
      </rPr>
      <t xml:space="preserve"> Incluye el capitulo de la CUCI 00-09</t>
    </r>
  </si>
  <si>
    <r>
      <rPr>
        <vertAlign val="superscript"/>
        <sz val="8"/>
        <rFont val="Arial"/>
        <family val="2"/>
      </rPr>
      <t xml:space="preserve">2  </t>
    </r>
    <r>
      <rPr>
        <sz val="8"/>
        <rFont val="Arial"/>
        <family val="2"/>
      </rPr>
      <t>Incluye los capítulos de la CUCI 01-09</t>
    </r>
  </si>
  <si>
    <t>Cuadro3</t>
  </si>
  <si>
    <t>Cuadro 1 - Exportaciones de Colombia, según grupos de productos CUCI Rev. 3</t>
  </si>
  <si>
    <t>Cuadro 2 - Exportaciones, según grupos de productos y capítulos - CUCI Rev.3</t>
  </si>
  <si>
    <t>Cuadro 4 - Principales productos exportados según el valor FOB</t>
  </si>
  <si>
    <t>Cuadro 5 - Exportaciones, según países de destino</t>
  </si>
  <si>
    <t>Cuadro 6 - Exportaciones según CIIU Rev. 3</t>
  </si>
  <si>
    <t>Cuadro 7 - Exportaciones según CUCI Rev. 3</t>
  </si>
  <si>
    <t>Cuadro 8 - Exportaciones, según aduanas</t>
  </si>
  <si>
    <t>Cuadro 11 - Exportaciones según clasificación central de producto CPC 1.0 A.C.</t>
  </si>
  <si>
    <t xml:space="preserve">Cuadro 12 - Exportaciones, según capítulos del arancel  </t>
  </si>
  <si>
    <t>Cuadro 14 - Exportaciones totales, según intensidad tecnológica incorporada CUCI Rev.2</t>
  </si>
  <si>
    <t>Cuadro 15</t>
  </si>
  <si>
    <r>
      <t>p</t>
    </r>
    <r>
      <rPr>
        <sz val="8"/>
        <rFont val="Arial"/>
        <family val="2"/>
      </rPr>
      <t xml:space="preserve"> </t>
    </r>
    <r>
      <rPr>
        <sz val="6"/>
        <rFont val="Arial"/>
        <family val="2"/>
      </rPr>
      <t>Cifras provisionales.</t>
    </r>
  </si>
  <si>
    <t>Julio</t>
  </si>
  <si>
    <t>Enero - julio</t>
  </si>
  <si>
    <t>Cuadro 3 - Exportaciones, según grupos de productos y capítulos - CUCI Rev.3 (Toneladas Métricas)</t>
  </si>
  <si>
    <t>Cuadro 9 - Exportaciones colombianas,  por grupo de países, según grupo de productos. Año corrido ( 2012 / 2013 )</t>
  </si>
  <si>
    <t>Cuadro 10 - Exportaciones colombianas,  por países de destino, según grupos de productos. Año corrido ( 2012 / 2013 )</t>
  </si>
  <si>
    <t>Cuadro 13 - Exportaciones, según departamento de origen excluyendo petróleo y sus derivados.</t>
  </si>
  <si>
    <t>Cuadro 15 - Exportaciones de Colombia, según tradicionales y no tradicionales</t>
  </si>
  <si>
    <t>Cuadro 16 - Exportaciones totales, según principales países y capítulos del arancel ( 2013 - 2009)</t>
  </si>
  <si>
    <t>Cuadro 17 - Exportaciones según principales capítulos del arancel y principales partidas arancelarias ( 2013 - 2009 )</t>
  </si>
  <si>
    <r>
      <t>Enero - julio    2013/2012</t>
    </r>
    <r>
      <rPr>
        <b/>
        <vertAlign val="superscript"/>
        <sz val="11"/>
        <rFont val="Arial"/>
        <family val="2"/>
      </rPr>
      <t>p</t>
    </r>
  </si>
  <si>
    <t>12 meses a julio</t>
  </si>
  <si>
    <t>Fecha de publicación: 6 de septiembre de 2013</t>
  </si>
  <si>
    <r>
      <t>Enero - julio  2013/2012</t>
    </r>
    <r>
      <rPr>
        <b/>
        <vertAlign val="superscript"/>
        <sz val="11"/>
        <rFont val="Arial"/>
        <family val="2"/>
      </rPr>
      <t>p</t>
    </r>
  </si>
  <si>
    <r>
      <t>Enero - julio 2013/2012</t>
    </r>
    <r>
      <rPr>
        <b/>
        <vertAlign val="superscript"/>
        <sz val="11"/>
        <rFont val="Arial"/>
        <family val="2"/>
      </rPr>
      <t>p</t>
    </r>
  </si>
  <si>
    <t>Aceites crudos de petróleo o de mineral bituminoso.</t>
  </si>
  <si>
    <t>Hullas térmicas.</t>
  </si>
  <si>
    <t>Oro(incluido el oro platinado), en las demás formas en bruto, para uso no monetario.</t>
  </si>
  <si>
    <t>Fueloils (fuel), excepto desechos de aceites  y que contengan biodiésel</t>
  </si>
  <si>
    <t>Los demás cafés sin tostar, sin descafeinar.</t>
  </si>
  <si>
    <t>Gasoils (gasóleo), excepto desechos de aceites  y que contengan biodiésel</t>
  </si>
  <si>
    <t>Bananas o plátanos tipo "cavendish valery" frescos</t>
  </si>
  <si>
    <t>Ferroníquel.</t>
  </si>
  <si>
    <t>Los demás vehículos para el transporte de personas, con motor de émbolo (pistón) alternativo, de encendido por chispa, de cilindrada superior a 1.500 cm3 pero inferior o igual a 3.000 cm3.</t>
  </si>
  <si>
    <t>Gasolinas sin tetraetilo de plomo, para motores de vehiculos automoviles, excepto desechos de aceites y que contengan biodiésel</t>
  </si>
  <si>
    <t>Las demás flores y capullos frescos, cortados para ramos o adornos.</t>
  </si>
  <si>
    <t>Carburorreactores tipo gasolina,para reactores y turbinas, excepto desechos de aceites y que contengan biodiésel</t>
  </si>
  <si>
    <t>Coques y semicoques de hulla, incluso aglomerados.</t>
  </si>
  <si>
    <t>Rosas frescas, cortadas para ramos o adornos.</t>
  </si>
  <si>
    <t>Gas natural de petróleo en estado gaseoso.</t>
  </si>
  <si>
    <t>Los demás bovinos domésticos vivos, machos.</t>
  </si>
  <si>
    <t>Los demás medicamentos para uso humano.</t>
  </si>
  <si>
    <t>Polipropileno.</t>
  </si>
  <si>
    <t>Policloruro de vinilo,  sin mezclar con otras sustancias, obtenido por polimerizacion en suspension.</t>
  </si>
  <si>
    <t>Desperdicios y desechos, de cobre, con contenido en peso igual o superior a 94% de cobre.</t>
  </si>
  <si>
    <t>Bombones, caramelos, confites y pastillas.</t>
  </si>
  <si>
    <t>Las demás hullas bituminosas.</t>
  </si>
  <si>
    <t>Las demás carnes de animales de la especie bovina, congelada, deshuesada.</t>
  </si>
  <si>
    <t>Los demás claveles frescos, cortados para ramos o adornos.</t>
  </si>
  <si>
    <t>Los demás azúcares de caña o de remolacha y sacarosa químicamente pura, en estado sólido.</t>
  </si>
  <si>
    <t>Energia eléctrica.</t>
  </si>
  <si>
    <t>Copolímeros de propileno.</t>
  </si>
  <si>
    <t>Las demás formas de oro semilabradas, para uso no monetario.</t>
  </si>
  <si>
    <t>Camperos (4 x 4), para el transporte de personas, con motor de émbolo (pistón) alternativo, de encendido por chispa, de cilindrada superior a 1.500 cm3 pero inferior o igual a 3.000 cm3.</t>
  </si>
  <si>
    <t>Los demás extractos, esencias y concentrados de café.</t>
  </si>
  <si>
    <t>Aceite de palma en bruto.</t>
  </si>
  <si>
    <t>Perfumes y aguas de tocador.</t>
  </si>
  <si>
    <t>Esmeraldas trabajadas de otro modo, clasificadas, sin ensartar, montar ni engarzar.</t>
  </si>
  <si>
    <t>Los demás insecticidas, presentados en formas o en envases para la venta al por menor o en, artículos.</t>
  </si>
  <si>
    <t>Café soluble liofilizado, con granulometría de 2.0 - 3.00 mm.</t>
  </si>
  <si>
    <t>Pompones frescos, cortados para ramos o adornos.</t>
  </si>
  <si>
    <t>Las demás preparaciones de belleza, de maquillaje y para el cuidado de la piel, excepto los medicamentos, incluidas las preparaciones antisolares y bronceadoras.</t>
  </si>
  <si>
    <t>Los demás fungicidas.</t>
  </si>
  <si>
    <t>Los demás desperdicios y desechos, de cobre.</t>
  </si>
  <si>
    <t>Acumuladores eléctricos de plomo del tipo de los utilizados para el arranque de los motores de explosión.</t>
  </si>
  <si>
    <t>Los demás aceites pesados, excepto desechos de aceites  y que contengan biodiésel</t>
  </si>
  <si>
    <t>Compresas y tampones higienicos, de pasta de papel,papel,guata de celulosa o napa de fibras de celulosa.</t>
  </si>
  <si>
    <t>Desperdicios y desechos, de aluminio.</t>
  </si>
  <si>
    <t>Claveles miniatura frescos, cortados para ramos o adornos.</t>
  </si>
  <si>
    <t>Las demás preparaciones capilares.</t>
  </si>
  <si>
    <t>Alstroemerias frescas, cortadas para ramos o adornos.</t>
  </si>
  <si>
    <t>Platino en bruto o en polvo.</t>
  </si>
  <si>
    <t>Pantalones largos, pantalones con peto, pantalones cortos (calzones) y shorts, de tejidos llamados «mezclilla o denim», para hombres o niños.</t>
  </si>
  <si>
    <t>Las demás baldosas y losas, de cerámica para pavimentacion o revestimiento, barnizadas o esmaltadas.</t>
  </si>
  <si>
    <t>Los demás libros, folletos e impresos similares.</t>
  </si>
  <si>
    <t>Pañales para bebes, de pasta de papel, papel, guata de celulosa o napa de fibras de celulosa.</t>
  </si>
  <si>
    <t>Los demás fungicidas, presentados en formas o en envases para la venta al por menor o en artículos.</t>
  </si>
  <si>
    <t>Los demás aceites de palma y sus fracciones, incluso refinados, pero sin modificar químicamente.</t>
  </si>
  <si>
    <t>Neumáticos (llantas neumáticas) nuevos de caucho radiales, de los tipos utilizados en autobuses o camiones.</t>
  </si>
  <si>
    <t>Preparaciones  tensoactivas, para lavar (incluidas las preparaciones auxiliares de lavado)  y  preparaciones  de limpieza acondicionadas para la venta al por menor.</t>
  </si>
  <si>
    <t>Jabones, productos y preparaciones orgánicos tensoactivos de tocador (incluso los medicinales), en barras, panes o trozos, o en piezas troqueladas o moldeada.</t>
  </si>
  <si>
    <t>Los demás carbonos (negros de humo y otras formas de carbono no expresados ni comprendidas en otra parte).</t>
  </si>
  <si>
    <t>Cueros y pieles, curtidos, de bovino (incluido el búfalo) o de equino, en estado húmedo (incluido el "wet blue") con plena flor sin dividir y divididos con la flor.</t>
  </si>
  <si>
    <t>Ropa de  tocador o de cocina, de tejido con bucles, de tipo para toalla, de algodón.</t>
  </si>
  <si>
    <t>Policloruro de vinilo, sin mezclar con otras sustancias, obtenido por polimerizacion en emulsion.</t>
  </si>
  <si>
    <t>Los demás recipientes (bombonas (damajuanas), botellas, frascos y artículos similares), de diferente capacidad.</t>
  </si>
  <si>
    <t>Pantalones largos, pantalones con peto, pantalones cortos (calzones) y "shorts" de algodón, para mujeres o niñas, excepto los de punto.</t>
  </si>
  <si>
    <t>Los demás aceites livianos (ligeros) y sus preparaciones, excepto desechos de aceites y que contengan biodiésel</t>
  </si>
  <si>
    <t>Los demás azúcares de caña en bruto, sin adición de aromatizante ni colororante en estado sòlido.</t>
  </si>
  <si>
    <t>Transformadores de dieléctrico líquido, de potencia superior a 10.000 kva.</t>
  </si>
  <si>
    <t>Abonos minerales o químicos con los tres elementos fertilizantes: nitrógeno, fósforo y potasio.</t>
  </si>
  <si>
    <t>Las demás placas, hojas, películas, bandas y láminas de polímeros de cloruro de vinilo.</t>
  </si>
  <si>
    <t>Sostenes (corpiños), incluso de punto.</t>
  </si>
  <si>
    <t>Cueros y pieles enteros, de peso unitario superior a 16 kg, de bovino (incluido el búfalo) o de equino (frescos o salados, secos, encalados, piquelados o conservados de otro modo, pero sin curtir, apergaminar ni preparar de otra forma), incluso depilados.</t>
  </si>
  <si>
    <t>Los demás papeles y cartones, sin fibras obtenidas por procedimiento mecánico o químico-mecánico o con un contenido total de estas fibras inferior o igual al 10% en peso del contenido total de fibra, de peso superior o igual a 40 g/m2 pero inferior o igua</t>
  </si>
  <si>
    <t>Tabaco rubio total o parcialmente desvenado o desnervado.</t>
  </si>
  <si>
    <t>Fregaderos (piletas de lavar), lavabos, pedestales de lavabo, bañeras, bides, inodoros, cisternas (depósitos de agua) para inodoros, urinarios y aparatos fijos similares, de porcelana, para usos sanitarios.</t>
  </si>
  <si>
    <t>Productos laminados planos de hierro o de acero sin alear, revestidos de oxidos de cromo o de cromo y oxidos de cromo, de anchura superior o igual a 600 mm.</t>
  </si>
  <si>
    <t>Los demás poliestirenos.</t>
  </si>
  <si>
    <t>Plátanos "plantains", frescos.</t>
  </si>
  <si>
    <t xml:space="preserve">Los demás papeles y cartones sin fibras obtenidas por procedimiento mecánico o químico-mecánico o con un contenido total de estas fibras inferior o igual al 10% en peso del contenido total de fibra, de peso superio o igual a 40 g/m2 pero inferior o igual </t>
  </si>
  <si>
    <t>Los demás vehículos automóviles para el transporte de mercancías, con motor de émbolo (pistón), de encendido por compresión (Diesel o semi -Diesel), de peso total con carga máxima Superior a 9,3 t, pero inferior o igual a 20 t.</t>
  </si>
  <si>
    <t>Los demás tubos rigidos, de los demás plásticos.</t>
  </si>
  <si>
    <t>Tejidos de punto de anchura superior a 30 cm, con un contenido de hilados de elastómeros  superior o igual a 5% en peso, sin hilos de caucho, excepto los de la partida 60.01</t>
  </si>
  <si>
    <t>Los demás polímeros de estireno, en formas primarias.</t>
  </si>
  <si>
    <t>Puertas, ventanas y sus marcos, bastidores y umbrales, de aluminio.</t>
  </si>
  <si>
    <t>Combinaciones de refrigerador y congelador, con puertas exteriores separadas, de volumen superior o igual a 269 l pero inferior a 382 l, aunque no sean eléctricos.</t>
  </si>
  <si>
    <t>Las demás placas, láminas, hojas y tiras, de plástico no celular y sin refuerzo, estratificación ni soporte o combinación similar con otras materias, de polipropileno.</t>
  </si>
  <si>
    <t>Los demás crisantemos, frescos, cortados para ramos o adornos.</t>
  </si>
  <si>
    <t>Champues para el cabello.</t>
  </si>
  <si>
    <t>Los demás  aceites medios y preparaciones, excepto desechos de aceites  y que contengan biodiésel</t>
  </si>
  <si>
    <t>Desperdicios y desechos, de oro o de chapado (plaqué) de oro, excepto las barreduras que contengan otro metal precioso.</t>
  </si>
  <si>
    <t>Los demás Herbicidas, inhibidores de germinación y reguladores del crecimiento de las plantas, presentados en formas o enenvases para la venta al por menor o en artículos.</t>
  </si>
  <si>
    <t xml:space="preserve">Demás productos </t>
  </si>
  <si>
    <r>
      <t>Enero - julio  (2013 - 2012)</t>
    </r>
    <r>
      <rPr>
        <b/>
        <vertAlign val="superscript"/>
        <sz val="11"/>
        <rFont val="Arial"/>
        <family val="2"/>
      </rPr>
      <t>p</t>
    </r>
  </si>
  <si>
    <t>*</t>
  </si>
  <si>
    <t>**</t>
  </si>
  <si>
    <t>Cuadro 9</t>
  </si>
  <si>
    <r>
      <t>Enero - Julio (2013 / 2012)</t>
    </r>
    <r>
      <rPr>
        <b/>
        <vertAlign val="superscript"/>
        <sz val="11"/>
        <rFont val="Arial"/>
        <family val="2"/>
      </rPr>
      <t>P</t>
    </r>
  </si>
  <si>
    <t>Cuadro  10</t>
  </si>
  <si>
    <t>Exportaciones colombianas  por principales países de destino, según grupo de productos</t>
  </si>
  <si>
    <r>
      <t>Enero - julio  ( 2013 / 2012 )</t>
    </r>
    <r>
      <rPr>
        <b/>
        <vertAlign val="superscript"/>
        <sz val="11"/>
        <rFont val="Arial"/>
        <family val="2"/>
      </rPr>
      <t>p</t>
    </r>
  </si>
  <si>
    <t>Cuadro 12</t>
  </si>
  <si>
    <t>-</t>
  </si>
  <si>
    <t>Cuadro 13</t>
  </si>
  <si>
    <t>Antioquia</t>
  </si>
  <si>
    <t>Bogotá, D.C.</t>
  </si>
  <si>
    <t>Cesar</t>
  </si>
  <si>
    <t>La Guajira</t>
  </si>
  <si>
    <t>Valle del Cauca</t>
  </si>
  <si>
    <t>Cundinamarca</t>
  </si>
  <si>
    <t>Bolívar</t>
  </si>
  <si>
    <t>Atlántico</t>
  </si>
  <si>
    <t>Córdoba</t>
  </si>
  <si>
    <t>Caldas</t>
  </si>
  <si>
    <t>Magdalena</t>
  </si>
  <si>
    <t>Risaralda</t>
  </si>
  <si>
    <t>Boyacá</t>
  </si>
  <si>
    <t>Huila</t>
  </si>
  <si>
    <t>Norte de Santander</t>
  </si>
  <si>
    <t>Santander</t>
  </si>
  <si>
    <t>Cauca</t>
  </si>
  <si>
    <t>Quindío</t>
  </si>
  <si>
    <t>Tolima</t>
  </si>
  <si>
    <t>Sucre</t>
  </si>
  <si>
    <t>Nariño</t>
  </si>
  <si>
    <t>Meta</t>
  </si>
  <si>
    <t>San Andrés</t>
  </si>
  <si>
    <t>Chocó</t>
  </si>
  <si>
    <t>Arauca</t>
  </si>
  <si>
    <t>Vichada</t>
  </si>
  <si>
    <t>Casanare</t>
  </si>
  <si>
    <t>Amazonas</t>
  </si>
  <si>
    <t>Caquetá</t>
  </si>
  <si>
    <t>Vaupés</t>
  </si>
  <si>
    <t>Guainia</t>
  </si>
  <si>
    <t>Guaviare</t>
  </si>
  <si>
    <t>Putumayo</t>
  </si>
  <si>
    <t xml:space="preserve">** </t>
  </si>
  <si>
    <t>Cuadro 14</t>
  </si>
  <si>
    <r>
      <t xml:space="preserve">f </t>
    </r>
    <r>
      <rPr>
        <sz val="9"/>
        <rFont val="Arial"/>
        <family val="2"/>
      </rPr>
      <t>Otras transacciones hacen referencia a electricidad, películas cinematográficas, impresos, transacciones especiales, oro, monedas, animales (mascotas), obras de arte.</t>
    </r>
  </si>
  <si>
    <t>d</t>
  </si>
  <si>
    <t>e</t>
  </si>
  <si>
    <t>f</t>
  </si>
  <si>
    <t>c</t>
  </si>
  <si>
    <t>c Equivalen a 4,721,9 miles de sacos de 60 kg netos.</t>
  </si>
  <si>
    <t>d Equivalen a 3,710,6 miles de sacos de 60 kg netos.</t>
  </si>
  <si>
    <t>e Equivalen a 742,4 miles de sacos de 60 kg netos.</t>
  </si>
  <si>
    <t>f Equivalen a 538,9 miles de sacos de 60 kg netos.</t>
  </si>
  <si>
    <r>
      <t>g</t>
    </r>
    <r>
      <rPr>
        <sz val="8"/>
        <rFont val="Arial"/>
        <family val="2"/>
      </rPr>
      <t xml:space="preserve"> Exportaciones no tradicionales sin oro ( incluye desperdicios y desechos de oro) ni esmeraldas.</t>
    </r>
  </si>
  <si>
    <r>
      <t>Enero - julio  (2013 - 2009)</t>
    </r>
    <r>
      <rPr>
        <b/>
        <vertAlign val="superscript"/>
        <sz val="11"/>
        <rFont val="Arial"/>
        <family val="2"/>
      </rPr>
      <t>p</t>
    </r>
  </si>
  <si>
    <r>
      <t>Enero - Julio  (2013 - 2009)</t>
    </r>
    <r>
      <rPr>
        <b/>
        <vertAlign val="superscript"/>
        <sz val="11"/>
        <rFont val="Arial"/>
        <family val="2"/>
      </rPr>
      <t>p</t>
    </r>
  </si>
  <si>
    <t>Julio  de 2013</t>
  </si>
  <si>
    <t>Cartagena</t>
  </si>
  <si>
    <t>Medellín</t>
  </si>
  <si>
    <t>Santa Marta</t>
  </si>
  <si>
    <t>Buenaventura</t>
  </si>
  <si>
    <t>Riohacha</t>
  </si>
  <si>
    <t>Bogotá</t>
  </si>
  <si>
    <t>Barranquilla</t>
  </si>
  <si>
    <t>Cúcuta</t>
  </si>
  <si>
    <t>Ipiales</t>
  </si>
  <si>
    <t>Tumaco</t>
  </si>
  <si>
    <t>Urabá</t>
  </si>
  <si>
    <t>Cali</t>
  </si>
  <si>
    <t>Maicao</t>
  </si>
  <si>
    <t>Bucaramanga</t>
  </si>
  <si>
    <t>Manizales</t>
  </si>
  <si>
    <t>Pereira</t>
  </si>
  <si>
    <t>Valledupar</t>
  </si>
  <si>
    <t>Leticia</t>
  </si>
  <si>
    <t>Puerto Asís</t>
  </si>
  <si>
    <t>Armenia</t>
  </si>
  <si>
    <t>Departamento de origen</t>
  </si>
  <si>
    <t>Exportaciones, según departamento de origen excluyendo petróleo y sus derivados</t>
  </si>
  <si>
    <t>Fecha de publicación: 6 de septiembre de 2013. Actualizado 18 de septiembre de 2013.</t>
  </si>
  <si>
    <t>Unión Europea*</t>
  </si>
  <si>
    <t>*Nota de actualización: La información de las exportaciones de los capítulos del arancel de pescado; frutos comestibles; azúcares y confites, y plantas y productos de la floricultura  con destino a  los Países Miembros de la Unión Europea, ha sido actualizada por el DANE en el presente cuadro. Este proceso no afecta la información correspondiente al total de las exportaciones colombianas ni las destinadas a estos países.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</si>
</sst>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0.00\ _€_-;\-* #,##0.00\ _€_-;_-* &quot;-&quot;??\ _€_-;_-@_-"/>
    <numFmt numFmtId="165" formatCode="_ * #,##0.00_ ;_ * \-#,##0.00_ ;_ * &quot;-&quot;??_ ;_ @_ "/>
    <numFmt numFmtId="166" formatCode="0.0"/>
    <numFmt numFmtId="167" formatCode="#,##0.0"/>
    <numFmt numFmtId="168" formatCode="_-* #,##0.00\ _P_t_s_-;\-* #,##0.00\ _P_t_s_-;_-* &quot;-&quot;??\ _P_t_s_-;_-@_-"/>
    <numFmt numFmtId="169" formatCode="_-* #,##0\ _€_-;\-* #,##0\ _€_-;_-* &quot;-&quot;??\ _€_-;_-@_-"/>
    <numFmt numFmtId="170" formatCode="_-* #,##0.0\ _P_t_s_-;\-* #,##0.0\ _P_t_s_-;_-* &quot;-&quot;??\ _P_t_s_-;_-@_-"/>
    <numFmt numFmtId="171" formatCode="#,##0.00000"/>
    <numFmt numFmtId="172" formatCode="0_)"/>
    <numFmt numFmtId="173" formatCode="#\ ###\ ###"/>
    <numFmt numFmtId="174" formatCode="#,##0.000000"/>
    <numFmt numFmtId="175" formatCode="_-* #,##0\ _P_t_s_-;\-* #,##0\ _P_t_s_-;_-* &quot;-&quot;??\ _P_t_s_-;_-@_-"/>
    <numFmt numFmtId="176" formatCode="#,##0.0_);\(#,##0.0\)"/>
    <numFmt numFmtId="177" formatCode="#,##0.0;\-#,##0.0"/>
    <numFmt numFmtId="178" formatCode="_ * #,##0_ ;_ * \-#,##0_ ;_ * &quot;-&quot;??_ ;_ @_ "/>
    <numFmt numFmtId="179" formatCode="_ * #,##0.0_ ;_ * \-#,##0.0_ ;_ * &quot;-&quot;??_ ;_ @_ "/>
    <numFmt numFmtId="180" formatCode="#,##0.0000000"/>
    <numFmt numFmtId="181" formatCode="0.0_)"/>
    <numFmt numFmtId="182" formatCode="_(* #,##0_);_(* \(#,##0\);_(* &quot;-&quot;??_);_(@_)"/>
  </numFmts>
  <fonts count="70" x14ac:knownFonts="1">
    <font>
      <sz val="10"/>
      <name val="Arial"/>
      <family val="2"/>
    </font>
    <font>
      <sz val="11"/>
      <color indexed="8"/>
      <name val="Calibri"/>
      <family val="2"/>
    </font>
    <font>
      <sz val="10"/>
      <name val="Arial"/>
      <family val="2"/>
    </font>
    <font>
      <b/>
      <sz val="11"/>
      <name val="Arial"/>
      <family val="2"/>
    </font>
    <font>
      <b/>
      <sz val="10"/>
      <color indexed="10"/>
      <name val="Arial"/>
      <family val="2"/>
    </font>
    <font>
      <sz val="11"/>
      <name val="Arial"/>
      <family val="2"/>
    </font>
    <font>
      <b/>
      <sz val="9"/>
      <name val="Arial"/>
      <family val="2"/>
    </font>
    <font>
      <b/>
      <sz val="9"/>
      <name val="Courier"/>
      <family val="3"/>
    </font>
    <font>
      <b/>
      <vertAlign val="superscript"/>
      <sz val="9"/>
      <name val="Arial"/>
      <family val="2"/>
    </font>
    <font>
      <sz val="9"/>
      <name val="Arial"/>
      <family val="2"/>
    </font>
    <font>
      <vertAlign val="superscript"/>
      <sz val="9"/>
      <name val="Arial"/>
      <family val="2"/>
    </font>
    <font>
      <b/>
      <sz val="10"/>
      <name val="Arial"/>
      <family val="2"/>
    </font>
    <font>
      <sz val="10"/>
      <color indexed="10"/>
      <name val="Arial"/>
      <family val="2"/>
    </font>
    <font>
      <b/>
      <sz val="11"/>
      <name val="Times New Roman"/>
      <family val="1"/>
    </font>
    <font>
      <b/>
      <sz val="9"/>
      <name val="Times New Roman"/>
      <family val="1"/>
    </font>
    <font>
      <sz val="9"/>
      <color indexed="10"/>
      <name val="Arial"/>
      <family val="2"/>
    </font>
    <font>
      <b/>
      <i/>
      <sz val="9"/>
      <name val="Arial"/>
      <family val="2"/>
    </font>
    <font>
      <sz val="12"/>
      <name val="Arial"/>
      <family val="2"/>
    </font>
    <font>
      <sz val="8"/>
      <name val="Arial"/>
      <family val="2"/>
    </font>
    <font>
      <vertAlign val="superscript"/>
      <sz val="8"/>
      <name val="Arial"/>
      <family val="2"/>
    </font>
    <font>
      <sz val="9"/>
      <name val="Courier"/>
      <family val="3"/>
    </font>
    <font>
      <b/>
      <sz val="8"/>
      <name val="Arial"/>
      <family val="2"/>
    </font>
    <font>
      <sz val="9"/>
      <name val="Times New Roman"/>
      <family val="1"/>
    </font>
    <font>
      <sz val="9"/>
      <name val="MS Sans Serif"/>
      <family val="2"/>
    </font>
    <font>
      <vertAlign val="superscript"/>
      <sz val="10"/>
      <name val="Arial"/>
      <family val="2"/>
    </font>
    <font>
      <sz val="10"/>
      <color indexed="12"/>
      <name val="Arial"/>
      <family val="2"/>
    </font>
    <font>
      <sz val="9"/>
      <color indexed="9"/>
      <name val="Arial"/>
      <family val="2"/>
    </font>
    <font>
      <sz val="10"/>
      <name val="Arial"/>
      <family val="2"/>
    </font>
    <font>
      <b/>
      <sz val="9"/>
      <name val="Arial"/>
      <family val="2"/>
    </font>
    <font>
      <sz val="9"/>
      <color indexed="47"/>
      <name val="Arial"/>
      <family val="2"/>
    </font>
    <font>
      <sz val="10"/>
      <name val="MS Sans Serif"/>
      <family val="2"/>
    </font>
    <font>
      <sz val="10"/>
      <color indexed="8"/>
      <name val="Arial"/>
      <family val="2"/>
    </font>
    <font>
      <b/>
      <sz val="10"/>
      <name val="MS Sans Serif"/>
      <family val="2"/>
    </font>
    <font>
      <sz val="10"/>
      <name val="Courier"/>
      <family val="3"/>
    </font>
    <font>
      <sz val="11"/>
      <name val="Times New Roman"/>
      <family val="1"/>
    </font>
    <font>
      <b/>
      <sz val="10"/>
      <name val="Courier"/>
      <family val="3"/>
    </font>
    <font>
      <b/>
      <sz val="10"/>
      <name val="Times New Roman"/>
      <family val="1"/>
    </font>
    <font>
      <b/>
      <sz val="10"/>
      <name val="Arial"/>
      <family val="2"/>
    </font>
    <font>
      <b/>
      <sz val="9"/>
      <color indexed="9"/>
      <name val="Arial"/>
      <family val="2"/>
    </font>
    <font>
      <b/>
      <sz val="16"/>
      <name val="Arial"/>
      <family val="2"/>
    </font>
    <font>
      <u/>
      <sz val="7.5"/>
      <color indexed="12"/>
      <name val="Arial"/>
      <family val="2"/>
    </font>
    <font>
      <b/>
      <sz val="12"/>
      <name val="Arial"/>
      <family val="2"/>
    </font>
    <font>
      <sz val="16"/>
      <name val="Arial"/>
      <family val="2"/>
    </font>
    <font>
      <sz val="18"/>
      <name val="Arial"/>
      <family val="2"/>
    </font>
    <font>
      <b/>
      <vertAlign val="superscript"/>
      <sz val="11"/>
      <name val="Arial"/>
      <family val="2"/>
    </font>
    <font>
      <sz val="11"/>
      <name val="Calibri"/>
      <family val="2"/>
    </font>
    <font>
      <sz val="8.5"/>
      <name val="Arial"/>
      <family val="2"/>
    </font>
    <font>
      <vertAlign val="superscript"/>
      <sz val="8.5"/>
      <name val="Arial"/>
      <family val="2"/>
    </font>
    <font>
      <b/>
      <sz val="10.5"/>
      <name val="Arial"/>
      <family val="2"/>
    </font>
    <font>
      <b/>
      <vertAlign val="superscript"/>
      <sz val="10"/>
      <name val="Arial"/>
      <family val="2"/>
    </font>
    <font>
      <b/>
      <i/>
      <vertAlign val="superscript"/>
      <sz val="9"/>
      <name val="Arial"/>
      <family val="2"/>
    </font>
    <font>
      <i/>
      <sz val="9"/>
      <name val="Arial"/>
      <family val="2"/>
    </font>
    <font>
      <b/>
      <i/>
      <sz val="10"/>
      <name val="Arial"/>
      <family val="2"/>
    </font>
    <font>
      <sz val="10.5"/>
      <name val="Arial"/>
      <family val="2"/>
    </font>
    <font>
      <sz val="6"/>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9"/>
      <color theme="1"/>
      <name val="Arial"/>
      <family val="2"/>
    </font>
    <font>
      <b/>
      <sz val="11"/>
      <color rgb="FFFF0000"/>
      <name val="Arial"/>
      <family val="2"/>
    </font>
    <font>
      <sz val="9"/>
      <color theme="1"/>
      <name val="Arial"/>
      <family val="2"/>
    </font>
    <font>
      <sz val="10"/>
      <color rgb="FF0000FF"/>
      <name val="Arial"/>
      <family val="2"/>
    </font>
    <font>
      <u/>
      <sz val="12"/>
      <color indexed="12"/>
      <name val="Arial"/>
      <family val="2"/>
    </font>
  </fonts>
  <fills count="2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73">
    <xf numFmtId="0" fontId="0" fillId="0" borderId="0"/>
    <xf numFmtId="0" fontId="55" fillId="6"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7" fillId="22" borderId="14" applyNumberFormat="0" applyAlignment="0" applyProtection="0"/>
    <xf numFmtId="0" fontId="58" fillId="0" borderId="0" applyNumberFormat="0" applyFill="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9" fillId="25" borderId="14" applyNumberFormat="0" applyAlignment="0" applyProtection="0"/>
    <xf numFmtId="0" fontId="40" fillId="0" borderId="0" applyNumberFormat="0" applyFill="0" applyBorder="0" applyAlignment="0" applyProtection="0">
      <alignment vertical="top"/>
      <protection locked="0"/>
    </xf>
    <xf numFmtId="168" fontId="2"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 fillId="0" borderId="0" applyFont="0" applyFill="0" applyBorder="0" applyAlignment="0" applyProtection="0"/>
    <xf numFmtId="165" fontId="27" fillId="0" borderId="0" applyFont="0" applyFill="0" applyBorder="0" applyAlignment="0" applyProtection="0"/>
    <xf numFmtId="0" fontId="30" fillId="0" borderId="0"/>
    <xf numFmtId="0" fontId="2" fillId="0" borderId="0"/>
    <xf numFmtId="0" fontId="55" fillId="0" borderId="0"/>
    <xf numFmtId="0" fontId="55" fillId="0" borderId="0"/>
    <xf numFmtId="0" fontId="2" fillId="0" borderId="0"/>
    <xf numFmtId="0" fontId="2" fillId="0" borderId="0"/>
    <xf numFmtId="0" fontId="2" fillId="0" borderId="0"/>
    <xf numFmtId="0" fontId="55" fillId="0" borderId="0"/>
    <xf numFmtId="0" fontId="55" fillId="0" borderId="0"/>
    <xf numFmtId="0" fontId="55" fillId="0" borderId="0"/>
    <xf numFmtId="0" fontId="30" fillId="0" borderId="0"/>
    <xf numFmtId="0" fontId="2" fillId="0" borderId="0"/>
    <xf numFmtId="0" fontId="27" fillId="0" borderId="0"/>
    <xf numFmtId="37" fontId="33" fillId="0" borderId="0"/>
    <xf numFmtId="0" fontId="55" fillId="26" borderId="15" applyNumberFormat="0" applyFont="0" applyAlignment="0" applyProtection="0"/>
    <xf numFmtId="0" fontId="55" fillId="26" borderId="15" applyNumberFormat="0" applyFont="0" applyAlignment="0" applyProtection="0"/>
    <xf numFmtId="0" fontId="60" fillId="22" borderId="16" applyNumberFormat="0" applyAlignment="0" applyProtection="0"/>
    <xf numFmtId="0" fontId="61" fillId="0" borderId="17" applyNumberFormat="0" applyFill="0" applyAlignment="0" applyProtection="0"/>
    <xf numFmtId="0" fontId="62" fillId="0" borderId="18" applyNumberFormat="0" applyFill="0" applyAlignment="0" applyProtection="0"/>
    <xf numFmtId="0" fontId="58" fillId="0" borderId="19" applyNumberFormat="0" applyFill="0" applyAlignment="0" applyProtection="0"/>
    <xf numFmtId="0" fontId="63" fillId="0" borderId="0" applyNumberFormat="0" applyFill="0" applyBorder="0" applyAlignment="0" applyProtection="0"/>
    <xf numFmtId="0" fontId="64" fillId="0" borderId="20" applyNumberFormat="0" applyFill="0" applyAlignment="0" applyProtection="0"/>
  </cellStyleXfs>
  <cellXfs count="882">
    <xf numFmtId="0" fontId="0" fillId="0" borderId="0" xfId="0"/>
    <xf numFmtId="0" fontId="2" fillId="2" borderId="0" xfId="0" applyFont="1" applyFill="1"/>
    <xf numFmtId="4" fontId="2" fillId="2" borderId="0" xfId="0" applyNumberFormat="1" applyFont="1" applyFill="1" applyAlignment="1">
      <alignment horizontal="justify"/>
    </xf>
    <xf numFmtId="3" fontId="2" fillId="2" borderId="0" xfId="0" applyNumberFormat="1" applyFont="1" applyFill="1"/>
    <xf numFmtId="4" fontId="2" fillId="2" borderId="0" xfId="0" applyNumberFormat="1" applyFont="1" applyFill="1"/>
    <xf numFmtId="2" fontId="2" fillId="2" borderId="0" xfId="0" applyNumberFormat="1" applyFont="1" applyFill="1"/>
    <xf numFmtId="4" fontId="3" fillId="2" borderId="0" xfId="0" applyNumberFormat="1" applyFont="1" applyFill="1" applyBorder="1" applyAlignment="1" applyProtection="1">
      <alignment horizontal="left"/>
    </xf>
    <xf numFmtId="2" fontId="5" fillId="2" borderId="0" xfId="0" applyNumberFormat="1" applyFont="1" applyFill="1"/>
    <xf numFmtId="0" fontId="5" fillId="2" borderId="0" xfId="0" applyFont="1" applyFill="1"/>
    <xf numFmtId="0" fontId="6" fillId="2" borderId="0" xfId="0" applyFont="1" applyFill="1" applyBorder="1"/>
    <xf numFmtId="4" fontId="6" fillId="2" borderId="0" xfId="0" applyNumberFormat="1" applyFont="1" applyFill="1" applyBorder="1" applyAlignment="1">
      <alignment horizontal="justify"/>
    </xf>
    <xf numFmtId="2" fontId="6" fillId="2" borderId="0" xfId="0" applyNumberFormat="1" applyFont="1" applyFill="1" applyBorder="1"/>
    <xf numFmtId="4" fontId="7" fillId="2" borderId="0" xfId="0" applyNumberFormat="1" applyFont="1" applyFill="1" applyBorder="1" applyAlignment="1">
      <alignment horizontal="justify"/>
    </xf>
    <xf numFmtId="3" fontId="6" fillId="2" borderId="1" xfId="0" applyNumberFormat="1" applyFont="1" applyFill="1" applyBorder="1" applyAlignment="1" applyProtection="1">
      <alignment horizontal="centerContinuous"/>
    </xf>
    <xf numFmtId="3" fontId="6" fillId="2" borderId="1" xfId="0" applyNumberFormat="1" applyFont="1" applyFill="1" applyBorder="1" applyAlignment="1">
      <alignment horizontal="centerContinuous"/>
    </xf>
    <xf numFmtId="4" fontId="6" fillId="2" borderId="1" xfId="0" applyNumberFormat="1" applyFont="1" applyFill="1" applyBorder="1" applyAlignment="1">
      <alignment horizontal="centerContinuous"/>
    </xf>
    <xf numFmtId="4" fontId="6" fillId="2" borderId="0" xfId="0" applyNumberFormat="1" applyFont="1" applyFill="1" applyBorder="1" applyAlignment="1">
      <alignment horizontal="centerContinuous"/>
    </xf>
    <xf numFmtId="2" fontId="6" fillId="2" borderId="0" xfId="0" applyNumberFormat="1" applyFont="1" applyFill="1"/>
    <xf numFmtId="0" fontId="6" fillId="2" borderId="1" xfId="0" applyFont="1" applyFill="1" applyBorder="1"/>
    <xf numFmtId="4" fontId="6" fillId="2" borderId="0" xfId="0" applyNumberFormat="1" applyFont="1" applyFill="1" applyBorder="1" applyAlignment="1" applyProtection="1">
      <alignment horizontal="justify"/>
    </xf>
    <xf numFmtId="4" fontId="6" fillId="2" borderId="0" xfId="0" applyNumberFormat="1" applyFont="1" applyFill="1" applyBorder="1" applyAlignment="1" applyProtection="1">
      <alignment horizontal="center"/>
    </xf>
    <xf numFmtId="3" fontId="6" fillId="2" borderId="0" xfId="0" applyNumberFormat="1" applyFont="1" applyFill="1" applyBorder="1" applyAlignment="1" applyProtection="1">
      <alignment horizontal="right"/>
    </xf>
    <xf numFmtId="166" fontId="6" fillId="2" borderId="0" xfId="0" applyNumberFormat="1" applyFont="1" applyFill="1" applyBorder="1" applyAlignment="1">
      <alignment horizontal="right"/>
    </xf>
    <xf numFmtId="167" fontId="6" fillId="2" borderId="0" xfId="0" applyNumberFormat="1" applyFont="1" applyFill="1" applyBorder="1" applyAlignment="1" applyProtection="1">
      <alignment horizontal="right"/>
    </xf>
    <xf numFmtId="0" fontId="9" fillId="2" borderId="0" xfId="0" applyFont="1" applyFill="1"/>
    <xf numFmtId="0" fontId="9" fillId="2" borderId="0" xfId="0" applyFont="1" applyFill="1" applyBorder="1" applyAlignment="1">
      <alignment horizontal="left"/>
    </xf>
    <xf numFmtId="3" fontId="9"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167" fontId="9" fillId="2" borderId="0" xfId="0" applyNumberFormat="1" applyFont="1" applyFill="1" applyBorder="1" applyAlignment="1" applyProtection="1">
      <alignment horizontal="right"/>
    </xf>
    <xf numFmtId="166" fontId="9" fillId="2" borderId="0" xfId="0" applyNumberFormat="1" applyFont="1" applyFill="1" applyBorder="1"/>
    <xf numFmtId="1" fontId="9" fillId="2" borderId="0" xfId="0" applyNumberFormat="1" applyFont="1" applyFill="1"/>
    <xf numFmtId="4" fontId="2" fillId="2" borderId="0" xfId="0" applyNumberFormat="1" applyFont="1" applyFill="1" applyBorder="1" applyAlignment="1">
      <alignment horizontal="justify"/>
    </xf>
    <xf numFmtId="3" fontId="2" fillId="2" borderId="0" xfId="0" applyNumberFormat="1" applyFont="1" applyFill="1" applyBorder="1"/>
    <xf numFmtId="4" fontId="2" fillId="2" borderId="0" xfId="0" applyNumberFormat="1" applyFont="1" applyFill="1" applyBorder="1"/>
    <xf numFmtId="2" fontId="2" fillId="2" borderId="0" xfId="0" applyNumberFormat="1" applyFont="1" applyFill="1" applyBorder="1"/>
    <xf numFmtId="166" fontId="2" fillId="2" borderId="0" xfId="0" applyNumberFormat="1" applyFont="1" applyFill="1"/>
    <xf numFmtId="1" fontId="9" fillId="2" borderId="0" xfId="0" applyNumberFormat="1" applyFont="1" applyFill="1" applyBorder="1"/>
    <xf numFmtId="1" fontId="10" fillId="2" borderId="0" xfId="0" applyNumberFormat="1" applyFont="1" applyFill="1" applyBorder="1"/>
    <xf numFmtId="4" fontId="2" fillId="2" borderId="0" xfId="0" applyNumberFormat="1" applyFont="1" applyFill="1" applyBorder="1" applyAlignment="1">
      <alignment horizontal="right"/>
    </xf>
    <xf numFmtId="167" fontId="2" fillId="2" borderId="0" xfId="0" applyNumberFormat="1" applyFont="1" applyFill="1" applyBorder="1"/>
    <xf numFmtId="0" fontId="11" fillId="2" borderId="0" xfId="0" applyFont="1" applyFill="1" applyBorder="1"/>
    <xf numFmtId="0" fontId="11" fillId="2" borderId="0" xfId="0" applyFont="1" applyFill="1"/>
    <xf numFmtId="0" fontId="2" fillId="2" borderId="0" xfId="0" applyFont="1" applyFill="1" applyBorder="1"/>
    <xf numFmtId="0" fontId="12" fillId="2" borderId="0" xfId="0" applyFont="1" applyFill="1" applyBorder="1"/>
    <xf numFmtId="0" fontId="12" fillId="2" borderId="0" xfId="0" applyFont="1" applyFill="1"/>
    <xf numFmtId="0" fontId="3" fillId="2" borderId="0" xfId="0" applyFont="1" applyFill="1" applyBorder="1" applyAlignment="1">
      <alignment horizontal="left"/>
    </xf>
    <xf numFmtId="0" fontId="13" fillId="2" borderId="0" xfId="0" applyFont="1" applyFill="1" applyBorder="1" applyAlignment="1">
      <alignment horizontal="left"/>
    </xf>
    <xf numFmtId="3" fontId="13" fillId="2" borderId="0" xfId="0" applyNumberFormat="1" applyFont="1" applyFill="1" applyBorder="1" applyAlignment="1" applyProtection="1">
      <alignment horizontal="left"/>
    </xf>
    <xf numFmtId="3" fontId="13" fillId="2" borderId="0" xfId="0" applyNumberFormat="1" applyFont="1" applyFill="1" applyBorder="1" applyAlignment="1">
      <alignment horizontal="left"/>
    </xf>
    <xf numFmtId="167" fontId="13" fillId="2" borderId="0" xfId="0" applyNumberFormat="1" applyFont="1" applyFill="1" applyBorder="1" applyAlignment="1">
      <alignment horizontal="left"/>
    </xf>
    <xf numFmtId="0" fontId="6" fillId="2" borderId="2" xfId="0" applyFont="1" applyFill="1" applyBorder="1" applyAlignment="1">
      <alignment horizontal="centerContinuous"/>
    </xf>
    <xf numFmtId="0" fontId="14" fillId="2" borderId="3" xfId="0" applyFont="1" applyFill="1" applyBorder="1" applyAlignment="1">
      <alignment horizontal="centerContinuous"/>
    </xf>
    <xf numFmtId="0" fontId="6" fillId="2" borderId="0" xfId="0" applyFont="1" applyFill="1" applyBorder="1" applyAlignment="1">
      <alignment horizontal="centerContinuous"/>
    </xf>
    <xf numFmtId="0" fontId="6" fillId="2" borderId="0" xfId="0" applyFont="1" applyFill="1" applyBorder="1" applyAlignment="1">
      <alignment horizontal="center"/>
    </xf>
    <xf numFmtId="2" fontId="6" fillId="2" borderId="0" xfId="0" applyNumberFormat="1" applyFont="1" applyFill="1" applyBorder="1" applyAlignment="1">
      <alignment horizontal="center"/>
    </xf>
    <xf numFmtId="0" fontId="6" fillId="2" borderId="0" xfId="0" quotePrefix="1" applyFont="1" applyFill="1" applyBorder="1" applyAlignment="1">
      <alignment horizontal="center"/>
    </xf>
    <xf numFmtId="0" fontId="6" fillId="2" borderId="1" xfId="0" applyFont="1" applyFill="1" applyBorder="1" applyAlignment="1">
      <alignment horizontal="center"/>
    </xf>
    <xf numFmtId="2" fontId="6" fillId="2" borderId="1" xfId="0" applyNumberFormat="1" applyFont="1" applyFill="1" applyBorder="1" applyAlignment="1">
      <alignment horizontal="center"/>
    </xf>
    <xf numFmtId="0" fontId="9" fillId="2" borderId="0" xfId="0" applyFont="1" applyFill="1" applyBorder="1"/>
    <xf numFmtId="3" fontId="9" fillId="2" borderId="0" xfId="0" applyNumberFormat="1" applyFont="1" applyFill="1" applyBorder="1" applyAlignment="1">
      <alignment horizontal="center"/>
    </xf>
    <xf numFmtId="167" fontId="9" fillId="2" borderId="0" xfId="0" applyNumberFormat="1" applyFont="1" applyFill="1" applyBorder="1" applyAlignment="1">
      <alignment horizontal="center"/>
    </xf>
    <xf numFmtId="0" fontId="9" fillId="2" borderId="0" xfId="0" applyFont="1" applyFill="1" applyBorder="1" applyAlignment="1">
      <alignment horizontal="center"/>
    </xf>
    <xf numFmtId="166" fontId="9" fillId="2" borderId="0" xfId="0" applyNumberFormat="1" applyFont="1" applyFill="1" applyBorder="1" applyAlignment="1"/>
    <xf numFmtId="0" fontId="15" fillId="2" borderId="0" xfId="0" applyFont="1" applyFill="1" applyBorder="1"/>
    <xf numFmtId="3" fontId="6" fillId="2" borderId="0" xfId="0" applyNumberFormat="1" applyFont="1" applyFill="1" applyBorder="1" applyAlignment="1"/>
    <xf numFmtId="0" fontId="16" fillId="2" borderId="0" xfId="0" applyFont="1" applyFill="1" applyBorder="1"/>
    <xf numFmtId="3" fontId="6" fillId="2" borderId="0" xfId="0" applyNumberFormat="1" applyFont="1" applyFill="1" applyBorder="1" applyAlignment="1">
      <alignment horizontal="right"/>
    </xf>
    <xf numFmtId="0" fontId="10" fillId="2" borderId="0" xfId="0" applyFont="1" applyFill="1" applyBorder="1" applyAlignment="1">
      <alignment horizontal="left"/>
    </xf>
    <xf numFmtId="3" fontId="9" fillId="2" borderId="0" xfId="0" applyNumberFormat="1" applyFont="1" applyFill="1" applyBorder="1"/>
    <xf numFmtId="0" fontId="2" fillId="2" borderId="0" xfId="0" applyFont="1" applyFill="1" applyBorder="1" applyAlignment="1">
      <alignment horizontal="center"/>
    </xf>
    <xf numFmtId="0" fontId="4" fillId="2" borderId="0" xfId="0" applyFont="1" applyFill="1" applyBorder="1"/>
    <xf numFmtId="0" fontId="11" fillId="2" borderId="0" xfId="0" applyFont="1" applyFill="1" applyBorder="1" applyAlignment="1">
      <alignment horizontal="left"/>
    </xf>
    <xf numFmtId="167" fontId="9" fillId="2" borderId="0" xfId="0" applyNumberFormat="1" applyFont="1" applyFill="1" applyBorder="1" applyAlignment="1">
      <alignment horizontal="right"/>
    </xf>
    <xf numFmtId="167" fontId="6" fillId="2" borderId="0" xfId="0" applyNumberFormat="1" applyFont="1" applyFill="1" applyBorder="1" applyAlignment="1">
      <alignment horizontal="right"/>
    </xf>
    <xf numFmtId="0" fontId="9" fillId="3" borderId="4" xfId="0" applyFont="1" applyFill="1" applyBorder="1" applyAlignment="1">
      <alignment horizontal="left"/>
    </xf>
    <xf numFmtId="4" fontId="9" fillId="3" borderId="4" xfId="0" applyNumberFormat="1" applyFont="1" applyFill="1" applyBorder="1" applyAlignment="1" applyProtection="1">
      <alignment horizontal="justify"/>
    </xf>
    <xf numFmtId="3" fontId="9" fillId="3" borderId="4" xfId="0" applyNumberFormat="1" applyFont="1" applyFill="1" applyBorder="1" applyAlignment="1">
      <alignment horizontal="right"/>
    </xf>
    <xf numFmtId="166" fontId="9" fillId="3" borderId="4" xfId="0" applyNumberFormat="1" applyFont="1" applyFill="1" applyBorder="1" applyAlignment="1">
      <alignment horizontal="right"/>
    </xf>
    <xf numFmtId="166" fontId="9" fillId="2" borderId="0" xfId="0" applyNumberFormat="1" applyFont="1" applyFill="1"/>
    <xf numFmtId="0" fontId="9" fillId="3" borderId="0" xfId="0" applyFont="1" applyFill="1" applyBorder="1" applyAlignment="1">
      <alignment horizontal="left"/>
    </xf>
    <xf numFmtId="4" fontId="9" fillId="3" borderId="0" xfId="0" applyNumberFormat="1" applyFont="1" applyFill="1" applyBorder="1" applyAlignment="1" applyProtection="1">
      <alignment horizontal="justify"/>
    </xf>
    <xf numFmtId="3" fontId="9" fillId="3" borderId="0" xfId="0" applyNumberFormat="1" applyFont="1" applyFill="1" applyBorder="1" applyAlignment="1">
      <alignment horizontal="right"/>
    </xf>
    <xf numFmtId="166" fontId="9" fillId="3" borderId="0" xfId="0" applyNumberFormat="1" applyFont="1" applyFill="1" applyBorder="1" applyAlignment="1">
      <alignment horizontal="right"/>
    </xf>
    <xf numFmtId="167" fontId="9" fillId="3" borderId="0" xfId="0" applyNumberFormat="1" applyFont="1" applyFill="1" applyBorder="1" applyAlignment="1" applyProtection="1">
      <alignment horizontal="right"/>
    </xf>
    <xf numFmtId="4" fontId="9" fillId="2" borderId="0" xfId="0" applyNumberFormat="1" applyFont="1" applyFill="1" applyBorder="1" applyAlignment="1" applyProtection="1">
      <alignment horizontal="justify"/>
    </xf>
    <xf numFmtId="0" fontId="27" fillId="2" borderId="0" xfId="0" applyFont="1" applyFill="1"/>
    <xf numFmtId="0" fontId="28" fillId="2" borderId="0" xfId="0" applyFont="1" applyFill="1" applyBorder="1"/>
    <xf numFmtId="170" fontId="2" fillId="2" borderId="0" xfId="35" applyNumberFormat="1" applyFont="1" applyFill="1"/>
    <xf numFmtId="181" fontId="5" fillId="2" borderId="0" xfId="0" applyNumberFormat="1" applyFont="1" applyFill="1" applyBorder="1" applyAlignment="1" applyProtection="1">
      <alignment horizontal="fill"/>
    </xf>
    <xf numFmtId="0" fontId="9" fillId="2" borderId="0" xfId="0" applyFont="1" applyFill="1" applyAlignment="1" applyProtection="1">
      <alignment horizontal="left"/>
    </xf>
    <xf numFmtId="0" fontId="17" fillId="2" borderId="0" xfId="0" applyFont="1" applyFill="1"/>
    <xf numFmtId="167" fontId="17" fillId="2" borderId="0" xfId="0" applyNumberFormat="1" applyFont="1" applyFill="1"/>
    <xf numFmtId="167" fontId="10" fillId="2" borderId="0" xfId="0" applyNumberFormat="1" applyFont="1" applyFill="1" applyAlignment="1" applyProtection="1">
      <alignment horizontal="left"/>
    </xf>
    <xf numFmtId="167" fontId="5" fillId="2" borderId="0" xfId="0" applyNumberFormat="1" applyFont="1" applyFill="1" applyBorder="1" applyAlignment="1" applyProtection="1">
      <alignment horizontal="fill"/>
    </xf>
    <xf numFmtId="0" fontId="9" fillId="4" borderId="0" xfId="0" applyFont="1" applyFill="1" applyBorder="1"/>
    <xf numFmtId="170" fontId="9" fillId="2" borderId="0" xfId="35" applyNumberFormat="1" applyFont="1" applyFill="1" applyBorder="1" applyAlignment="1" applyProtection="1">
      <alignment horizontal="right"/>
    </xf>
    <xf numFmtId="3" fontId="9" fillId="2" borderId="0" xfId="0" applyNumberFormat="1" applyFont="1" applyFill="1" applyBorder="1" applyAlignment="1" applyProtection="1">
      <alignment horizontal="right"/>
    </xf>
    <xf numFmtId="0" fontId="6" fillId="2" borderId="0" xfId="0" applyFont="1" applyFill="1" applyBorder="1" applyAlignment="1" applyProtection="1">
      <alignment horizontal="fill"/>
    </xf>
    <xf numFmtId="0" fontId="6" fillId="2" borderId="1" xfId="0" applyFont="1" applyFill="1" applyBorder="1" applyAlignment="1" applyProtection="1">
      <alignment horizontal="center"/>
    </xf>
    <xf numFmtId="0" fontId="2" fillId="2" borderId="1" xfId="0" applyFont="1" applyFill="1" applyBorder="1"/>
    <xf numFmtId="0" fontId="6" fillId="2" borderId="1" xfId="0" applyFont="1" applyFill="1" applyBorder="1" applyAlignment="1" applyProtection="1">
      <alignment horizontal="fill"/>
    </xf>
    <xf numFmtId="0" fontId="6" fillId="2" borderId="0" xfId="0" applyFont="1" applyFill="1" applyBorder="1" applyAlignment="1" applyProtection="1">
      <alignment horizontal="center"/>
    </xf>
    <xf numFmtId="1" fontId="6" fillId="2" borderId="0" xfId="0" applyNumberFormat="1" applyFont="1" applyFill="1" applyBorder="1" applyAlignment="1" applyProtection="1">
      <alignment horizontal="center"/>
    </xf>
    <xf numFmtId="0" fontId="0" fillId="2" borderId="0" xfId="0" applyFill="1"/>
    <xf numFmtId="0" fontId="6" fillId="2" borderId="0" xfId="0" applyFont="1" applyFill="1" applyBorder="1" applyAlignment="1">
      <alignment horizontal="center" vertical="center"/>
    </xf>
    <xf numFmtId="0" fontId="6" fillId="2" borderId="0" xfId="0" applyFont="1" applyFill="1" applyBorder="1" applyAlignment="1">
      <alignment horizontal="left"/>
    </xf>
    <xf numFmtId="0" fontId="29" fillId="2" borderId="0" xfId="0" applyFont="1" applyFill="1" applyBorder="1" applyAlignment="1">
      <alignment horizontal="left"/>
    </xf>
    <xf numFmtId="0" fontId="2" fillId="2" borderId="0" xfId="61" applyFont="1" applyFill="1" applyAlignment="1">
      <alignment horizontal="right"/>
    </xf>
    <xf numFmtId="3" fontId="2" fillId="2" borderId="0" xfId="61" applyNumberFormat="1" applyFont="1" applyFill="1" applyAlignment="1">
      <alignment horizontal="right"/>
    </xf>
    <xf numFmtId="4" fontId="2" fillId="2" borderId="0" xfId="61" applyNumberFormat="1" applyFont="1" applyFill="1" applyBorder="1" applyAlignment="1" applyProtection="1">
      <alignment horizontal="left"/>
    </xf>
    <xf numFmtId="0" fontId="2" fillId="2" borderId="0" xfId="61" applyFont="1" applyFill="1" applyBorder="1" applyAlignment="1">
      <alignment horizontal="left"/>
    </xf>
    <xf numFmtId="3" fontId="2" fillId="2" borderId="0" xfId="61" applyNumberFormat="1" applyFont="1" applyFill="1" applyBorder="1" applyAlignment="1" applyProtection="1">
      <alignment horizontal="left"/>
    </xf>
    <xf numFmtId="3" fontId="2" fillId="2" borderId="0" xfId="61" applyNumberFormat="1" applyFont="1" applyFill="1" applyBorder="1" applyAlignment="1">
      <alignment horizontal="left"/>
    </xf>
    <xf numFmtId="4" fontId="2" fillId="2" borderId="0" xfId="61" applyNumberFormat="1" applyFont="1" applyFill="1" applyBorder="1" applyAlignment="1">
      <alignment horizontal="left"/>
    </xf>
    <xf numFmtId="0" fontId="6" fillId="2" borderId="5" xfId="61" applyFont="1" applyFill="1" applyBorder="1" applyAlignment="1" applyProtection="1">
      <alignment horizontal="center"/>
    </xf>
    <xf numFmtId="0" fontId="6" fillId="2" borderId="5" xfId="61" applyFont="1" applyFill="1" applyBorder="1" applyAlignment="1">
      <alignment horizontal="right"/>
    </xf>
    <xf numFmtId="3" fontId="6" fillId="2" borderId="5" xfId="61" applyNumberFormat="1" applyFont="1" applyFill="1" applyBorder="1" applyAlignment="1">
      <alignment horizontal="center"/>
    </xf>
    <xf numFmtId="0" fontId="6" fillId="2" borderId="4" xfId="61" applyFont="1" applyFill="1" applyBorder="1" applyAlignment="1" applyProtection="1">
      <alignment horizontal="center" wrapText="1"/>
    </xf>
    <xf numFmtId="0" fontId="6" fillId="2" borderId="4" xfId="61" applyFont="1" applyFill="1" applyBorder="1" applyAlignment="1">
      <alignment horizontal="center" wrapText="1"/>
    </xf>
    <xf numFmtId="1" fontId="6" fillId="2" borderId="4" xfId="61" applyNumberFormat="1" applyFont="1" applyFill="1" applyBorder="1" applyAlignment="1" applyProtection="1">
      <alignment horizontal="center" wrapText="1"/>
    </xf>
    <xf numFmtId="0" fontId="2" fillId="2" borderId="0" xfId="61" applyFont="1" applyFill="1" applyAlignment="1">
      <alignment horizontal="right" wrapText="1"/>
    </xf>
    <xf numFmtId="0" fontId="2" fillId="2" borderId="0" xfId="61" applyFont="1" applyFill="1" applyBorder="1" applyAlignment="1">
      <alignment horizontal="right"/>
    </xf>
    <xf numFmtId="3" fontId="31" fillId="2" borderId="0" xfId="61" applyNumberFormat="1" applyFont="1" applyFill="1" applyBorder="1" applyAlignment="1">
      <alignment horizontal="right"/>
    </xf>
    <xf numFmtId="0" fontId="6" fillId="4" borderId="0" xfId="61" quotePrefix="1" applyNumberFormat="1" applyFont="1" applyFill="1" applyBorder="1" applyAlignment="1">
      <alignment horizontal="left"/>
    </xf>
    <xf numFmtId="0" fontId="6" fillId="4" borderId="0" xfId="61" applyFont="1" applyFill="1" applyBorder="1"/>
    <xf numFmtId="3" fontId="6" fillId="4" borderId="0" xfId="61" quotePrefix="1" applyNumberFormat="1" applyFont="1" applyFill="1" applyBorder="1" applyAlignment="1">
      <alignment horizontal="right" vertical="top"/>
    </xf>
    <xf numFmtId="0" fontId="9" fillId="2" borderId="0" xfId="61" quotePrefix="1" applyNumberFormat="1" applyFont="1" applyFill="1" applyBorder="1" applyAlignment="1">
      <alignment horizontal="left"/>
    </xf>
    <xf numFmtId="0" fontId="9" fillId="2" borderId="0" xfId="61" applyFont="1" applyFill="1" applyBorder="1"/>
    <xf numFmtId="3" fontId="9" fillId="2" borderId="0" xfId="61" quotePrefix="1" applyNumberFormat="1" applyFont="1" applyFill="1" applyBorder="1" applyAlignment="1">
      <alignment horizontal="right" vertical="top"/>
    </xf>
    <xf numFmtId="166" fontId="9" fillId="2" borderId="0" xfId="61" applyNumberFormat="1" applyFont="1" applyFill="1" applyBorder="1" applyAlignment="1">
      <alignment horizontal="right" vertical="top"/>
    </xf>
    <xf numFmtId="1" fontId="9" fillId="4" borderId="0" xfId="61" quotePrefix="1" applyNumberFormat="1" applyFont="1" applyFill="1" applyBorder="1" applyAlignment="1">
      <alignment horizontal="left" vertical="top"/>
    </xf>
    <xf numFmtId="3" fontId="9" fillId="4" borderId="0" xfId="61" quotePrefix="1" applyNumberFormat="1" applyFont="1" applyFill="1" applyBorder="1" applyAlignment="1">
      <alignment horizontal="right" vertical="top"/>
    </xf>
    <xf numFmtId="166" fontId="9" fillId="4" borderId="0" xfId="61" applyNumberFormat="1" applyFont="1" applyFill="1" applyBorder="1" applyAlignment="1">
      <alignment horizontal="right" vertical="top"/>
    </xf>
    <xf numFmtId="3" fontId="9" fillId="4" borderId="4" xfId="61" quotePrefix="1" applyNumberFormat="1" applyFont="1" applyFill="1" applyBorder="1" applyAlignment="1">
      <alignment horizontal="right" vertical="top"/>
    </xf>
    <xf numFmtId="166" fontId="9" fillId="4" borderId="4" xfId="61" applyNumberFormat="1" applyFont="1" applyFill="1" applyBorder="1" applyAlignment="1">
      <alignment horizontal="right" vertical="top"/>
    </xf>
    <xf numFmtId="0" fontId="22" fillId="2" borderId="0" xfId="61" applyFont="1" applyFill="1" applyAlignment="1">
      <alignment horizontal="justify" wrapText="1"/>
    </xf>
    <xf numFmtId="3" fontId="9" fillId="2" borderId="0" xfId="61" quotePrefix="1" applyNumberFormat="1" applyFont="1" applyFill="1" applyBorder="1" applyAlignment="1">
      <alignment horizontal="right"/>
    </xf>
    <xf numFmtId="166" fontId="23" fillId="2" borderId="0" xfId="61" applyNumberFormat="1" applyFont="1" applyFill="1" applyBorder="1" applyAlignment="1">
      <alignment horizontal="right"/>
    </xf>
    <xf numFmtId="0" fontId="9" fillId="2" borderId="0" xfId="61" applyNumberFormat="1" applyFont="1" applyFill="1" applyBorder="1" applyAlignment="1">
      <alignment horizontal="left"/>
    </xf>
    <xf numFmtId="166" fontId="9" fillId="2" borderId="0" xfId="61" applyNumberFormat="1" applyFont="1" applyFill="1" applyBorder="1" applyAlignment="1">
      <alignment horizontal="right"/>
    </xf>
    <xf numFmtId="0" fontId="10" fillId="2" borderId="0" xfId="61" applyFont="1" applyFill="1" applyAlignment="1"/>
    <xf numFmtId="0" fontId="6" fillId="3" borderId="0" xfId="0" applyFont="1" applyFill="1" applyBorder="1" applyAlignment="1">
      <alignment horizontal="left"/>
    </xf>
    <xf numFmtId="3" fontId="6" fillId="3" borderId="0" xfId="0" applyNumberFormat="1" applyFont="1" applyFill="1" applyBorder="1" applyAlignment="1">
      <alignment horizontal="right"/>
    </xf>
    <xf numFmtId="166" fontId="6" fillId="3" borderId="0" xfId="0" applyNumberFormat="1" applyFont="1" applyFill="1" applyBorder="1" applyAlignment="1"/>
    <xf numFmtId="3" fontId="6" fillId="3" borderId="0" xfId="0" applyNumberFormat="1" applyFont="1" applyFill="1" applyBorder="1" applyAlignment="1"/>
    <xf numFmtId="167" fontId="6" fillId="3" borderId="0" xfId="0" applyNumberFormat="1" applyFont="1" applyFill="1" applyBorder="1" applyAlignment="1"/>
    <xf numFmtId="3" fontId="9" fillId="2" borderId="0" xfId="0" applyNumberFormat="1" applyFont="1" applyFill="1" applyBorder="1" applyAlignment="1"/>
    <xf numFmtId="167" fontId="9" fillId="2" borderId="0" xfId="0" applyNumberFormat="1" applyFont="1" applyFill="1" applyBorder="1" applyAlignment="1"/>
    <xf numFmtId="166" fontId="6" fillId="2" borderId="0" xfId="0" applyNumberFormat="1" applyFont="1" applyFill="1" applyBorder="1" applyAlignment="1"/>
    <xf numFmtId="166" fontId="9" fillId="3" borderId="0" xfId="0" applyNumberFormat="1" applyFont="1" applyFill="1" applyBorder="1" applyAlignment="1"/>
    <xf numFmtId="3" fontId="9" fillId="3" borderId="0" xfId="0" applyNumberFormat="1" applyFont="1" applyFill="1" applyBorder="1" applyAlignment="1"/>
    <xf numFmtId="166" fontId="29" fillId="2" borderId="0" xfId="0" applyNumberFormat="1" applyFont="1" applyFill="1" applyBorder="1" applyAlignment="1"/>
    <xf numFmtId="3" fontId="29" fillId="2" borderId="0" xfId="0" applyNumberFormat="1" applyFont="1" applyFill="1" applyBorder="1" applyAlignment="1"/>
    <xf numFmtId="0" fontId="9" fillId="3" borderId="1" xfId="0" applyFont="1" applyFill="1" applyBorder="1" applyAlignment="1">
      <alignment horizontal="left"/>
    </xf>
    <xf numFmtId="166" fontId="9" fillId="3" borderId="1" xfId="0" applyNumberFormat="1" applyFont="1" applyFill="1" applyBorder="1" applyAlignment="1"/>
    <xf numFmtId="3" fontId="9" fillId="3" borderId="1" xfId="0" applyNumberFormat="1" applyFont="1" applyFill="1" applyBorder="1" applyAlignment="1"/>
    <xf numFmtId="167" fontId="2" fillId="2" borderId="0" xfId="0" applyNumberFormat="1" applyFont="1" applyFill="1"/>
    <xf numFmtId="0" fontId="2" fillId="2" borderId="0" xfId="0" applyFont="1" applyFill="1" applyAlignment="1">
      <alignment horizontal="left"/>
    </xf>
    <xf numFmtId="0" fontId="25" fillId="2" borderId="0" xfId="0" applyFont="1" applyFill="1" applyBorder="1"/>
    <xf numFmtId="172" fontId="3" fillId="2" borderId="0" xfId="0" applyNumberFormat="1" applyFont="1" applyFill="1" applyBorder="1" applyAlignment="1" applyProtection="1">
      <alignment horizontal="left"/>
    </xf>
    <xf numFmtId="166" fontId="11" fillId="2" borderId="0" xfId="0" applyNumberFormat="1" applyFont="1" applyFill="1" applyBorder="1" applyAlignment="1" applyProtection="1">
      <alignment horizontal="centerContinuous"/>
    </xf>
    <xf numFmtId="166" fontId="2" fillId="2" borderId="0" xfId="0" applyNumberFormat="1" applyFont="1" applyFill="1" applyBorder="1" applyAlignment="1" applyProtection="1">
      <alignment horizontal="centerContinuous"/>
    </xf>
    <xf numFmtId="173" fontId="2" fillId="2" borderId="0" xfId="0" applyNumberFormat="1" applyFont="1" applyFill="1" applyBorder="1"/>
    <xf numFmtId="0" fontId="6" fillId="2" borderId="0" xfId="0" applyFont="1" applyFill="1"/>
    <xf numFmtId="174" fontId="2" fillId="2" borderId="0" xfId="0" applyNumberFormat="1" applyFont="1" applyFill="1" applyBorder="1"/>
    <xf numFmtId="172" fontId="6" fillId="2" borderId="5" xfId="0" applyNumberFormat="1" applyFont="1" applyFill="1" applyBorder="1" applyAlignment="1" applyProtection="1">
      <alignment horizontal="centerContinuous"/>
    </xf>
    <xf numFmtId="175" fontId="2" fillId="2" borderId="0" xfId="35" applyNumberFormat="1" applyFont="1" applyFill="1" applyBorder="1"/>
    <xf numFmtId="172" fontId="6" fillId="2" borderId="0" xfId="0" applyNumberFormat="1" applyFont="1" applyFill="1" applyBorder="1" applyAlignment="1" applyProtection="1">
      <alignment horizontal="left"/>
    </xf>
    <xf numFmtId="172" fontId="6" fillId="2" borderId="0" xfId="0" applyNumberFormat="1" applyFont="1" applyFill="1" applyBorder="1" applyAlignment="1" applyProtection="1">
      <alignment horizontal="center"/>
    </xf>
    <xf numFmtId="37" fontId="6" fillId="2" borderId="0" xfId="0" applyNumberFormat="1" applyFont="1" applyFill="1" applyBorder="1" applyAlignment="1">
      <alignment horizontal="center"/>
    </xf>
    <xf numFmtId="167" fontId="6" fillId="2" borderId="0" xfId="0" applyNumberFormat="1" applyFont="1" applyFill="1" applyBorder="1" applyAlignment="1">
      <alignment horizontal="center"/>
    </xf>
    <xf numFmtId="0" fontId="6" fillId="2" borderId="0" xfId="0" applyFont="1" applyFill="1" applyBorder="1" applyAlignment="1">
      <alignment horizontal="center" vertical="center" wrapText="1"/>
    </xf>
    <xf numFmtId="167" fontId="2" fillId="2" borderId="0" xfId="0" applyNumberFormat="1" applyFont="1" applyFill="1" applyBorder="1" applyAlignment="1">
      <alignment horizontal="center"/>
    </xf>
    <xf numFmtId="0" fontId="0" fillId="2" borderId="0" xfId="0" applyFill="1" applyBorder="1"/>
    <xf numFmtId="172" fontId="6" fillId="2" borderId="4" xfId="0" applyNumberFormat="1" applyFont="1" applyFill="1" applyBorder="1" applyAlignment="1" applyProtection="1">
      <alignment horizontal="centerContinuous"/>
    </xf>
    <xf numFmtId="0" fontId="6" fillId="2" borderId="4" xfId="0" applyFont="1" applyFill="1" applyBorder="1" applyAlignment="1">
      <alignment horizontal="center"/>
    </xf>
    <xf numFmtId="167" fontId="6" fillId="2" borderId="4" xfId="0" applyNumberFormat="1" applyFont="1" applyFill="1" applyBorder="1" applyAlignment="1">
      <alignment horizontal="center"/>
    </xf>
    <xf numFmtId="0" fontId="6" fillId="2" borderId="4" xfId="0" applyFont="1" applyFill="1" applyBorder="1" applyAlignment="1">
      <alignment horizontal="center" vertical="center" wrapText="1"/>
    </xf>
    <xf numFmtId="172" fontId="6" fillId="2" borderId="0" xfId="0" applyNumberFormat="1" applyFont="1" applyFill="1" applyBorder="1" applyProtection="1"/>
    <xf numFmtId="3" fontId="6" fillId="2" borderId="0" xfId="0" applyNumberFormat="1" applyFont="1" applyFill="1" applyBorder="1"/>
    <xf numFmtId="167" fontId="6" fillId="2" borderId="0" xfId="0" applyNumberFormat="1" applyFont="1" applyFill="1" applyBorder="1"/>
    <xf numFmtId="167" fontId="11" fillId="2" borderId="0" xfId="0" applyNumberFormat="1" applyFont="1" applyFill="1" applyBorder="1"/>
    <xf numFmtId="172" fontId="6" fillId="3" borderId="0" xfId="0" applyNumberFormat="1" applyFont="1" applyFill="1" applyBorder="1" applyProtection="1"/>
    <xf numFmtId="0" fontId="6" fillId="3" borderId="0" xfId="0" applyFont="1" applyFill="1" applyBorder="1"/>
    <xf numFmtId="167" fontId="6" fillId="3" borderId="0" xfId="0" applyNumberFormat="1" applyFont="1" applyFill="1" applyBorder="1" applyAlignment="1" applyProtection="1">
      <alignment horizontal="right"/>
    </xf>
    <xf numFmtId="167" fontId="6" fillId="3" borderId="0" xfId="0" applyNumberFormat="1" applyFont="1" applyFill="1" applyBorder="1" applyAlignment="1">
      <alignment horizontal="right"/>
    </xf>
    <xf numFmtId="49" fontId="6" fillId="3" borderId="0" xfId="0" applyNumberFormat="1" applyFont="1" applyFill="1" applyBorder="1" applyAlignment="1" applyProtection="1">
      <alignment horizontal="center"/>
    </xf>
    <xf numFmtId="169" fontId="32" fillId="2" borderId="0" xfId="35" applyNumberFormat="1" applyFont="1" applyFill="1" applyBorder="1" applyAlignment="1">
      <alignment horizontal="center"/>
    </xf>
    <xf numFmtId="0" fontId="9" fillId="2" borderId="0" xfId="0" applyFont="1" applyFill="1" applyAlignment="1">
      <alignment horizontal="center"/>
    </xf>
    <xf numFmtId="169" fontId="2" fillId="2" borderId="0" xfId="35" applyNumberFormat="1" applyFill="1" applyBorder="1" applyAlignment="1">
      <alignment horizontal="center"/>
    </xf>
    <xf numFmtId="167" fontId="0" fillId="2" borderId="0" xfId="0" applyNumberFormat="1" applyFill="1" applyBorder="1"/>
    <xf numFmtId="0" fontId="9" fillId="3" borderId="0" xfId="0" applyFont="1" applyFill="1" applyAlignment="1">
      <alignment horizontal="center"/>
    </xf>
    <xf numFmtId="0" fontId="9" fillId="3" borderId="0" xfId="0" applyFont="1" applyFill="1" applyBorder="1"/>
    <xf numFmtId="167" fontId="9" fillId="3" borderId="0" xfId="0" applyNumberFormat="1" applyFont="1" applyFill="1" applyBorder="1" applyAlignment="1">
      <alignment horizontal="right"/>
    </xf>
    <xf numFmtId="49" fontId="6" fillId="2" borderId="0"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vertical="center"/>
    </xf>
    <xf numFmtId="0" fontId="9" fillId="3" borderId="0" xfId="0" applyFont="1" applyFill="1"/>
    <xf numFmtId="0" fontId="9" fillId="3" borderId="0" xfId="0" applyFont="1" applyFill="1" applyBorder="1" applyAlignment="1">
      <alignment wrapText="1"/>
    </xf>
    <xf numFmtId="49" fontId="6" fillId="3" borderId="0" xfId="0" applyNumberFormat="1" applyFont="1" applyFill="1" applyAlignment="1">
      <alignment horizontal="center"/>
    </xf>
    <xf numFmtId="0" fontId="6" fillId="3" borderId="0" xfId="0" applyFont="1" applyFill="1"/>
    <xf numFmtId="0" fontId="9" fillId="3" borderId="0" xfId="0" applyFont="1" applyFill="1" applyBorder="1" applyAlignment="1">
      <alignment vertical="justify" wrapText="1"/>
    </xf>
    <xf numFmtId="0" fontId="9" fillId="2" borderId="0" xfId="0" applyFont="1" applyFill="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3" fontId="9" fillId="2" borderId="0" xfId="0" applyNumberFormat="1" applyFont="1" applyFill="1" applyBorder="1" applyAlignment="1">
      <alignment horizontal="right" vertical="center"/>
    </xf>
    <xf numFmtId="167" fontId="9" fillId="2" borderId="0" xfId="0" applyNumberFormat="1" applyFont="1" applyFill="1" applyBorder="1" applyAlignment="1">
      <alignment horizontal="right" vertical="center"/>
    </xf>
    <xf numFmtId="0" fontId="9" fillId="3" borderId="0" xfId="0" applyFont="1" applyFill="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vertical="center" wrapText="1"/>
    </xf>
    <xf numFmtId="3" fontId="9" fillId="3" borderId="0" xfId="0" applyNumberFormat="1" applyFont="1" applyFill="1" applyBorder="1" applyAlignment="1">
      <alignment horizontal="right" vertical="center"/>
    </xf>
    <xf numFmtId="167" fontId="9" fillId="3" borderId="0" xfId="0" applyNumberFormat="1" applyFont="1" applyFill="1" applyBorder="1" applyAlignment="1">
      <alignment horizontal="right" vertical="center"/>
    </xf>
    <xf numFmtId="0" fontId="0" fillId="2" borderId="0" xfId="0" applyFill="1" applyBorder="1" applyAlignment="1">
      <alignment vertical="center"/>
    </xf>
    <xf numFmtId="0" fontId="2" fillId="2" borderId="0" xfId="0" applyFont="1" applyFill="1" applyBorder="1" applyAlignment="1">
      <alignment vertical="center"/>
    </xf>
    <xf numFmtId="49" fontId="6" fillId="3" borderId="0" xfId="0" applyNumberFormat="1" applyFont="1" applyFill="1" applyBorder="1" applyAlignment="1" applyProtection="1">
      <alignment horizontal="center" vertical="center"/>
    </xf>
    <xf numFmtId="0" fontId="9" fillId="3" borderId="0" xfId="0" applyFont="1" applyFill="1" applyAlignment="1">
      <alignment vertical="center"/>
    </xf>
    <xf numFmtId="49" fontId="6" fillId="2" borderId="0" xfId="0" applyNumberFormat="1" applyFont="1" applyFill="1" applyBorder="1" applyAlignment="1" applyProtection="1">
      <alignment horizontal="center" vertical="center"/>
    </xf>
    <xf numFmtId="0" fontId="6" fillId="2" borderId="0" xfId="0" applyFont="1" applyFill="1" applyBorder="1" applyAlignment="1">
      <alignment horizontal="justify" wrapText="1"/>
    </xf>
    <xf numFmtId="3" fontId="6" fillId="2" borderId="0" xfId="0" applyNumberFormat="1" applyFont="1" applyFill="1" applyBorder="1" applyAlignment="1">
      <alignment horizontal="right" vertical="center"/>
    </xf>
    <xf numFmtId="167" fontId="6" fillId="2" borderId="0" xfId="0" applyNumberFormat="1" applyFont="1" applyFill="1" applyBorder="1" applyAlignment="1">
      <alignment horizontal="right" vertical="center"/>
    </xf>
    <xf numFmtId="0" fontId="11" fillId="2" borderId="0" xfId="0" applyFont="1" applyFill="1" applyBorder="1" applyAlignment="1">
      <alignment vertical="center"/>
    </xf>
    <xf numFmtId="3" fontId="19" fillId="3" borderId="0" xfId="0" applyNumberFormat="1" applyFont="1" applyFill="1" applyBorder="1" applyAlignment="1">
      <alignment vertical="top"/>
    </xf>
    <xf numFmtId="0" fontId="9" fillId="2" borderId="0" xfId="0" applyFont="1" applyFill="1" applyBorder="1" applyAlignment="1">
      <alignment vertical="justify" wrapText="1"/>
    </xf>
    <xf numFmtId="176" fontId="9" fillId="3" borderId="0" xfId="0" applyNumberFormat="1" applyFont="1" applyFill="1" applyBorder="1" applyAlignment="1" applyProtection="1">
      <alignment horizontal="left" vertical="center" wrapText="1"/>
    </xf>
    <xf numFmtId="0" fontId="6" fillId="3" borderId="0" xfId="0" applyFont="1" applyFill="1" applyBorder="1" applyAlignment="1">
      <alignment horizontal="justify" wrapText="1"/>
    </xf>
    <xf numFmtId="3" fontId="6" fillId="3" borderId="0" xfId="0" applyNumberFormat="1" applyFont="1" applyFill="1" applyBorder="1" applyAlignment="1">
      <alignment horizontal="right" vertical="center"/>
    </xf>
    <xf numFmtId="167" fontId="6" fillId="3" borderId="0" xfId="0" applyNumberFormat="1" applyFont="1" applyFill="1" applyBorder="1" applyAlignment="1">
      <alignment horizontal="right" vertical="center"/>
    </xf>
    <xf numFmtId="0" fontId="9" fillId="3" borderId="0" xfId="0" applyFont="1" applyFill="1" applyBorder="1" applyAlignment="1">
      <alignment vertical="top" wrapText="1"/>
    </xf>
    <xf numFmtId="0" fontId="9" fillId="2" borderId="0" xfId="0" applyFont="1" applyFill="1" applyBorder="1" applyAlignment="1">
      <alignment vertical="top" wrapText="1"/>
    </xf>
    <xf numFmtId="0" fontId="6" fillId="3" borderId="0" xfId="0" applyFont="1" applyFill="1" applyBorder="1" applyAlignment="1">
      <alignment vertical="top" wrapText="1"/>
    </xf>
    <xf numFmtId="0" fontId="6" fillId="2" borderId="0" xfId="0" applyFont="1" applyFill="1" applyBorder="1" applyAlignment="1">
      <alignment vertical="top" wrapText="1"/>
    </xf>
    <xf numFmtId="0" fontId="6" fillId="0" borderId="0" xfId="0" applyFont="1" applyAlignment="1">
      <alignment vertical="center"/>
    </xf>
    <xf numFmtId="0" fontId="6" fillId="3" borderId="0" xfId="0" applyFont="1" applyFill="1" applyBorder="1" applyAlignment="1">
      <alignment vertical="center"/>
    </xf>
    <xf numFmtId="167" fontId="2" fillId="2" borderId="0" xfId="0" applyNumberFormat="1" applyFont="1" applyFill="1" applyBorder="1" applyAlignment="1">
      <alignment vertical="center"/>
    </xf>
    <xf numFmtId="0" fontId="9" fillId="3" borderId="0" xfId="0" applyFont="1" applyFill="1" applyBorder="1" applyAlignment="1">
      <alignment horizontal="center" vertical="top" wrapText="1"/>
    </xf>
    <xf numFmtId="175" fontId="2" fillId="2" borderId="0" xfId="35" applyNumberFormat="1" applyFont="1" applyFill="1" applyBorder="1" applyAlignment="1">
      <alignment vertical="center"/>
    </xf>
    <xf numFmtId="49" fontId="6" fillId="2" borderId="0" xfId="0" applyNumberFormat="1" applyFont="1" applyFill="1" applyBorder="1" applyAlignment="1" applyProtection="1">
      <alignment horizontal="center" vertical="top"/>
    </xf>
    <xf numFmtId="0" fontId="6" fillId="2" borderId="0" xfId="0" applyFont="1" applyFill="1" applyBorder="1" applyAlignment="1">
      <alignment vertical="top"/>
    </xf>
    <xf numFmtId="0" fontId="11" fillId="2" borderId="0" xfId="0" applyFont="1" applyFill="1" applyBorder="1" applyAlignment="1">
      <alignment vertical="top"/>
    </xf>
    <xf numFmtId="0" fontId="6" fillId="3" borderId="0" xfId="0" applyFont="1" applyFill="1" applyAlignment="1">
      <alignment horizontal="center"/>
    </xf>
    <xf numFmtId="0" fontId="9" fillId="2" borderId="0" xfId="0" applyFont="1" applyFill="1" applyBorder="1" applyAlignment="1" applyProtection="1">
      <alignment horizontal="center"/>
    </xf>
    <xf numFmtId="3" fontId="10" fillId="2" borderId="0" xfId="0" applyNumberFormat="1" applyFont="1" applyFill="1" applyBorder="1" applyAlignment="1">
      <alignment vertical="top"/>
    </xf>
    <xf numFmtId="0" fontId="6" fillId="3" borderId="0" xfId="0" applyFont="1" applyFill="1" applyBorder="1" applyAlignment="1" applyProtection="1">
      <alignment horizontal="center"/>
    </xf>
    <xf numFmtId="0" fontId="6" fillId="3" borderId="0" xfId="0" applyFont="1" applyFill="1" applyBorder="1" applyAlignment="1"/>
    <xf numFmtId="0" fontId="11" fillId="2" borderId="0" xfId="0" applyFont="1" applyFill="1" applyBorder="1" applyAlignment="1"/>
    <xf numFmtId="173" fontId="9" fillId="2" borderId="0" xfId="0" applyNumberFormat="1" applyFont="1" applyFill="1" applyBorder="1" applyAlignment="1">
      <alignment horizontal="right"/>
    </xf>
    <xf numFmtId="3" fontId="10" fillId="3" borderId="0" xfId="0" applyNumberFormat="1" applyFont="1" applyFill="1" applyBorder="1" applyAlignment="1">
      <alignment vertical="top"/>
    </xf>
    <xf numFmtId="3" fontId="8" fillId="2" borderId="0" xfId="0" applyNumberFormat="1" applyFont="1" applyFill="1" applyBorder="1" applyAlignment="1">
      <alignment vertical="top"/>
    </xf>
    <xf numFmtId="0" fontId="6" fillId="2" borderId="0" xfId="0" applyFont="1" applyFill="1" applyAlignment="1">
      <alignment vertical="center"/>
    </xf>
    <xf numFmtId="3" fontId="8" fillId="3" borderId="0" xfId="0" applyNumberFormat="1" applyFont="1" applyFill="1" applyBorder="1" applyAlignment="1">
      <alignment vertical="top"/>
    </xf>
    <xf numFmtId="0" fontId="6" fillId="2" borderId="0" xfId="0" applyFont="1" applyFill="1" applyBorder="1" applyAlignment="1">
      <alignment vertical="center"/>
    </xf>
    <xf numFmtId="0" fontId="6" fillId="2" borderId="4" xfId="0" applyFont="1" applyFill="1" applyBorder="1" applyAlignment="1" applyProtection="1">
      <alignment horizontal="center"/>
    </xf>
    <xf numFmtId="0" fontId="6" fillId="2" borderId="4" xfId="0" applyFont="1" applyFill="1" applyBorder="1" applyAlignment="1"/>
    <xf numFmtId="0" fontId="6" fillId="2" borderId="4" xfId="0" applyFont="1" applyFill="1" applyBorder="1" applyAlignment="1">
      <alignment vertical="top" wrapText="1"/>
    </xf>
    <xf numFmtId="167" fontId="6" fillId="2" borderId="4" xfId="0" applyNumberFormat="1" applyFont="1" applyFill="1" applyBorder="1" applyAlignment="1"/>
    <xf numFmtId="166" fontId="6" fillId="2" borderId="0" xfId="0" applyNumberFormat="1" applyFont="1" applyFill="1" applyBorder="1" applyAlignment="1">
      <alignment horizontal="right" vertical="center"/>
    </xf>
    <xf numFmtId="0" fontId="9" fillId="2" borderId="0" xfId="0" applyFont="1" applyFill="1" applyAlignment="1">
      <alignment horizontal="left"/>
    </xf>
    <xf numFmtId="173" fontId="9" fillId="2" borderId="0" xfId="0" applyNumberFormat="1" applyFont="1" applyFill="1"/>
    <xf numFmtId="167" fontId="9" fillId="2" borderId="0" xfId="0" applyNumberFormat="1" applyFont="1" applyFill="1"/>
    <xf numFmtId="49" fontId="11" fillId="2" borderId="0" xfId="0" applyNumberFormat="1" applyFont="1" applyFill="1" applyAlignment="1">
      <alignment horizontal="left" vertical="center"/>
    </xf>
    <xf numFmtId="0" fontId="10" fillId="2" borderId="0" xfId="0" applyFont="1" applyFill="1" applyAlignment="1"/>
    <xf numFmtId="0" fontId="10" fillId="2" borderId="0" xfId="0" applyFont="1" applyFill="1" applyAlignment="1">
      <alignment horizontal="left"/>
    </xf>
    <xf numFmtId="49" fontId="11" fillId="2" borderId="0" xfId="0" applyNumberFormat="1" applyFont="1" applyFill="1" applyAlignment="1">
      <alignment horizontal="left"/>
    </xf>
    <xf numFmtId="0" fontId="10" fillId="2" borderId="0" xfId="0" applyFont="1" applyFill="1" applyAlignment="1">
      <alignment horizontal="justify"/>
    </xf>
    <xf numFmtId="170" fontId="3" fillId="2" borderId="0" xfId="35" applyNumberFormat="1" applyFont="1" applyFill="1" applyBorder="1" applyAlignment="1" applyProtection="1">
      <alignment horizontal="left"/>
    </xf>
    <xf numFmtId="181" fontId="3" fillId="2" borderId="0" xfId="0" applyNumberFormat="1" applyFont="1" applyFill="1" applyBorder="1" applyAlignment="1" applyProtection="1">
      <alignment horizontal="left"/>
    </xf>
    <xf numFmtId="0" fontId="5" fillId="2" borderId="0" xfId="0" applyFont="1" applyFill="1" applyAlignment="1">
      <alignment horizontal="left"/>
    </xf>
    <xf numFmtId="170" fontId="5" fillId="2" borderId="0" xfId="35" applyNumberFormat="1" applyFont="1" applyFill="1" applyBorder="1" applyAlignment="1" applyProtection="1">
      <alignment horizontal="centerContinuous"/>
    </xf>
    <xf numFmtId="166" fontId="5" fillId="2" borderId="0" xfId="0" applyNumberFormat="1" applyFont="1" applyFill="1" applyBorder="1" applyAlignment="1" applyProtection="1">
      <alignment horizontal="centerContinuous"/>
    </xf>
    <xf numFmtId="166" fontId="5" fillId="2" borderId="4" xfId="0" applyNumberFormat="1" applyFont="1" applyFill="1" applyBorder="1" applyAlignment="1" applyProtection="1">
      <alignment horizontal="centerContinuous"/>
    </xf>
    <xf numFmtId="170" fontId="6" fillId="2" borderId="0" xfId="35" applyNumberFormat="1" applyFont="1" applyFill="1" applyBorder="1" applyAlignment="1">
      <alignment horizontal="center"/>
    </xf>
    <xf numFmtId="170" fontId="6" fillId="2" borderId="4" xfId="35" applyNumberFormat="1" applyFont="1" applyFill="1" applyBorder="1" applyAlignment="1">
      <alignment horizontal="center"/>
    </xf>
    <xf numFmtId="170" fontId="6" fillId="2" borderId="0" xfId="35" applyNumberFormat="1" applyFont="1" applyFill="1" applyBorder="1"/>
    <xf numFmtId="170" fontId="9" fillId="2" borderId="0" xfId="35" applyNumberFormat="1" applyFont="1" applyFill="1" applyBorder="1"/>
    <xf numFmtId="49" fontId="9" fillId="2" borderId="0" xfId="0" applyNumberFormat="1" applyFont="1" applyFill="1" applyAlignment="1">
      <alignment horizontal="center"/>
    </xf>
    <xf numFmtId="49" fontId="9" fillId="3" borderId="0" xfId="0" applyNumberFormat="1" applyFont="1" applyFill="1" applyAlignment="1">
      <alignment horizontal="center"/>
    </xf>
    <xf numFmtId="49" fontId="9" fillId="3" borderId="0" xfId="0" applyNumberFormat="1" applyFont="1" applyFill="1" applyAlignment="1">
      <alignment horizontal="center" vertical="center"/>
    </xf>
    <xf numFmtId="0" fontId="9" fillId="3" borderId="0" xfId="0" applyFont="1" applyFill="1" applyBorder="1" applyAlignment="1">
      <alignment horizontal="left" vertical="center" wrapText="1"/>
    </xf>
    <xf numFmtId="49" fontId="9" fillId="2" borderId="0"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9" fontId="9" fillId="2" borderId="0" xfId="0" applyNumberFormat="1" applyFont="1" applyFill="1" applyAlignment="1">
      <alignment horizontal="center" vertical="center"/>
    </xf>
    <xf numFmtId="0" fontId="9" fillId="2" borderId="0" xfId="0" applyFont="1" applyFill="1" applyBorder="1" applyAlignment="1">
      <alignment horizontal="left" vertical="center" wrapText="1"/>
    </xf>
    <xf numFmtId="0" fontId="2" fillId="2" borderId="0" xfId="0" applyFont="1" applyFill="1" applyAlignment="1">
      <alignment vertical="center"/>
    </xf>
    <xf numFmtId="0" fontId="6" fillId="2" borderId="0" xfId="0" applyFont="1" applyFill="1" applyAlignment="1">
      <alignment horizontal="center"/>
    </xf>
    <xf numFmtId="0" fontId="11" fillId="2" borderId="0" xfId="0" applyFont="1" applyFill="1" applyAlignment="1">
      <alignment vertical="center"/>
    </xf>
    <xf numFmtId="49" fontId="6" fillId="2" borderId="0" xfId="0" applyNumberFormat="1" applyFont="1" applyFill="1" applyAlignment="1">
      <alignment horizontal="center"/>
    </xf>
    <xf numFmtId="49" fontId="9" fillId="3" borderId="0" xfId="0" applyNumberFormat="1" applyFont="1" applyFill="1" applyBorder="1" applyAlignment="1">
      <alignment horizontal="center" vertical="center"/>
    </xf>
    <xf numFmtId="49" fontId="6" fillId="2" borderId="4" xfId="0" applyNumberFormat="1" applyFont="1" applyFill="1" applyBorder="1" applyAlignment="1">
      <alignment horizontal="center"/>
    </xf>
    <xf numFmtId="0" fontId="6" fillId="2" borderId="4" xfId="0" applyFont="1" applyFill="1" applyBorder="1"/>
    <xf numFmtId="3" fontId="6" fillId="2" borderId="4" xfId="0" applyNumberFormat="1" applyFont="1" applyFill="1" applyBorder="1" applyAlignment="1">
      <alignment horizontal="right" vertical="center"/>
    </xf>
    <xf numFmtId="167" fontId="6" fillId="2" borderId="4" xfId="0" applyNumberFormat="1" applyFont="1" applyFill="1" applyBorder="1" applyAlignment="1">
      <alignment horizontal="right"/>
    </xf>
    <xf numFmtId="166" fontId="11" fillId="2" borderId="0" xfId="0" applyNumberFormat="1" applyFont="1" applyFill="1" applyBorder="1" applyAlignment="1">
      <alignment vertical="center"/>
    </xf>
    <xf numFmtId="170" fontId="9" fillId="2" borderId="0" xfId="35" applyNumberFormat="1" applyFont="1" applyFill="1"/>
    <xf numFmtId="170" fontId="9" fillId="2" borderId="0" xfId="35" applyNumberFormat="1" applyFont="1" applyFill="1" applyBorder="1" applyAlignment="1">
      <alignment horizontal="right"/>
    </xf>
    <xf numFmtId="0" fontId="10" fillId="2" borderId="0" xfId="63" applyFont="1" applyFill="1" applyBorder="1" applyAlignment="1">
      <alignment horizontal="left"/>
    </xf>
    <xf numFmtId="37" fontId="2" fillId="2" borderId="0" xfId="64" applyFont="1" applyFill="1" applyBorder="1"/>
    <xf numFmtId="37" fontId="5" fillId="2" borderId="0" xfId="64" applyFont="1" applyFill="1" applyBorder="1" applyAlignment="1">
      <alignment horizontal="left"/>
    </xf>
    <xf numFmtId="37" fontId="6" fillId="2" borderId="0" xfId="64" applyFont="1" applyFill="1" applyBorder="1" applyAlignment="1" applyProtection="1">
      <alignment horizontal="center" vertical="center"/>
    </xf>
    <xf numFmtId="37" fontId="6" fillId="2" borderId="0" xfId="64" applyFont="1" applyFill="1" applyBorder="1" applyAlignment="1">
      <alignment horizontal="centerContinuous"/>
    </xf>
    <xf numFmtId="37" fontId="6" fillId="2" borderId="0" xfId="64" applyFont="1" applyFill="1" applyBorder="1" applyAlignment="1">
      <alignment horizontal="center"/>
    </xf>
    <xf numFmtId="37" fontId="6" fillId="2" borderId="0" xfId="64" applyFont="1" applyFill="1" applyBorder="1" applyAlignment="1">
      <alignment horizontal="left"/>
    </xf>
    <xf numFmtId="37" fontId="6" fillId="2" borderId="1" xfId="64" applyFont="1" applyFill="1" applyBorder="1" applyAlignment="1">
      <alignment horizontal="centerContinuous"/>
    </xf>
    <xf numFmtId="37" fontId="6" fillId="2" borderId="1" xfId="64" applyFont="1" applyFill="1" applyBorder="1" applyAlignment="1">
      <alignment horizontal="center"/>
    </xf>
    <xf numFmtId="37" fontId="9" fillId="2" borderId="0" xfId="64" applyFont="1" applyFill="1" applyBorder="1"/>
    <xf numFmtId="177" fontId="9" fillId="2" borderId="0" xfId="64" applyNumberFormat="1" applyFont="1" applyFill="1" applyBorder="1"/>
    <xf numFmtId="3" fontId="9" fillId="2" borderId="0" xfId="64" applyNumberFormat="1" applyFont="1" applyFill="1" applyBorder="1" applyAlignment="1">
      <alignment horizontal="right"/>
    </xf>
    <xf numFmtId="3" fontId="9" fillId="2" borderId="0" xfId="64" applyNumberFormat="1" applyFont="1" applyFill="1" applyBorder="1" applyAlignment="1" applyProtection="1">
      <alignment horizontal="right"/>
    </xf>
    <xf numFmtId="4" fontId="9" fillId="2" borderId="0" xfId="64" applyNumberFormat="1" applyFont="1" applyFill="1" applyBorder="1" applyAlignment="1">
      <alignment horizontal="right"/>
    </xf>
    <xf numFmtId="167" fontId="9" fillId="2" borderId="0" xfId="64" applyNumberFormat="1" applyFont="1" applyFill="1" applyBorder="1" applyAlignment="1" applyProtection="1">
      <alignment horizontal="right"/>
    </xf>
    <xf numFmtId="37" fontId="33" fillId="2" borderId="0" xfId="64" applyFill="1" applyBorder="1"/>
    <xf numFmtId="37" fontId="33" fillId="2" borderId="0" xfId="64" applyFont="1" applyFill="1" applyBorder="1"/>
    <xf numFmtId="37" fontId="3" fillId="2" borderId="0" xfId="64" applyFont="1" applyFill="1" applyBorder="1" applyAlignment="1">
      <alignment horizontal="left"/>
    </xf>
    <xf numFmtId="37" fontId="33" fillId="2" borderId="0" xfId="64" applyFill="1" applyBorder="1" applyAlignment="1">
      <alignment horizontal="left"/>
    </xf>
    <xf numFmtId="37" fontId="34" fillId="2" borderId="0" xfId="64" applyFont="1" applyFill="1" applyBorder="1"/>
    <xf numFmtId="37" fontId="6" fillId="2" borderId="0" xfId="64" applyFont="1" applyFill="1" applyBorder="1" applyAlignment="1" applyProtection="1">
      <alignment horizontal="centerContinuous"/>
    </xf>
    <xf numFmtId="37" fontId="35" fillId="2" borderId="0" xfId="64" applyFont="1" applyFill="1" applyBorder="1"/>
    <xf numFmtId="37" fontId="6" fillId="2" borderId="0" xfId="64" applyFont="1" applyFill="1" applyBorder="1" applyAlignment="1">
      <alignment horizontal="centerContinuous" vertical="justify"/>
    </xf>
    <xf numFmtId="37" fontId="36" fillId="2" borderId="0" xfId="64" applyFont="1" applyFill="1" applyBorder="1"/>
    <xf numFmtId="37" fontId="6" fillId="2" borderId="1" xfId="64" applyFont="1" applyFill="1" applyBorder="1" applyAlignment="1">
      <alignment horizontal="centerContinuous" vertical="justify"/>
    </xf>
    <xf numFmtId="37" fontId="20" fillId="2" borderId="0" xfId="64" applyFont="1" applyFill="1" applyBorder="1"/>
    <xf numFmtId="178" fontId="1" fillId="2" borderId="0" xfId="47" applyNumberFormat="1" applyFont="1" applyFill="1"/>
    <xf numFmtId="0" fontId="3" fillId="2" borderId="0" xfId="0" applyNumberFormat="1" applyFont="1" applyFill="1" applyBorder="1" applyAlignment="1">
      <alignment horizontal="left"/>
    </xf>
    <xf numFmtId="0" fontId="37" fillId="2" borderId="0" xfId="0" applyNumberFormat="1" applyFont="1" applyFill="1" applyBorder="1" applyAlignment="1">
      <alignment horizontal="left"/>
    </xf>
    <xf numFmtId="2" fontId="0" fillId="2" borderId="0" xfId="0" applyNumberFormat="1" applyFill="1" applyBorder="1" applyAlignment="1">
      <alignment horizontal="left"/>
    </xf>
    <xf numFmtId="49" fontId="3" fillId="2" borderId="0" xfId="0" applyNumberFormat="1" applyFont="1" applyFill="1" applyBorder="1" applyAlignment="1">
      <alignment horizontal="left"/>
    </xf>
    <xf numFmtId="17" fontId="37" fillId="2" borderId="0" xfId="0" quotePrefix="1" applyNumberFormat="1" applyFont="1" applyFill="1" applyBorder="1" applyAlignment="1">
      <alignment horizontal="left"/>
    </xf>
    <xf numFmtId="0" fontId="2" fillId="2" borderId="0" xfId="0" applyFont="1" applyFill="1" applyBorder="1" applyAlignment="1">
      <alignment horizontal="right"/>
    </xf>
    <xf numFmtId="0" fontId="6" fillId="2" borderId="2" xfId="0" applyFont="1" applyFill="1" applyBorder="1" applyAlignment="1">
      <alignment horizontal="center" vertical="center"/>
    </xf>
    <xf numFmtId="178" fontId="6" fillId="2" borderId="0" xfId="49" applyNumberFormat="1" applyFont="1" applyFill="1" applyBorder="1" applyAlignment="1">
      <alignment horizontal="center" vertical="center"/>
    </xf>
    <xf numFmtId="178" fontId="9" fillId="4" borderId="0" xfId="49" applyNumberFormat="1" applyFont="1" applyFill="1" applyBorder="1"/>
    <xf numFmtId="178" fontId="27" fillId="2" borderId="0" xfId="47" applyNumberFormat="1" applyFill="1"/>
    <xf numFmtId="0" fontId="9" fillId="5" borderId="0" xfId="0" applyFont="1" applyFill="1" applyBorder="1" applyAlignment="1">
      <alignment vertical="center"/>
    </xf>
    <xf numFmtId="0" fontId="9" fillId="4" borderId="0" xfId="0" applyFont="1" applyFill="1" applyBorder="1" applyAlignment="1">
      <alignment vertical="center"/>
    </xf>
    <xf numFmtId="0" fontId="9" fillId="5" borderId="0" xfId="0" quotePrefix="1" applyFont="1" applyFill="1"/>
    <xf numFmtId="0" fontId="10" fillId="2" borderId="0" xfId="0" applyFont="1" applyFill="1" applyBorder="1" applyAlignment="1">
      <alignment vertical="center"/>
    </xf>
    <xf numFmtId="178" fontId="27" fillId="2" borderId="0" xfId="47" applyNumberFormat="1" applyFont="1" applyFill="1"/>
    <xf numFmtId="0" fontId="6" fillId="2" borderId="0" xfId="0" applyFont="1" applyFill="1" applyAlignment="1">
      <alignment horizontal="center" vertical="center"/>
    </xf>
    <xf numFmtId="169" fontId="1" fillId="2" borderId="0" xfId="48" applyNumberFormat="1" applyFont="1" applyFill="1"/>
    <xf numFmtId="0" fontId="0" fillId="2" borderId="0" xfId="0" applyFill="1" applyBorder="1" applyAlignment="1">
      <alignment horizontal="left"/>
    </xf>
    <xf numFmtId="49" fontId="11" fillId="2" borderId="0" xfId="0" applyNumberFormat="1" applyFont="1" applyFill="1" applyBorder="1" applyAlignment="1">
      <alignment horizontal="left"/>
    </xf>
    <xf numFmtId="178" fontId="27" fillId="2" borderId="0" xfId="48" applyNumberFormat="1" applyFill="1"/>
    <xf numFmtId="3" fontId="6" fillId="4" borderId="0" xfId="0" applyNumberFormat="1" applyFont="1" applyFill="1" applyBorder="1" applyAlignment="1">
      <alignment horizontal="right"/>
    </xf>
    <xf numFmtId="167" fontId="6" fillId="4" borderId="0" xfId="0" applyNumberFormat="1" applyFont="1" applyFill="1" applyBorder="1" applyAlignment="1">
      <alignment horizontal="right"/>
    </xf>
    <xf numFmtId="3" fontId="9" fillId="4" borderId="0" xfId="0" applyNumberFormat="1" applyFont="1" applyFill="1" applyBorder="1" applyAlignment="1">
      <alignment horizontal="right"/>
    </xf>
    <xf numFmtId="166" fontId="9" fillId="4" borderId="0" xfId="0" applyNumberFormat="1" applyFont="1" applyFill="1" applyBorder="1" applyAlignment="1">
      <alignment horizontal="right"/>
    </xf>
    <xf numFmtId="167" fontId="9" fillId="4" borderId="0" xfId="0" applyNumberFormat="1" applyFont="1" applyFill="1" applyBorder="1" applyAlignment="1">
      <alignment horizontal="right"/>
    </xf>
    <xf numFmtId="4" fontId="9" fillId="2" borderId="0" xfId="0" applyNumberFormat="1" applyFont="1" applyFill="1" applyBorder="1" applyAlignment="1">
      <alignment horizontal="right"/>
    </xf>
    <xf numFmtId="3" fontId="9" fillId="2" borderId="0" xfId="0" applyNumberFormat="1" applyFont="1" applyFill="1" applyBorder="1" applyAlignment="1" applyProtection="1">
      <alignment horizontal="left"/>
    </xf>
    <xf numFmtId="0" fontId="5" fillId="2" borderId="4" xfId="0" applyFont="1" applyFill="1" applyBorder="1"/>
    <xf numFmtId="166" fontId="6" fillId="3" borderId="0" xfId="0" applyNumberFormat="1" applyFont="1" applyFill="1" applyBorder="1"/>
    <xf numFmtId="3" fontId="9" fillId="3" borderId="0" xfId="0" applyNumberFormat="1" applyFont="1" applyFill="1" applyBorder="1" applyAlignment="1" applyProtection="1">
      <alignment horizontal="right"/>
    </xf>
    <xf numFmtId="0" fontId="9" fillId="2" borderId="0" xfId="0" applyFont="1" applyFill="1" applyBorder="1" applyAlignment="1">
      <alignment wrapText="1"/>
    </xf>
    <xf numFmtId="3" fontId="6" fillId="3" borderId="0" xfId="0" applyNumberFormat="1" applyFont="1" applyFill="1" applyBorder="1" applyAlignment="1" applyProtection="1">
      <alignment horizontal="right"/>
    </xf>
    <xf numFmtId="0" fontId="6" fillId="2" borderId="0" xfId="0" applyFont="1" applyFill="1" applyBorder="1" applyAlignment="1">
      <alignment wrapText="1"/>
    </xf>
    <xf numFmtId="3" fontId="6" fillId="2" borderId="0" xfId="0" applyNumberFormat="1" applyFont="1" applyFill="1" applyBorder="1" applyAlignment="1" applyProtection="1">
      <alignment horizontal="right" vertical="center"/>
    </xf>
    <xf numFmtId="0" fontId="9" fillId="2" borderId="0" xfId="0" applyFont="1" applyFill="1" applyAlignment="1">
      <alignment vertical="center"/>
    </xf>
    <xf numFmtId="3" fontId="9" fillId="2" borderId="0" xfId="0" applyNumberFormat="1" applyFont="1" applyFill="1" applyBorder="1" applyAlignment="1" applyProtection="1">
      <alignment horizontal="right" vertical="center"/>
    </xf>
    <xf numFmtId="3" fontId="9" fillId="3" borderId="0" xfId="0" applyNumberFormat="1" applyFont="1" applyFill="1" applyBorder="1" applyAlignment="1" applyProtection="1">
      <alignment horizontal="right" vertical="center"/>
    </xf>
    <xf numFmtId="167" fontId="9" fillId="3" borderId="0" xfId="0" applyNumberFormat="1" applyFont="1" applyFill="1" applyBorder="1" applyAlignment="1" applyProtection="1">
      <alignment horizontal="right" vertical="center"/>
    </xf>
    <xf numFmtId="167" fontId="9" fillId="2" borderId="0" xfId="0" applyNumberFormat="1" applyFont="1" applyFill="1" applyBorder="1" applyAlignment="1" applyProtection="1">
      <alignment horizontal="right" vertical="center"/>
    </xf>
    <xf numFmtId="0" fontId="9" fillId="2" borderId="0" xfId="0" applyFont="1" applyFill="1" applyBorder="1" applyAlignment="1">
      <alignment horizontal="justify" wrapText="1"/>
    </xf>
    <xf numFmtId="0" fontId="9" fillId="3" borderId="0" xfId="0" applyFont="1" applyFill="1" applyBorder="1" applyAlignment="1">
      <alignment horizontal="justify" wrapText="1"/>
    </xf>
    <xf numFmtId="49" fontId="2" fillId="2" borderId="0" xfId="0" applyNumberFormat="1" applyFont="1" applyFill="1" applyBorder="1" applyAlignment="1">
      <alignment horizontal="left" vertical="top"/>
    </xf>
    <xf numFmtId="49" fontId="9" fillId="2" borderId="0" xfId="0" applyNumberFormat="1" applyFont="1" applyFill="1" applyBorder="1" applyAlignment="1" applyProtection="1">
      <alignment horizontal="center" vertical="center"/>
    </xf>
    <xf numFmtId="0" fontId="6" fillId="3" borderId="0" xfId="0" applyFont="1" applyFill="1" applyAlignment="1">
      <alignment vertical="center"/>
    </xf>
    <xf numFmtId="0" fontId="6" fillId="2" borderId="0" xfId="0" applyFont="1" applyFill="1" applyBorder="1" applyAlignment="1">
      <alignment vertical="center" wrapText="1"/>
    </xf>
    <xf numFmtId="0" fontId="11" fillId="2" borderId="0" xfId="0" applyFont="1" applyFill="1" applyAlignment="1">
      <alignment vertical="top"/>
    </xf>
    <xf numFmtId="0" fontId="6" fillId="3" borderId="4" xfId="0" applyFont="1" applyFill="1" applyBorder="1" applyAlignment="1">
      <alignment horizontal="center"/>
    </xf>
    <xf numFmtId="0" fontId="6" fillId="3" borderId="4" xfId="0" applyFont="1" applyFill="1" applyBorder="1"/>
    <xf numFmtId="0" fontId="6" fillId="3" borderId="4" xfId="0" applyFont="1" applyFill="1" applyBorder="1" applyAlignment="1">
      <alignment vertical="top" wrapText="1"/>
    </xf>
    <xf numFmtId="3" fontId="6" fillId="3" borderId="4" xfId="0" applyNumberFormat="1" applyFont="1" applyFill="1" applyBorder="1" applyAlignment="1" applyProtection="1">
      <alignment horizontal="right"/>
    </xf>
    <xf numFmtId="167" fontId="6" fillId="3" borderId="4" xfId="0" applyNumberFormat="1" applyFont="1" applyFill="1" applyBorder="1" applyAlignment="1" applyProtection="1">
      <alignment horizontal="right"/>
    </xf>
    <xf numFmtId="0" fontId="10" fillId="2" borderId="0" xfId="62" applyFont="1" applyFill="1" applyBorder="1" applyAlignment="1">
      <alignment horizontal="left"/>
    </xf>
    <xf numFmtId="0" fontId="24" fillId="2" borderId="0" xfId="0" applyFont="1" applyFill="1" applyAlignment="1">
      <alignment horizontal="left"/>
    </xf>
    <xf numFmtId="173" fontId="2" fillId="2" borderId="0" xfId="0" applyNumberFormat="1" applyFont="1" applyFill="1"/>
    <xf numFmtId="178" fontId="9" fillId="2" borderId="0" xfId="50" applyNumberFormat="1" applyFont="1" applyFill="1" applyBorder="1"/>
    <xf numFmtId="179" fontId="9" fillId="2" borderId="0" xfId="50" applyNumberFormat="1" applyFont="1" applyFill="1" applyBorder="1"/>
    <xf numFmtId="4" fontId="6" fillId="2" borderId="0" xfId="0" applyNumberFormat="1" applyFont="1" applyFill="1" applyBorder="1" applyAlignment="1">
      <alignment horizontal="center"/>
    </xf>
    <xf numFmtId="3" fontId="6" fillId="2" borderId="0" xfId="0" applyNumberFormat="1" applyFont="1" applyFill="1" applyBorder="1" applyAlignment="1" applyProtection="1">
      <alignment horizontal="centerContinuous"/>
    </xf>
    <xf numFmtId="3" fontId="6" fillId="2" borderId="0" xfId="0" applyNumberFormat="1" applyFont="1" applyFill="1" applyBorder="1" applyAlignment="1">
      <alignment horizontal="centerContinuous"/>
    </xf>
    <xf numFmtId="0" fontId="9" fillId="2" borderId="0" xfId="0" quotePrefix="1" applyNumberFormat="1" applyFont="1" applyFill="1" applyBorder="1"/>
    <xf numFmtId="180" fontId="9" fillId="2" borderId="0" xfId="0" quotePrefix="1" applyNumberFormat="1" applyFont="1" applyFill="1" applyBorder="1"/>
    <xf numFmtId="0" fontId="6" fillId="4" borderId="0" xfId="0" applyFont="1" applyFill="1" applyBorder="1"/>
    <xf numFmtId="3" fontId="6" fillId="4" borderId="0" xfId="0" quotePrefix="1" applyNumberFormat="1" applyFont="1" applyFill="1" applyBorder="1"/>
    <xf numFmtId="166" fontId="6" fillId="4" borderId="0" xfId="0" applyNumberFormat="1" applyFont="1" applyFill="1" applyBorder="1"/>
    <xf numFmtId="166" fontId="9" fillId="4" borderId="0" xfId="0" applyNumberFormat="1" applyFont="1" applyFill="1" applyBorder="1"/>
    <xf numFmtId="178" fontId="26" fillId="2" borderId="0" xfId="50" applyNumberFormat="1" applyFont="1" applyFill="1" applyBorder="1"/>
    <xf numFmtId="178" fontId="26" fillId="2" borderId="0" xfId="50" applyNumberFormat="1" applyFont="1" applyFill="1" applyBorder="1" applyAlignment="1">
      <alignment horizontal="right"/>
    </xf>
    <xf numFmtId="166" fontId="26" fillId="2" borderId="0" xfId="0" applyNumberFormat="1" applyFont="1" applyFill="1" applyBorder="1"/>
    <xf numFmtId="0" fontId="38" fillId="2" borderId="0" xfId="0" applyFont="1" applyFill="1" applyBorder="1"/>
    <xf numFmtId="49" fontId="6" fillId="4" borderId="0" xfId="0" applyNumberFormat="1" applyFont="1" applyFill="1" applyBorder="1" applyAlignment="1" applyProtection="1">
      <alignment horizontal="center"/>
    </xf>
    <xf numFmtId="49" fontId="9" fillId="4" borderId="0" xfId="0" applyNumberFormat="1" applyFont="1" applyFill="1" applyBorder="1" applyAlignment="1" applyProtection="1">
      <alignment horizontal="center"/>
    </xf>
    <xf numFmtId="49" fontId="11" fillId="4" borderId="0" xfId="0" applyNumberFormat="1" applyFont="1" applyFill="1" applyAlignment="1">
      <alignment horizontal="left"/>
    </xf>
    <xf numFmtId="49" fontId="11" fillId="2" borderId="4" xfId="0" applyNumberFormat="1" applyFont="1" applyFill="1" applyBorder="1" applyAlignment="1">
      <alignment horizontal="left"/>
    </xf>
    <xf numFmtId="3" fontId="6" fillId="2" borderId="4" xfId="0" applyNumberFormat="1" applyFont="1" applyFill="1" applyBorder="1" applyAlignment="1">
      <alignment horizontal="right"/>
    </xf>
    <xf numFmtId="1" fontId="6" fillId="2" borderId="1" xfId="64" applyNumberFormat="1" applyFont="1" applyFill="1" applyBorder="1" applyAlignment="1">
      <alignment horizontal="center"/>
    </xf>
    <xf numFmtId="178" fontId="1" fillId="2" borderId="0" xfId="35" applyNumberFormat="1" applyFont="1" applyFill="1"/>
    <xf numFmtId="178" fontId="9" fillId="2" borderId="0" xfId="35" applyNumberFormat="1" applyFont="1" applyFill="1" applyBorder="1" applyAlignment="1">
      <alignment vertical="center"/>
    </xf>
    <xf numFmtId="178" fontId="9" fillId="5" borderId="0" xfId="35" applyNumberFormat="1" applyFont="1" applyFill="1" applyBorder="1" applyAlignment="1">
      <alignment vertical="center"/>
    </xf>
    <xf numFmtId="178" fontId="9" fillId="4" borderId="0" xfId="35" applyNumberFormat="1" applyFont="1" applyFill="1" applyBorder="1" applyAlignment="1">
      <alignment vertical="center"/>
    </xf>
    <xf numFmtId="178" fontId="0" fillId="2" borderId="0" xfId="35" applyNumberFormat="1" applyFont="1" applyFill="1"/>
    <xf numFmtId="182" fontId="1" fillId="2" borderId="0" xfId="35" applyNumberFormat="1" applyFont="1" applyFill="1"/>
    <xf numFmtId="178" fontId="9" fillId="2" borderId="0" xfId="35" applyNumberFormat="1" applyFont="1" applyFill="1" applyBorder="1"/>
    <xf numFmtId="178" fontId="9" fillId="4" borderId="0" xfId="35" applyNumberFormat="1" applyFont="1" applyFill="1" applyBorder="1"/>
    <xf numFmtId="178" fontId="9" fillId="4" borderId="0" xfId="35" applyNumberFormat="1" applyFont="1" applyFill="1" applyBorder="1" applyAlignment="1">
      <alignment horizontal="right"/>
    </xf>
    <xf numFmtId="178" fontId="9" fillId="2" borderId="0" xfId="35" applyNumberFormat="1" applyFont="1" applyFill="1" applyBorder="1" applyAlignment="1">
      <alignment horizontal="right"/>
    </xf>
    <xf numFmtId="174" fontId="2" fillId="2" borderId="0" xfId="0" applyNumberFormat="1" applyFont="1" applyFill="1"/>
    <xf numFmtId="171" fontId="2" fillId="2" borderId="0" xfId="61" applyNumberFormat="1" applyFont="1" applyFill="1" applyAlignment="1">
      <alignment horizontal="right"/>
    </xf>
    <xf numFmtId="3" fontId="18" fillId="2" borderId="0" xfId="0" applyNumberFormat="1" applyFont="1" applyFill="1" applyBorder="1"/>
    <xf numFmtId="180" fontId="2" fillId="2" borderId="0" xfId="0" applyNumberFormat="1" applyFont="1" applyFill="1" applyBorder="1"/>
    <xf numFmtId="4" fontId="6" fillId="3" borderId="0" xfId="0" applyNumberFormat="1" applyFont="1" applyFill="1" applyBorder="1" applyAlignment="1">
      <alignment horizontal="right"/>
    </xf>
    <xf numFmtId="4" fontId="9" fillId="3" borderId="0" xfId="0" applyNumberFormat="1" applyFont="1" applyFill="1" applyBorder="1" applyAlignment="1">
      <alignment horizontal="right"/>
    </xf>
    <xf numFmtId="3" fontId="6" fillId="3" borderId="0" xfId="0" applyNumberFormat="1" applyFont="1" applyFill="1" applyBorder="1" applyAlignment="1" applyProtection="1">
      <alignment horizontal="left"/>
    </xf>
    <xf numFmtId="0" fontId="9" fillId="2" borderId="1" xfId="0" applyFont="1" applyFill="1" applyBorder="1" applyAlignment="1">
      <alignment vertical="center"/>
    </xf>
    <xf numFmtId="178" fontId="9" fillId="2" borderId="1" xfId="35" applyNumberFormat="1" applyFont="1" applyFill="1" applyBorder="1" applyAlignment="1">
      <alignment vertical="center"/>
    </xf>
    <xf numFmtId="166" fontId="9" fillId="27" borderId="0" xfId="0" applyNumberFormat="1" applyFont="1" applyFill="1" applyBorder="1" applyAlignment="1">
      <alignment horizontal="right"/>
    </xf>
    <xf numFmtId="167" fontId="9" fillId="27" borderId="0" xfId="0" applyNumberFormat="1" applyFont="1" applyFill="1" applyBorder="1" applyAlignment="1" applyProtection="1">
      <alignment horizontal="right"/>
    </xf>
    <xf numFmtId="0" fontId="6" fillId="2" borderId="0" xfId="0" applyFont="1" applyFill="1" applyAlignment="1" applyProtection="1">
      <alignment horizontal="left"/>
    </xf>
    <xf numFmtId="0" fontId="3" fillId="2" borderId="0" xfId="61" applyFont="1" applyFill="1" applyBorder="1" applyAlignment="1"/>
    <xf numFmtId="0" fontId="2" fillId="27" borderId="0" xfId="0" applyFont="1" applyFill="1"/>
    <xf numFmtId="0" fontId="2" fillId="27" borderId="0" xfId="0" applyFont="1" applyFill="1" applyBorder="1"/>
    <xf numFmtId="167" fontId="2" fillId="27" borderId="0" xfId="0" applyNumberFormat="1" applyFont="1" applyFill="1"/>
    <xf numFmtId="3" fontId="9" fillId="27" borderId="0" xfId="0" applyNumberFormat="1" applyFont="1" applyFill="1" applyBorder="1" applyAlignment="1" applyProtection="1">
      <alignment horizontal="right"/>
    </xf>
    <xf numFmtId="167" fontId="9" fillId="4" borderId="0" xfId="61" quotePrefix="1" applyNumberFormat="1" applyFont="1" applyFill="1" applyBorder="1" applyAlignment="1">
      <alignment horizontal="right" vertical="top"/>
    </xf>
    <xf numFmtId="1" fontId="9" fillId="27" borderId="0" xfId="61" quotePrefix="1" applyNumberFormat="1" applyFont="1" applyFill="1" applyBorder="1" applyAlignment="1">
      <alignment horizontal="left" vertical="top"/>
    </xf>
    <xf numFmtId="1" fontId="9" fillId="4" borderId="4" xfId="61" quotePrefix="1" applyNumberFormat="1" applyFont="1" applyFill="1" applyBorder="1" applyAlignment="1">
      <alignment horizontal="left" vertical="top"/>
    </xf>
    <xf numFmtId="1" fontId="9" fillId="4" borderId="0" xfId="61" quotePrefix="1" applyNumberFormat="1" applyFont="1" applyFill="1" applyBorder="1" applyAlignment="1">
      <alignment horizontal="right" vertical="top"/>
    </xf>
    <xf numFmtId="1" fontId="9" fillId="27" borderId="0" xfId="61" quotePrefix="1" applyNumberFormat="1" applyFont="1" applyFill="1" applyBorder="1" applyAlignment="1">
      <alignment horizontal="right" vertical="top"/>
    </xf>
    <xf numFmtId="1" fontId="9" fillId="4" borderId="4" xfId="61" quotePrefix="1" applyNumberFormat="1" applyFont="1" applyFill="1" applyBorder="1" applyAlignment="1">
      <alignment horizontal="right" vertical="top"/>
    </xf>
    <xf numFmtId="167" fontId="6" fillId="4" borderId="0" xfId="61" quotePrefix="1" applyNumberFormat="1" applyFont="1" applyFill="1" applyBorder="1" applyAlignment="1">
      <alignment horizontal="right" vertical="top"/>
    </xf>
    <xf numFmtId="37" fontId="3" fillId="2" borderId="1" xfId="64" applyFont="1" applyFill="1" applyBorder="1" applyAlignment="1" applyProtection="1"/>
    <xf numFmtId="0" fontId="0" fillId="27" borderId="0" xfId="0" applyFill="1"/>
    <xf numFmtId="0" fontId="5" fillId="27" borderId="0" xfId="0" applyFont="1" applyFill="1"/>
    <xf numFmtId="166" fontId="3" fillId="27" borderId="0" xfId="0" applyNumberFormat="1" applyFont="1" applyFill="1" applyBorder="1" applyAlignment="1">
      <alignment horizontal="left"/>
    </xf>
    <xf numFmtId="172" fontId="3" fillId="2" borderId="0" xfId="0" applyNumberFormat="1" applyFont="1" applyFill="1" applyBorder="1" applyAlignment="1" applyProtection="1"/>
    <xf numFmtId="0" fontId="0" fillId="27" borderId="0" xfId="0" applyFill="1" applyBorder="1"/>
    <xf numFmtId="0" fontId="9" fillId="4" borderId="0" xfId="0" applyFont="1" applyFill="1"/>
    <xf numFmtId="3" fontId="9" fillId="3" borderId="0" xfId="0" applyNumberFormat="1" applyFont="1" applyFill="1" applyBorder="1" applyAlignment="1" applyProtection="1">
      <alignment horizontal="left"/>
    </xf>
    <xf numFmtId="175" fontId="6" fillId="2" borderId="0" xfId="35" applyNumberFormat="1" applyFont="1" applyFill="1" applyBorder="1" applyAlignment="1" applyProtection="1">
      <alignment horizontal="right"/>
    </xf>
    <xf numFmtId="0" fontId="0" fillId="2" borderId="0" xfId="0" applyFont="1" applyFill="1"/>
    <xf numFmtId="2" fontId="6" fillId="2"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xf>
    <xf numFmtId="179" fontId="6" fillId="2" borderId="0" xfId="49" applyNumberFormat="1" applyFont="1" applyFill="1" applyBorder="1" applyAlignment="1">
      <alignment horizontal="center" vertical="center"/>
    </xf>
    <xf numFmtId="0" fontId="37" fillId="27" borderId="0" xfId="0" applyNumberFormat="1" applyFont="1" applyFill="1" applyBorder="1" applyAlignment="1">
      <alignment horizontal="left"/>
    </xf>
    <xf numFmtId="2" fontId="0" fillId="27" borderId="0" xfId="0" applyNumberFormat="1" applyFill="1" applyBorder="1" applyAlignment="1">
      <alignment horizontal="left"/>
    </xf>
    <xf numFmtId="1" fontId="6" fillId="27" borderId="0" xfId="0" applyNumberFormat="1" applyFont="1" applyFill="1" applyBorder="1" applyAlignment="1">
      <alignment horizontal="center" vertical="center"/>
    </xf>
    <xf numFmtId="2" fontId="6" fillId="27" borderId="0" xfId="0" applyNumberFormat="1" applyFont="1" applyFill="1" applyBorder="1" applyAlignment="1">
      <alignment horizontal="center" vertical="center"/>
    </xf>
    <xf numFmtId="179" fontId="9" fillId="27" borderId="0" xfId="49" applyNumberFormat="1" applyFont="1" applyFill="1" applyBorder="1" applyAlignment="1">
      <alignment horizontal="center" vertical="center"/>
    </xf>
    <xf numFmtId="0" fontId="9" fillId="27" borderId="0" xfId="0" quotePrefix="1" applyFont="1" applyFill="1"/>
    <xf numFmtId="178" fontId="1" fillId="27" borderId="0" xfId="47" applyNumberFormat="1" applyFont="1" applyFill="1" applyBorder="1"/>
    <xf numFmtId="0" fontId="9" fillId="27" borderId="0" xfId="0" quotePrefix="1" applyFont="1" applyFill="1" applyBorder="1"/>
    <xf numFmtId="178" fontId="27" fillId="27" borderId="0" xfId="47" applyNumberFormat="1" applyFont="1" applyFill="1" applyBorder="1"/>
    <xf numFmtId="178" fontId="27" fillId="27" borderId="0" xfId="47" applyNumberFormat="1" applyFill="1" applyBorder="1"/>
    <xf numFmtId="178" fontId="6" fillId="27" borderId="0" xfId="49" applyNumberFormat="1" applyFont="1" applyFill="1" applyBorder="1" applyAlignment="1">
      <alignment horizontal="center" vertical="center"/>
    </xf>
    <xf numFmtId="178" fontId="9" fillId="27" borderId="0" xfId="49" applyNumberFormat="1" applyFont="1" applyFill="1" applyBorder="1"/>
    <xf numFmtId="178" fontId="9" fillId="27" borderId="0" xfId="35" applyNumberFormat="1" applyFont="1" applyFill="1" applyBorder="1" applyAlignment="1">
      <alignment vertical="center"/>
    </xf>
    <xf numFmtId="179" fontId="9" fillId="4" borderId="0" xfId="49" applyNumberFormat="1" applyFont="1" applyFill="1" applyBorder="1"/>
    <xf numFmtId="179" fontId="9" fillId="2" borderId="0" xfId="35" applyNumberFormat="1" applyFont="1" applyFill="1" applyBorder="1" applyAlignment="1">
      <alignment vertical="center"/>
    </xf>
    <xf numFmtId="179" fontId="9" fillId="5" borderId="0" xfId="35" applyNumberFormat="1" applyFont="1" applyFill="1" applyBorder="1" applyAlignment="1">
      <alignment vertical="center"/>
    </xf>
    <xf numFmtId="179" fontId="9" fillId="4" borderId="0" xfId="35" applyNumberFormat="1" applyFont="1" applyFill="1" applyBorder="1" applyAlignment="1">
      <alignment vertical="center"/>
    </xf>
    <xf numFmtId="179" fontId="9" fillId="2" borderId="1" xfId="35" applyNumberFormat="1" applyFont="1" applyFill="1" applyBorder="1" applyAlignment="1">
      <alignment vertical="center"/>
    </xf>
    <xf numFmtId="1" fontId="6" fillId="2" borderId="1" xfId="0" applyNumberFormat="1" applyFont="1" applyFill="1" applyBorder="1" applyAlignment="1">
      <alignment horizontal="center" vertical="center"/>
    </xf>
    <xf numFmtId="2" fontId="6" fillId="2" borderId="1" xfId="0" applyNumberFormat="1" applyFont="1" applyFill="1" applyBorder="1" applyAlignment="1">
      <alignment horizontal="center" vertical="center" wrapText="1"/>
    </xf>
    <xf numFmtId="3" fontId="6" fillId="27" borderId="0" xfId="0" applyNumberFormat="1" applyFont="1" applyFill="1" applyBorder="1" applyAlignment="1">
      <alignment horizontal="right"/>
    </xf>
    <xf numFmtId="0" fontId="6" fillId="27" borderId="0" xfId="0" applyFont="1" applyFill="1" applyBorder="1" applyAlignment="1" applyProtection="1">
      <alignment horizontal="left"/>
    </xf>
    <xf numFmtId="178" fontId="1" fillId="27" borderId="0" xfId="35" applyNumberFormat="1" applyFont="1" applyFill="1" applyBorder="1"/>
    <xf numFmtId="178" fontId="2" fillId="27" borderId="0" xfId="35" applyNumberFormat="1" applyFont="1" applyFill="1"/>
    <xf numFmtId="178" fontId="27" fillId="27" borderId="0" xfId="48" applyNumberFormat="1" applyFill="1"/>
    <xf numFmtId="178" fontId="2" fillId="27" borderId="0" xfId="48" applyNumberFormat="1" applyFont="1" applyFill="1"/>
    <xf numFmtId="0" fontId="11" fillId="27" borderId="0" xfId="0" applyFont="1" applyFill="1" applyBorder="1" applyAlignment="1">
      <alignment horizontal="left"/>
    </xf>
    <xf numFmtId="169" fontId="1" fillId="27" borderId="0" xfId="48" applyNumberFormat="1" applyFont="1" applyFill="1" applyBorder="1"/>
    <xf numFmtId="178" fontId="2" fillId="27" borderId="0" xfId="35" applyNumberFormat="1" applyFont="1" applyFill="1" applyBorder="1"/>
    <xf numFmtId="178" fontId="27" fillId="27" borderId="0" xfId="48" applyNumberFormat="1" applyFill="1" applyBorder="1"/>
    <xf numFmtId="178" fontId="2" fillId="27" borderId="0" xfId="48" applyNumberFormat="1" applyFont="1" applyFill="1" applyBorder="1"/>
    <xf numFmtId="0" fontId="0" fillId="27" borderId="0" xfId="0" applyFill="1" applyBorder="1" applyAlignment="1">
      <alignment horizontal="left"/>
    </xf>
    <xf numFmtId="182" fontId="1" fillId="27" borderId="0" xfId="35" applyNumberFormat="1" applyFont="1" applyFill="1" applyBorder="1"/>
    <xf numFmtId="0" fontId="2" fillId="27" borderId="0" xfId="0" applyFont="1" applyFill="1" applyBorder="1" applyAlignment="1">
      <alignment horizontal="right"/>
    </xf>
    <xf numFmtId="178" fontId="9" fillId="2" borderId="0" xfId="0" applyNumberFormat="1" applyFont="1" applyFill="1" applyBorder="1"/>
    <xf numFmtId="0" fontId="9" fillId="27" borderId="0" xfId="0" applyFont="1" applyFill="1" applyAlignment="1" applyProtection="1">
      <alignment horizontal="left"/>
    </xf>
    <xf numFmtId="167" fontId="18" fillId="27" borderId="0" xfId="0" applyNumberFormat="1" applyFont="1" applyFill="1" applyAlignment="1" applyProtection="1">
      <alignment horizontal="left"/>
    </xf>
    <xf numFmtId="0" fontId="17" fillId="27" borderId="0" xfId="0" applyFont="1" applyFill="1"/>
    <xf numFmtId="0" fontId="10" fillId="27" borderId="0" xfId="0" applyFont="1" applyFill="1" applyAlignment="1" applyProtection="1">
      <alignment horizontal="left"/>
    </xf>
    <xf numFmtId="0" fontId="18" fillId="27" borderId="0" xfId="0" applyFont="1" applyFill="1"/>
    <xf numFmtId="167" fontId="10" fillId="27" borderId="0" xfId="0" applyNumberFormat="1" applyFont="1" applyFill="1" applyAlignment="1" applyProtection="1">
      <alignment horizontal="left"/>
    </xf>
    <xf numFmtId="0" fontId="18" fillId="27" borderId="0" xfId="0" applyFont="1" applyFill="1" applyAlignment="1" applyProtection="1">
      <alignment horizontal="left"/>
    </xf>
    <xf numFmtId="175" fontId="6" fillId="2" borderId="0" xfId="35" applyNumberFormat="1" applyFont="1" applyFill="1" applyBorder="1"/>
    <xf numFmtId="175" fontId="6" fillId="2" borderId="0" xfId="0" applyNumberFormat="1" applyFont="1" applyFill="1" applyBorder="1"/>
    <xf numFmtId="0" fontId="0" fillId="28" borderId="0" xfId="0" applyFill="1" applyAlignment="1">
      <alignment horizontal="center"/>
    </xf>
    <xf numFmtId="0" fontId="3" fillId="27" borderId="0" xfId="0" applyFont="1" applyFill="1" applyBorder="1" applyAlignment="1" applyProtection="1">
      <alignment horizontal="left"/>
    </xf>
    <xf numFmtId="0" fontId="3" fillId="27" borderId="0" xfId="0" applyFont="1" applyFill="1" applyBorder="1" applyAlignment="1">
      <alignment horizontal="left"/>
    </xf>
    <xf numFmtId="172" fontId="3" fillId="27" borderId="0" xfId="0" applyNumberFormat="1" applyFont="1" applyFill="1" applyBorder="1" applyAlignment="1" applyProtection="1">
      <alignment horizontal="left"/>
    </xf>
    <xf numFmtId="172" fontId="3" fillId="27" borderId="0" xfId="51" applyNumberFormat="1" applyFont="1" applyFill="1" applyBorder="1" applyAlignment="1" applyProtection="1">
      <alignment horizontal="left"/>
    </xf>
    <xf numFmtId="0" fontId="18" fillId="27" borderId="0" xfId="0" applyFont="1" applyFill="1" applyBorder="1"/>
    <xf numFmtId="170" fontId="18" fillId="27" borderId="0" xfId="35" applyNumberFormat="1" applyFont="1" applyFill="1" applyBorder="1"/>
    <xf numFmtId="0" fontId="9" fillId="27" borderId="0" xfId="0" applyFont="1" applyFill="1" applyBorder="1" applyAlignment="1" applyProtection="1">
      <alignment horizontal="left"/>
    </xf>
    <xf numFmtId="0" fontId="9" fillId="27" borderId="0" xfId="0" applyFont="1" applyFill="1"/>
    <xf numFmtId="0" fontId="9" fillId="27" borderId="0" xfId="0" applyFont="1" applyFill="1" applyBorder="1" applyAlignment="1" applyProtection="1">
      <alignment horizontal="fill"/>
    </xf>
    <xf numFmtId="0" fontId="9" fillId="27" borderId="0" xfId="0" applyFont="1" applyFill="1" applyBorder="1"/>
    <xf numFmtId="0" fontId="0" fillId="27" borderId="0" xfId="0" applyFont="1" applyFill="1"/>
    <xf numFmtId="0" fontId="6" fillId="27" borderId="0" xfId="0" applyFont="1" applyFill="1" applyAlignment="1" applyProtection="1">
      <alignment horizontal="left"/>
    </xf>
    <xf numFmtId="37" fontId="3" fillId="2" borderId="0" xfId="0" applyNumberFormat="1" applyFont="1" applyFill="1" applyBorder="1" applyAlignment="1">
      <alignment horizontal="left"/>
    </xf>
    <xf numFmtId="172" fontId="3" fillId="27" borderId="4" xfId="0" applyNumberFormat="1" applyFont="1" applyFill="1" applyBorder="1" applyAlignment="1" applyProtection="1"/>
    <xf numFmtId="0" fontId="21" fillId="27" borderId="0" xfId="0" applyFont="1" applyFill="1" applyAlignment="1">
      <alignment horizontal="right"/>
    </xf>
    <xf numFmtId="49" fontId="65" fillId="27" borderId="5" xfId="35" applyNumberFormat="1" applyFont="1" applyFill="1" applyBorder="1" applyAlignment="1">
      <alignment horizontal="center" vertical="center" wrapText="1"/>
    </xf>
    <xf numFmtId="0" fontId="0" fillId="27" borderId="5" xfId="0" applyFont="1" applyFill="1" applyBorder="1" applyAlignment="1">
      <alignment vertical="center" wrapText="1"/>
    </xf>
    <xf numFmtId="49" fontId="65" fillId="27" borderId="4" xfId="35" applyNumberFormat="1" applyFont="1" applyFill="1" applyBorder="1" applyAlignment="1">
      <alignment horizontal="center" vertical="center" wrapText="1"/>
    </xf>
    <xf numFmtId="0" fontId="65" fillId="27" borderId="0" xfId="0" applyFont="1" applyFill="1"/>
    <xf numFmtId="167" fontId="65" fillId="27" borderId="0" xfId="0" applyNumberFormat="1" applyFont="1" applyFill="1" applyAlignment="1">
      <alignment horizontal="right"/>
    </xf>
    <xf numFmtId="166" fontId="0" fillId="27" borderId="0" xfId="0" applyNumberFormat="1" applyFill="1"/>
    <xf numFmtId="0" fontId="9" fillId="28" borderId="0" xfId="0" applyFont="1" applyFill="1"/>
    <xf numFmtId="0" fontId="9" fillId="28" borderId="0" xfId="0" applyFont="1" applyFill="1" applyBorder="1"/>
    <xf numFmtId="0" fontId="9" fillId="27" borderId="1" xfId="0" applyFont="1" applyFill="1" applyBorder="1"/>
    <xf numFmtId="0" fontId="0" fillId="27" borderId="0" xfId="0" applyFont="1" applyFill="1" applyBorder="1"/>
    <xf numFmtId="175" fontId="2" fillId="27" borderId="0" xfId="35" applyNumberFormat="1" applyFont="1" applyFill="1" applyBorder="1"/>
    <xf numFmtId="0" fontId="19" fillId="27" borderId="0" xfId="62" applyFont="1" applyFill="1" applyBorder="1" applyAlignment="1">
      <alignment horizontal="left"/>
    </xf>
    <xf numFmtId="167" fontId="0" fillId="27" borderId="0" xfId="0" applyNumberFormat="1" applyFont="1" applyFill="1"/>
    <xf numFmtId="0" fontId="18" fillId="27" borderId="0" xfId="0" applyFont="1" applyFill="1" applyBorder="1" applyAlignment="1">
      <alignment vertical="center"/>
    </xf>
    <xf numFmtId="3" fontId="0" fillId="27" borderId="0" xfId="0" applyNumberFormat="1" applyFont="1" applyFill="1"/>
    <xf numFmtId="3" fontId="0" fillId="27" borderId="0" xfId="0" applyNumberFormat="1" applyFill="1"/>
    <xf numFmtId="1" fontId="0" fillId="27" borderId="0" xfId="0" applyNumberFormat="1" applyFill="1"/>
    <xf numFmtId="175" fontId="2" fillId="27" borderId="0" xfId="35" applyNumberFormat="1" applyFont="1" applyFill="1"/>
    <xf numFmtId="0" fontId="0" fillId="27" borderId="0" xfId="0" applyNumberFormat="1" applyFill="1"/>
    <xf numFmtId="0" fontId="64" fillId="27" borderId="4" xfId="0" applyFont="1" applyFill="1" applyBorder="1"/>
    <xf numFmtId="182" fontId="2" fillId="27" borderId="0" xfId="41" applyNumberFormat="1" applyFont="1" applyFill="1"/>
    <xf numFmtId="0" fontId="64" fillId="27" borderId="0" xfId="0" applyFont="1" applyFill="1"/>
    <xf numFmtId="172" fontId="11" fillId="27" borderId="0" xfId="51" applyNumberFormat="1" applyFont="1" applyFill="1" applyBorder="1" applyAlignment="1" applyProtection="1">
      <alignment horizontal="left" vertical="center" wrapText="1"/>
    </xf>
    <xf numFmtId="3" fontId="2" fillId="27" borderId="0" xfId="61" applyNumberFormat="1" applyFont="1" applyFill="1" applyAlignment="1">
      <alignment horizontal="right"/>
    </xf>
    <xf numFmtId="175" fontId="66" fillId="27" borderId="0" xfId="35" applyNumberFormat="1" applyFont="1" applyFill="1" applyBorder="1" applyAlignment="1" applyProtection="1">
      <alignment vertical="center"/>
    </xf>
    <xf numFmtId="172" fontId="3" fillId="27" borderId="0" xfId="51" applyNumberFormat="1" applyFont="1" applyFill="1" applyBorder="1" applyAlignment="1" applyProtection="1">
      <alignment vertical="center"/>
    </xf>
    <xf numFmtId="3" fontId="45" fillId="0" borderId="0" xfId="0" applyNumberFormat="1" applyFont="1"/>
    <xf numFmtId="175" fontId="3" fillId="27" borderId="0" xfId="35" applyNumberFormat="1" applyFont="1" applyFill="1" applyBorder="1" applyAlignment="1" applyProtection="1">
      <alignment horizontal="left"/>
    </xf>
    <xf numFmtId="182" fontId="55" fillId="27" borderId="0" xfId="60" applyNumberFormat="1" applyFill="1"/>
    <xf numFmtId="168" fontId="3" fillId="27" borderId="0" xfId="35" applyFont="1" applyFill="1" applyBorder="1" applyAlignment="1" applyProtection="1">
      <alignment vertical="center"/>
    </xf>
    <xf numFmtId="0" fontId="11" fillId="27" borderId="4" xfId="55" applyFont="1" applyFill="1" applyBorder="1" applyAlignment="1">
      <alignment horizontal="center" vertical="center" wrapText="1"/>
    </xf>
    <xf numFmtId="0" fontId="0" fillId="27" borderId="0" xfId="0" applyFill="1" applyAlignment="1">
      <alignment horizontal="left"/>
    </xf>
    <xf numFmtId="182" fontId="0" fillId="27" borderId="0" xfId="0" applyNumberFormat="1" applyFill="1"/>
    <xf numFmtId="0" fontId="0" fillId="28" borderId="0" xfId="0" applyFill="1" applyAlignment="1">
      <alignment horizontal="left"/>
    </xf>
    <xf numFmtId="182" fontId="0" fillId="28" borderId="0" xfId="0" applyNumberFormat="1" applyFill="1"/>
    <xf numFmtId="0" fontId="64" fillId="27" borderId="0" xfId="0" applyFont="1" applyFill="1" applyBorder="1" applyAlignment="1">
      <alignment vertical="center" wrapText="1"/>
    </xf>
    <xf numFmtId="0" fontId="0" fillId="28" borderId="0" xfId="0" applyFont="1" applyFill="1" applyAlignment="1">
      <alignment horizontal="left"/>
    </xf>
    <xf numFmtId="0" fontId="0" fillId="27" borderId="0" xfId="0" applyFont="1" applyFill="1" applyAlignment="1">
      <alignment horizontal="left"/>
    </xf>
    <xf numFmtId="0" fontId="55" fillId="27" borderId="0" xfId="0" applyFont="1" applyFill="1" applyAlignment="1">
      <alignment horizontal="left" vertical="center" wrapText="1"/>
    </xf>
    <xf numFmtId="0" fontId="64" fillId="27" borderId="0" xfId="0" applyFont="1" applyFill="1" applyAlignment="1">
      <alignment vertical="center" wrapText="1"/>
    </xf>
    <xf numFmtId="0" fontId="55" fillId="28" borderId="0" xfId="0" applyFont="1" applyFill="1" applyAlignment="1">
      <alignment horizontal="left" vertical="center" wrapText="1"/>
    </xf>
    <xf numFmtId="0" fontId="64" fillId="27" borderId="0" xfId="0" applyFont="1" applyFill="1" applyAlignment="1">
      <alignment horizontal="left" vertical="center" wrapText="1"/>
    </xf>
    <xf numFmtId="0" fontId="55" fillId="28" borderId="0" xfId="0" applyFont="1" applyFill="1" applyBorder="1" applyAlignment="1">
      <alignment horizontal="left" vertical="center" wrapText="1"/>
    </xf>
    <xf numFmtId="0" fontId="64" fillId="28" borderId="0" xfId="0" applyFont="1" applyFill="1" applyBorder="1" applyAlignment="1">
      <alignment vertical="center" wrapText="1"/>
    </xf>
    <xf numFmtId="0" fontId="55" fillId="27" borderId="0" xfId="0" applyFont="1" applyFill="1" applyBorder="1" applyAlignment="1">
      <alignment horizontal="left" vertical="center" wrapText="1"/>
    </xf>
    <xf numFmtId="0" fontId="64" fillId="27" borderId="0" xfId="0" applyFont="1" applyFill="1" applyBorder="1" applyAlignment="1">
      <alignment vertical="center"/>
    </xf>
    <xf numFmtId="0" fontId="11" fillId="27" borderId="4" xfId="0" applyFont="1" applyFill="1" applyBorder="1" applyAlignment="1">
      <alignment vertical="center" wrapText="1"/>
    </xf>
    <xf numFmtId="0" fontId="0" fillId="27" borderId="4" xfId="0" applyFill="1" applyBorder="1" applyAlignment="1">
      <alignment horizontal="left"/>
    </xf>
    <xf numFmtId="182" fontId="0" fillId="27" borderId="4" xfId="0" applyNumberFormat="1" applyFill="1" applyBorder="1"/>
    <xf numFmtId="182" fontId="2" fillId="27" borderId="0" xfId="41" applyNumberFormat="1" applyFont="1" applyFill="1" applyBorder="1"/>
    <xf numFmtId="49" fontId="11" fillId="27" borderId="0" xfId="36" applyNumberFormat="1" applyFont="1" applyFill="1" applyBorder="1" applyAlignment="1">
      <alignment horizontal="center"/>
    </xf>
    <xf numFmtId="168" fontId="6" fillId="2" borderId="0" xfId="52" applyNumberFormat="1" applyFont="1" applyFill="1" applyBorder="1" applyAlignment="1">
      <alignment horizontal="center" vertical="center" wrapText="1"/>
    </xf>
    <xf numFmtId="175" fontId="0" fillId="0" borderId="0" xfId="35" applyNumberFormat="1" applyFont="1"/>
    <xf numFmtId="0" fontId="45" fillId="0" borderId="0" xfId="0" applyFont="1"/>
    <xf numFmtId="0" fontId="3" fillId="27" borderId="0" xfId="51" applyNumberFormat="1" applyFont="1" applyFill="1" applyBorder="1" applyAlignment="1" applyProtection="1">
      <alignment horizontal="center"/>
    </xf>
    <xf numFmtId="168" fontId="3" fillId="27" borderId="0" xfId="35" applyFont="1" applyFill="1" applyBorder="1" applyAlignment="1" applyProtection="1">
      <alignment horizontal="left"/>
    </xf>
    <xf numFmtId="0" fontId="32" fillId="27" borderId="4" xfId="0" applyFont="1" applyFill="1" applyBorder="1" applyAlignment="1">
      <alignment horizontal="center" vertical="center" wrapText="1"/>
    </xf>
    <xf numFmtId="0" fontId="0" fillId="27" borderId="0" xfId="0" applyFill="1" applyAlignment="1">
      <alignment horizontal="center"/>
    </xf>
    <xf numFmtId="0" fontId="0" fillId="27" borderId="0" xfId="0" applyFill="1" applyAlignment="1">
      <alignment horizontal="left" indent="1"/>
    </xf>
    <xf numFmtId="0" fontId="0" fillId="28" borderId="0" xfId="0" applyFill="1" applyAlignment="1">
      <alignment horizontal="left" indent="1"/>
    </xf>
    <xf numFmtId="0" fontId="64" fillId="28" borderId="0" xfId="0" applyFont="1" applyFill="1" applyBorder="1" applyAlignment="1">
      <alignment vertical="top" wrapText="1"/>
    </xf>
    <xf numFmtId="0" fontId="64" fillId="27" borderId="0" xfId="0" applyFont="1" applyFill="1" applyBorder="1" applyAlignment="1">
      <alignment horizontal="left" vertical="top" wrapText="1"/>
    </xf>
    <xf numFmtId="0" fontId="64" fillId="28" borderId="0" xfId="0" applyFont="1" applyFill="1" applyBorder="1" applyAlignment="1">
      <alignment horizontal="left" vertical="top" wrapText="1"/>
    </xf>
    <xf numFmtId="0" fontId="11" fillId="28" borderId="0" xfId="0" applyFont="1" applyFill="1" applyBorder="1" applyAlignment="1">
      <alignment horizontal="left" vertical="top" wrapText="1"/>
    </xf>
    <xf numFmtId="0" fontId="11" fillId="27" borderId="0" xfId="0" applyFont="1" applyFill="1" applyBorder="1" applyAlignment="1">
      <alignment horizontal="left" vertical="top" wrapText="1"/>
    </xf>
    <xf numFmtId="0" fontId="11" fillId="28" borderId="0" xfId="0" applyFont="1" applyFill="1" applyBorder="1" applyAlignment="1">
      <alignment vertical="top" wrapText="1"/>
    </xf>
    <xf numFmtId="0" fontId="11" fillId="27" borderId="0" xfId="0" applyFont="1" applyFill="1" applyBorder="1" applyAlignment="1">
      <alignment vertical="top" wrapText="1"/>
    </xf>
    <xf numFmtId="0" fontId="0" fillId="28" borderId="4" xfId="0" applyFill="1" applyBorder="1" applyAlignment="1">
      <alignment horizontal="left" indent="1"/>
    </xf>
    <xf numFmtId="182" fontId="0" fillId="28" borderId="4" xfId="0" applyNumberFormat="1" applyFill="1" applyBorder="1"/>
    <xf numFmtId="0" fontId="2" fillId="27" borderId="0" xfId="0" applyFont="1" applyFill="1" applyAlignment="1">
      <alignment horizontal="center"/>
    </xf>
    <xf numFmtId="0" fontId="2" fillId="27" borderId="0" xfId="0" applyFont="1" applyFill="1" applyAlignment="1">
      <alignment horizontal="left"/>
    </xf>
    <xf numFmtId="172" fontId="3" fillId="27" borderId="0" xfId="0" applyNumberFormat="1" applyFont="1" applyFill="1" applyBorder="1" applyAlignment="1" applyProtection="1">
      <alignment horizontal="center"/>
    </xf>
    <xf numFmtId="175" fontId="5" fillId="27" borderId="0" xfId="35" applyNumberFormat="1" applyFont="1" applyFill="1"/>
    <xf numFmtId="0" fontId="5" fillId="27" borderId="0" xfId="0" applyFont="1" applyFill="1" applyAlignment="1">
      <alignment horizontal="left"/>
    </xf>
    <xf numFmtId="3" fontId="2" fillId="27" borderId="0" xfId="0" applyNumberFormat="1" applyFont="1" applyFill="1"/>
    <xf numFmtId="3" fontId="48" fillId="27" borderId="0" xfId="35" applyNumberFormat="1" applyFont="1" applyFill="1" applyBorder="1" applyAlignment="1">
      <alignment vertical="center"/>
    </xf>
    <xf numFmtId="172" fontId="3" fillId="27" borderId="0" xfId="0" applyNumberFormat="1" applyFont="1" applyFill="1" applyBorder="1" applyAlignment="1" applyProtection="1"/>
    <xf numFmtId="3" fontId="48" fillId="27" borderId="4" xfId="35" applyNumberFormat="1" applyFont="1" applyFill="1" applyBorder="1" applyAlignment="1">
      <alignment vertical="center"/>
    </xf>
    <xf numFmtId="0" fontId="2" fillId="27" borderId="4" xfId="0" applyFont="1" applyFill="1" applyBorder="1"/>
    <xf numFmtId="0" fontId="2" fillId="27" borderId="4" xfId="0" applyFont="1" applyFill="1" applyBorder="1" applyAlignment="1">
      <alignment horizontal="center"/>
    </xf>
    <xf numFmtId="170" fontId="5" fillId="27" borderId="0" xfId="35" applyNumberFormat="1" applyFont="1" applyFill="1"/>
    <xf numFmtId="175" fontId="5" fillId="27" borderId="4" xfId="35" applyNumberFormat="1" applyFont="1" applyFill="1" applyBorder="1"/>
    <xf numFmtId="3" fontId="3" fillId="27" borderId="0" xfId="35" applyNumberFormat="1" applyFont="1" applyFill="1" applyBorder="1"/>
    <xf numFmtId="0" fontId="18" fillId="27" borderId="4" xfId="0" applyFont="1" applyFill="1" applyBorder="1"/>
    <xf numFmtId="0" fontId="6" fillId="27" borderId="4" xfId="0" applyNumberFormat="1" applyFont="1" applyFill="1" applyBorder="1" applyAlignment="1">
      <alignment horizontal="center" vertical="center"/>
    </xf>
    <xf numFmtId="0" fontId="11" fillId="27" borderId="4" xfId="0" applyFont="1" applyFill="1" applyBorder="1" applyAlignment="1">
      <alignment horizontal="center" vertical="center" wrapText="1"/>
    </xf>
    <xf numFmtId="0" fontId="11" fillId="27" borderId="4" xfId="0" applyFont="1" applyFill="1" applyBorder="1" applyAlignment="1">
      <alignment horizontal="center" vertical="center"/>
    </xf>
    <xf numFmtId="167" fontId="3" fillId="27" borderId="0" xfId="35" applyNumberFormat="1" applyFont="1" applyFill="1" applyBorder="1" applyAlignment="1">
      <alignment horizontal="right"/>
    </xf>
    <xf numFmtId="3" fontId="3" fillId="28" borderId="0" xfId="35" applyNumberFormat="1" applyFont="1" applyFill="1" applyBorder="1"/>
    <xf numFmtId="167" fontId="3" fillId="28" borderId="0" xfId="35" applyNumberFormat="1" applyFont="1" applyFill="1" applyBorder="1" applyAlignment="1">
      <alignment horizontal="right"/>
    </xf>
    <xf numFmtId="0" fontId="3" fillId="27" borderId="0" xfId="0" applyFont="1" applyFill="1"/>
    <xf numFmtId="3" fontId="2" fillId="27" borderId="0" xfId="35" applyNumberFormat="1" applyFont="1" applyFill="1" applyBorder="1"/>
    <xf numFmtId="167" fontId="9" fillId="27" borderId="0" xfId="35" applyNumberFormat="1" applyFont="1" applyFill="1" applyBorder="1" applyAlignment="1">
      <alignment horizontal="right"/>
    </xf>
    <xf numFmtId="167" fontId="48" fillId="27" borderId="0" xfId="35" applyNumberFormat="1" applyFont="1" applyFill="1" applyBorder="1" applyAlignment="1">
      <alignment horizontal="right" vertical="center"/>
    </xf>
    <xf numFmtId="0" fontId="48" fillId="27" borderId="0" xfId="0" applyFont="1" applyFill="1" applyAlignment="1">
      <alignment vertical="center"/>
    </xf>
    <xf numFmtId="49" fontId="11" fillId="28" borderId="0" xfId="0" applyNumberFormat="1" applyFont="1" applyFill="1" applyBorder="1" applyAlignment="1" applyProtection="1">
      <alignment horizontal="center" vertical="center"/>
    </xf>
    <xf numFmtId="49" fontId="11" fillId="28" borderId="0" xfId="0" applyNumberFormat="1" applyFont="1" applyFill="1" applyBorder="1" applyAlignment="1" applyProtection="1">
      <alignment vertical="center"/>
    </xf>
    <xf numFmtId="3" fontId="16" fillId="28" borderId="0" xfId="35" applyNumberFormat="1" applyFont="1" applyFill="1" applyBorder="1" applyAlignment="1">
      <alignment vertical="center"/>
    </xf>
    <xf numFmtId="167" fontId="11" fillId="28" borderId="0" xfId="35" applyNumberFormat="1" applyFont="1" applyFill="1" applyBorder="1" applyAlignment="1">
      <alignment horizontal="right" vertical="center"/>
    </xf>
    <xf numFmtId="0" fontId="11" fillId="27" borderId="0" xfId="0" applyFont="1" applyFill="1" applyAlignment="1">
      <alignment vertical="center"/>
    </xf>
    <xf numFmtId="49" fontId="11" fillId="27" borderId="0" xfId="0" applyNumberFormat="1" applyFont="1" applyFill="1" applyBorder="1" applyAlignment="1" applyProtection="1">
      <alignment horizontal="center" vertical="center"/>
    </xf>
    <xf numFmtId="49" fontId="11" fillId="27" borderId="0" xfId="0" applyNumberFormat="1" applyFont="1" applyFill="1" applyBorder="1" applyAlignment="1" applyProtection="1">
      <alignment vertical="center"/>
    </xf>
    <xf numFmtId="3" fontId="16" fillId="27" borderId="0" xfId="35" applyNumberFormat="1" applyFont="1" applyFill="1" applyBorder="1" applyAlignment="1">
      <alignment vertical="center"/>
    </xf>
    <xf numFmtId="167" fontId="11" fillId="27" borderId="0" xfId="35" applyNumberFormat="1" applyFont="1" applyFill="1" applyBorder="1" applyAlignment="1">
      <alignment horizontal="right" vertical="center"/>
    </xf>
    <xf numFmtId="0" fontId="0" fillId="28" borderId="0" xfId="0" applyFont="1" applyFill="1" applyAlignment="1">
      <alignment horizontal="center" vertical="center"/>
    </xf>
    <xf numFmtId="0" fontId="6" fillId="28" borderId="0" xfId="0" applyFont="1" applyFill="1" applyBorder="1" applyAlignment="1">
      <alignment vertical="center" wrapText="1"/>
    </xf>
    <xf numFmtId="3" fontId="6" fillId="28" borderId="0" xfId="35" applyNumberFormat="1" applyFont="1" applyFill="1" applyBorder="1" applyAlignment="1">
      <alignment vertical="center"/>
    </xf>
    <xf numFmtId="3" fontId="6" fillId="28" borderId="0" xfId="35" applyNumberFormat="1" applyFont="1" applyFill="1" applyBorder="1" applyAlignment="1">
      <alignment horizontal="right" vertical="center"/>
    </xf>
    <xf numFmtId="167" fontId="6" fillId="28" borderId="0" xfId="35" applyNumberFormat="1" applyFont="1" applyFill="1" applyBorder="1" applyAlignment="1">
      <alignment horizontal="right" vertical="center"/>
    </xf>
    <xf numFmtId="0" fontId="0" fillId="27" borderId="0" xfId="0" applyFont="1" applyFill="1" applyAlignment="1">
      <alignment vertical="center"/>
    </xf>
    <xf numFmtId="0" fontId="16" fillId="28" borderId="0" xfId="0" applyFont="1" applyFill="1" applyBorder="1" applyAlignment="1">
      <alignment vertical="center" wrapText="1"/>
    </xf>
    <xf numFmtId="0" fontId="51" fillId="27" borderId="0" xfId="0" applyFont="1" applyFill="1" applyAlignment="1">
      <alignment horizontal="center" vertical="center"/>
    </xf>
    <xf numFmtId="0" fontId="51" fillId="27" borderId="0" xfId="0" applyFont="1" applyFill="1" applyBorder="1" applyAlignment="1">
      <alignment vertical="center" wrapText="1"/>
    </xf>
    <xf numFmtId="3" fontId="51" fillId="27" borderId="0" xfId="35" applyNumberFormat="1" applyFont="1" applyFill="1" applyBorder="1" applyAlignment="1">
      <alignment vertical="center"/>
    </xf>
    <xf numFmtId="3" fontId="51" fillId="27" borderId="0" xfId="35" applyNumberFormat="1" applyFont="1" applyFill="1" applyBorder="1" applyAlignment="1">
      <alignment horizontal="right" vertical="center"/>
    </xf>
    <xf numFmtId="167" fontId="51" fillId="27" borderId="0" xfId="35" applyNumberFormat="1" applyFont="1" applyFill="1" applyBorder="1" applyAlignment="1">
      <alignment horizontal="right" vertical="center"/>
    </xf>
    <xf numFmtId="0" fontId="51" fillId="28" borderId="0" xfId="0" applyFont="1" applyFill="1" applyAlignment="1">
      <alignment horizontal="center" vertical="center"/>
    </xf>
    <xf numFmtId="0" fontId="51" fillId="28" borderId="0" xfId="0" applyFont="1" applyFill="1" applyBorder="1" applyAlignment="1">
      <alignment vertical="center" wrapText="1"/>
    </xf>
    <xf numFmtId="3" fontId="51" fillId="28" borderId="0" xfId="35" applyNumberFormat="1" applyFont="1" applyFill="1" applyBorder="1" applyAlignment="1">
      <alignment vertical="center"/>
    </xf>
    <xf numFmtId="3" fontId="51" fillId="28" borderId="0" xfId="35" applyNumberFormat="1" applyFont="1" applyFill="1" applyBorder="1" applyAlignment="1">
      <alignment horizontal="right" vertical="center"/>
    </xf>
    <xf numFmtId="167" fontId="51" fillId="28" borderId="0" xfId="35" applyNumberFormat="1" applyFont="1" applyFill="1" applyBorder="1" applyAlignment="1">
      <alignment horizontal="right" vertical="center"/>
    </xf>
    <xf numFmtId="0" fontId="51" fillId="27" borderId="0" xfId="0" applyFont="1" applyFill="1" applyBorder="1" applyAlignment="1">
      <alignment horizontal="center" vertical="center" wrapText="1"/>
    </xf>
    <xf numFmtId="3" fontId="51" fillId="27" borderId="0" xfId="35" applyNumberFormat="1" applyFont="1" applyFill="1" applyBorder="1" applyAlignment="1">
      <alignment horizontal="left" vertical="center"/>
    </xf>
    <xf numFmtId="167" fontId="51" fillId="27" borderId="0" xfId="0" applyNumberFormat="1" applyFont="1" applyFill="1" applyBorder="1" applyAlignment="1">
      <alignment horizontal="right" vertical="center" wrapText="1"/>
    </xf>
    <xf numFmtId="3" fontId="9" fillId="28" borderId="0" xfId="35" applyNumberFormat="1" applyFont="1" applyFill="1" applyBorder="1" applyAlignment="1">
      <alignment vertical="center"/>
    </xf>
    <xf numFmtId="3" fontId="9" fillId="28" borderId="0" xfId="35" applyNumberFormat="1" applyFont="1" applyFill="1" applyBorder="1" applyAlignment="1">
      <alignment horizontal="right" vertical="center"/>
    </xf>
    <xf numFmtId="0" fontId="16" fillId="27" borderId="0" xfId="0" applyFont="1" applyFill="1" applyAlignment="1">
      <alignment horizontal="center" vertical="center"/>
    </xf>
    <xf numFmtId="0" fontId="16" fillId="27" borderId="0" xfId="0" applyFont="1" applyFill="1" applyBorder="1" applyAlignment="1">
      <alignment vertical="center" wrapText="1"/>
    </xf>
    <xf numFmtId="167" fontId="16" fillId="27" borderId="0" xfId="35" applyNumberFormat="1" applyFont="1" applyFill="1" applyBorder="1" applyAlignment="1">
      <alignment horizontal="right" vertical="center"/>
    </xf>
    <xf numFmtId="0" fontId="52" fillId="27" borderId="0" xfId="0" applyFont="1" applyFill="1" applyAlignment="1">
      <alignment vertical="center"/>
    </xf>
    <xf numFmtId="0" fontId="9" fillId="28" borderId="0" xfId="0" applyFont="1" applyFill="1" applyBorder="1" applyAlignment="1">
      <alignment vertical="center" wrapText="1"/>
    </xf>
    <xf numFmtId="167" fontId="9" fillId="28" borderId="0" xfId="35" applyNumberFormat="1" applyFont="1" applyFill="1" applyBorder="1" applyAlignment="1">
      <alignment horizontal="right" vertical="center"/>
    </xf>
    <xf numFmtId="0" fontId="0" fillId="27" borderId="0" xfId="0" applyFont="1" applyFill="1" applyAlignment="1">
      <alignment horizontal="center" vertical="center"/>
    </xf>
    <xf numFmtId="0" fontId="9" fillId="27" borderId="0" xfId="0" applyFont="1" applyFill="1" applyBorder="1" applyAlignment="1">
      <alignment vertical="center" wrapText="1"/>
    </xf>
    <xf numFmtId="3" fontId="9" fillId="27" borderId="0" xfId="35" applyNumberFormat="1" applyFont="1" applyFill="1" applyBorder="1" applyAlignment="1">
      <alignment vertical="center"/>
    </xf>
    <xf numFmtId="167" fontId="9" fillId="27" borderId="0" xfId="35" applyNumberFormat="1" applyFont="1" applyFill="1" applyBorder="1" applyAlignment="1">
      <alignment horizontal="right" vertical="center"/>
    </xf>
    <xf numFmtId="168" fontId="9" fillId="28" borderId="0" xfId="35" applyFont="1" applyFill="1" applyBorder="1" applyAlignment="1">
      <alignment vertical="center"/>
    </xf>
    <xf numFmtId="168" fontId="9" fillId="28" borderId="0" xfId="35" applyFont="1" applyFill="1" applyBorder="1" applyAlignment="1">
      <alignment horizontal="right" vertical="center"/>
    </xf>
    <xf numFmtId="0" fontId="2" fillId="27" borderId="0" xfId="0" applyFont="1" applyFill="1" applyAlignment="1">
      <alignment vertical="center"/>
    </xf>
    <xf numFmtId="49" fontId="48" fillId="27" borderId="0" xfId="0" applyNumberFormat="1" applyFont="1" applyFill="1" applyBorder="1" applyAlignment="1" applyProtection="1">
      <alignment horizontal="left" vertical="center"/>
    </xf>
    <xf numFmtId="49" fontId="48" fillId="28" borderId="0" xfId="0" applyNumberFormat="1" applyFont="1" applyFill="1" applyBorder="1" applyAlignment="1" applyProtection="1">
      <alignment horizontal="left" vertical="center"/>
    </xf>
    <xf numFmtId="3" fontId="48" fillId="28" borderId="0" xfId="35" applyNumberFormat="1" applyFont="1" applyFill="1" applyBorder="1" applyAlignment="1">
      <alignment vertical="center"/>
    </xf>
    <xf numFmtId="167" fontId="48" fillId="28" borderId="0" xfId="35" applyNumberFormat="1" applyFont="1" applyFill="1" applyBorder="1" applyAlignment="1">
      <alignment horizontal="right" vertical="center"/>
    </xf>
    <xf numFmtId="49" fontId="53" fillId="28" borderId="0" xfId="0" applyNumberFormat="1" applyFont="1" applyFill="1" applyBorder="1" applyAlignment="1" applyProtection="1">
      <alignment horizontal="center" vertical="center"/>
    </xf>
    <xf numFmtId="49" fontId="9" fillId="28" borderId="0" xfId="0" applyNumberFormat="1" applyFont="1" applyFill="1" applyBorder="1" applyAlignment="1" applyProtection="1">
      <alignment horizontal="left" vertical="center"/>
    </xf>
    <xf numFmtId="167" fontId="53" fillId="28" borderId="0" xfId="35" applyNumberFormat="1" applyFont="1" applyFill="1" applyBorder="1" applyAlignment="1">
      <alignment horizontal="right" vertical="center"/>
    </xf>
    <xf numFmtId="49" fontId="6" fillId="27" borderId="0" xfId="0" applyNumberFormat="1" applyFont="1" applyFill="1" applyBorder="1" applyAlignment="1" applyProtection="1">
      <alignment horizontal="left" vertical="center" wrapText="1"/>
    </xf>
    <xf numFmtId="49" fontId="6" fillId="28" borderId="0" xfId="0" applyNumberFormat="1" applyFont="1" applyFill="1" applyBorder="1" applyAlignment="1" applyProtection="1">
      <alignment horizontal="center" vertical="center" wrapText="1"/>
    </xf>
    <xf numFmtId="0" fontId="9" fillId="27" borderId="0" xfId="0" applyNumberFormat="1" applyFont="1" applyFill="1" applyBorder="1" applyAlignment="1">
      <alignment horizontal="center" vertical="center" wrapText="1"/>
    </xf>
    <xf numFmtId="0" fontId="9" fillId="27" borderId="0" xfId="0" applyFont="1" applyFill="1" applyAlignment="1">
      <alignment vertical="center"/>
    </xf>
    <xf numFmtId="0" fontId="0" fillId="27" borderId="0" xfId="0" applyFont="1" applyFill="1" applyBorder="1" applyAlignment="1">
      <alignment vertical="center"/>
    </xf>
    <xf numFmtId="0" fontId="2" fillId="27" borderId="0" xfId="0" applyFont="1" applyFill="1" applyBorder="1" applyAlignment="1">
      <alignment vertical="center"/>
    </xf>
    <xf numFmtId="0" fontId="48" fillId="27" borderId="0" xfId="0" applyFont="1" applyFill="1" applyBorder="1" applyAlignment="1">
      <alignment vertical="center"/>
    </xf>
    <xf numFmtId="0" fontId="0" fillId="28" borderId="0" xfId="0" applyFont="1" applyFill="1" applyBorder="1" applyAlignment="1">
      <alignment horizontal="center" vertical="center"/>
    </xf>
    <xf numFmtId="0" fontId="9" fillId="27" borderId="0" xfId="0" applyFont="1" applyFill="1" applyBorder="1" applyAlignment="1">
      <alignment horizontal="center" vertical="center" wrapText="1"/>
    </xf>
    <xf numFmtId="3" fontId="9" fillId="27" borderId="0" xfId="35" applyNumberFormat="1" applyFont="1" applyFill="1" applyBorder="1" applyAlignment="1">
      <alignment horizontal="right" vertical="center"/>
    </xf>
    <xf numFmtId="0" fontId="0" fillId="27" borderId="4" xfId="0" applyFont="1" applyFill="1" applyBorder="1" applyAlignment="1">
      <alignment horizontal="center" vertical="center"/>
    </xf>
    <xf numFmtId="0" fontId="9" fillId="27" borderId="4" xfId="0" applyFont="1" applyFill="1" applyBorder="1" applyAlignment="1">
      <alignment vertical="center" wrapText="1"/>
    </xf>
    <xf numFmtId="3" fontId="9" fillId="27" borderId="4" xfId="35" applyNumberFormat="1" applyFont="1" applyFill="1" applyBorder="1" applyAlignment="1">
      <alignment vertical="center"/>
    </xf>
    <xf numFmtId="3" fontId="9" fillId="27" borderId="4" xfId="35" applyNumberFormat="1" applyFont="1" applyFill="1" applyBorder="1" applyAlignment="1">
      <alignment horizontal="right" vertical="center"/>
    </xf>
    <xf numFmtId="167" fontId="9" fillId="27" borderId="4" xfId="35" applyNumberFormat="1" applyFont="1" applyFill="1" applyBorder="1" applyAlignment="1">
      <alignment horizontal="right" vertical="center"/>
    </xf>
    <xf numFmtId="167" fontId="2" fillId="27" borderId="4" xfId="0" applyNumberFormat="1" applyFont="1" applyFill="1" applyBorder="1"/>
    <xf numFmtId="0" fontId="21" fillId="27" borderId="4" xfId="0" applyFont="1" applyFill="1" applyBorder="1" applyAlignment="1">
      <alignment horizontal="right"/>
    </xf>
    <xf numFmtId="37" fontId="6" fillId="2" borderId="0" xfId="64" applyFont="1" applyFill="1" applyBorder="1" applyAlignment="1"/>
    <xf numFmtId="37" fontId="6" fillId="2" borderId="0" xfId="64" applyFont="1" applyFill="1" applyBorder="1" applyAlignment="1">
      <alignment horizontal="right"/>
    </xf>
    <xf numFmtId="167" fontId="65" fillId="27" borderId="0" xfId="42" applyNumberFormat="1" applyFont="1" applyFill="1" applyAlignment="1">
      <alignment horizontal="right"/>
    </xf>
    <xf numFmtId="167" fontId="67" fillId="28" borderId="0" xfId="42" applyNumberFormat="1" applyFont="1" applyFill="1" applyAlignment="1">
      <alignment horizontal="right"/>
    </xf>
    <xf numFmtId="167" fontId="67" fillId="27" borderId="0" xfId="42" applyNumberFormat="1" applyFont="1" applyFill="1" applyAlignment="1">
      <alignment horizontal="right"/>
    </xf>
    <xf numFmtId="167" fontId="67" fillId="28" borderId="0" xfId="42" applyNumberFormat="1" applyFont="1" applyFill="1" applyBorder="1" applyAlignment="1">
      <alignment horizontal="right"/>
    </xf>
    <xf numFmtId="167" fontId="67" fillId="27" borderId="1" xfId="42" applyNumberFormat="1" applyFont="1" applyFill="1" applyBorder="1" applyAlignment="1">
      <alignment horizontal="right"/>
    </xf>
    <xf numFmtId="0" fontId="65" fillId="27" borderId="11" xfId="35" applyNumberFormat="1" applyFont="1" applyFill="1" applyBorder="1" applyAlignment="1">
      <alignment horizontal="center" vertical="center" wrapText="1"/>
    </xf>
    <xf numFmtId="0" fontId="65" fillId="27" borderId="4" xfId="35" applyNumberFormat="1" applyFont="1" applyFill="1" applyBorder="1" applyAlignment="1">
      <alignment horizontal="center" vertical="center" wrapText="1"/>
    </xf>
    <xf numFmtId="0" fontId="17" fillId="27" borderId="0" xfId="0" applyFont="1" applyFill="1" applyBorder="1"/>
    <xf numFmtId="0" fontId="41" fillId="27" borderId="0" xfId="0" applyFont="1" applyFill="1" applyBorder="1" applyAlignment="1">
      <alignment horizontal="left"/>
    </xf>
    <xf numFmtId="0" fontId="41" fillId="27" borderId="8" xfId="0" applyFont="1" applyFill="1" applyBorder="1" applyAlignment="1">
      <alignment horizontal="left"/>
    </xf>
    <xf numFmtId="0" fontId="17" fillId="27" borderId="8" xfId="0" applyFont="1" applyFill="1" applyBorder="1"/>
    <xf numFmtId="37" fontId="41" fillId="27" borderId="0" xfId="64" applyFont="1" applyFill="1" applyBorder="1" applyAlignment="1">
      <alignment horizontal="left"/>
    </xf>
    <xf numFmtId="0" fontId="17" fillId="27" borderId="10" xfId="0" applyFont="1" applyFill="1" applyBorder="1"/>
    <xf numFmtId="167" fontId="19" fillId="27" borderId="0" xfId="0" applyNumberFormat="1" applyFont="1" applyFill="1" applyAlignment="1" applyProtection="1">
      <alignment horizontal="left"/>
    </xf>
    <xf numFmtId="175" fontId="6" fillId="3" borderId="0" xfId="35" applyNumberFormat="1" applyFont="1" applyFill="1" applyBorder="1" applyAlignment="1" applyProtection="1">
      <alignment horizontal="right"/>
    </xf>
    <xf numFmtId="175" fontId="6" fillId="3" borderId="0" xfId="35" applyNumberFormat="1" applyFont="1" applyFill="1" applyBorder="1" applyAlignment="1">
      <alignment horizontal="right"/>
    </xf>
    <xf numFmtId="175" fontId="9" fillId="2" borderId="0" xfId="35" applyNumberFormat="1" applyFont="1" applyFill="1" applyBorder="1" applyAlignment="1">
      <alignment horizontal="right"/>
    </xf>
    <xf numFmtId="175" fontId="9" fillId="3" borderId="0" xfId="35" applyNumberFormat="1" applyFont="1" applyFill="1" applyBorder="1" applyAlignment="1">
      <alignment horizontal="right"/>
    </xf>
    <xf numFmtId="175" fontId="6" fillId="2" borderId="0" xfId="35" applyNumberFormat="1" applyFont="1" applyFill="1" applyBorder="1" applyAlignment="1">
      <alignment horizontal="right"/>
    </xf>
    <xf numFmtId="175" fontId="9" fillId="2" borderId="0" xfId="35" applyNumberFormat="1" applyFont="1" applyFill="1" applyBorder="1" applyAlignment="1">
      <alignment horizontal="right" vertical="center"/>
    </xf>
    <xf numFmtId="175" fontId="9" fillId="3" borderId="0" xfId="35" applyNumberFormat="1" applyFont="1" applyFill="1" applyBorder="1" applyAlignment="1">
      <alignment horizontal="right" vertical="center"/>
    </xf>
    <xf numFmtId="175" fontId="6" fillId="2" borderId="0" xfId="35" applyNumberFormat="1" applyFont="1" applyFill="1" applyBorder="1" applyAlignment="1">
      <alignment horizontal="right" vertical="center"/>
    </xf>
    <xf numFmtId="175" fontId="6" fillId="3" borderId="0" xfId="35" applyNumberFormat="1" applyFont="1" applyFill="1" applyBorder="1" applyAlignment="1">
      <alignment horizontal="right" vertical="center"/>
    </xf>
    <xf numFmtId="175" fontId="6" fillId="3" borderId="0" xfId="35" applyNumberFormat="1" applyFont="1" applyFill="1" applyBorder="1" applyAlignment="1"/>
    <xf numFmtId="175" fontId="9" fillId="2" borderId="0" xfId="35" applyNumberFormat="1" applyFont="1" applyFill="1" applyBorder="1" applyAlignment="1"/>
    <xf numFmtId="175" fontId="6" fillId="2" borderId="0" xfId="35" applyNumberFormat="1" applyFont="1" applyFill="1" applyBorder="1" applyAlignment="1"/>
    <xf numFmtId="175" fontId="6" fillId="2" borderId="4" xfId="35" applyNumberFormat="1" applyFont="1" applyFill="1" applyBorder="1" applyAlignment="1"/>
    <xf numFmtId="0" fontId="3" fillId="27" borderId="0" xfId="0" applyFont="1" applyFill="1" applyBorder="1" applyAlignment="1" applyProtection="1">
      <alignment horizontal="left"/>
    </xf>
    <xf numFmtId="172" fontId="3" fillId="27" borderId="0" xfId="0" applyNumberFormat="1" applyFont="1" applyFill="1" applyBorder="1" applyAlignment="1" applyProtection="1">
      <alignment horizontal="left"/>
    </xf>
    <xf numFmtId="0" fontId="3" fillId="27" borderId="0" xfId="0" applyFont="1" applyFill="1" applyBorder="1" applyAlignment="1">
      <alignment horizontal="left"/>
    </xf>
    <xf numFmtId="0" fontId="17" fillId="27" borderId="4" xfId="0" applyFont="1" applyFill="1" applyBorder="1"/>
    <xf numFmtId="0" fontId="69" fillId="27" borderId="7" xfId="34" applyFont="1" applyFill="1" applyBorder="1" applyAlignment="1" applyProtection="1"/>
    <xf numFmtId="0" fontId="69" fillId="27" borderId="5" xfId="34" applyFont="1" applyFill="1" applyBorder="1" applyAlignment="1" applyProtection="1"/>
    <xf numFmtId="0" fontId="69" fillId="27" borderId="6" xfId="34" applyFont="1" applyFill="1" applyBorder="1" applyAlignment="1" applyProtection="1"/>
    <xf numFmtId="4" fontId="41" fillId="27" borderId="0" xfId="0" applyNumberFormat="1" applyFont="1" applyFill="1" applyBorder="1" applyAlignment="1" applyProtection="1">
      <alignment horizontal="left"/>
    </xf>
    <xf numFmtId="166" fontId="41" fillId="27" borderId="0" xfId="0" applyNumberFormat="1" applyFont="1" applyFill="1" applyBorder="1" applyAlignment="1">
      <alignment horizontal="left"/>
    </xf>
    <xf numFmtId="0" fontId="69" fillId="27" borderId="0" xfId="34" applyFont="1" applyFill="1" applyBorder="1" applyAlignment="1" applyProtection="1"/>
    <xf numFmtId="172" fontId="41" fillId="27" borderId="0" xfId="0" applyNumberFormat="1" applyFont="1" applyFill="1" applyBorder="1" applyAlignment="1" applyProtection="1">
      <alignment horizontal="left"/>
    </xf>
    <xf numFmtId="170" fontId="41" fillId="27" borderId="0" xfId="35" applyNumberFormat="1" applyFont="1" applyFill="1" applyBorder="1" applyAlignment="1" applyProtection="1">
      <alignment horizontal="left"/>
    </xf>
    <xf numFmtId="0" fontId="69" fillId="27" borderId="9" xfId="34" applyFont="1" applyFill="1" applyBorder="1" applyAlignment="1" applyProtection="1"/>
    <xf numFmtId="0" fontId="18" fillId="27" borderId="0" xfId="0" applyFont="1" applyFill="1" applyBorder="1" applyAlignment="1">
      <alignment horizontal="center" vertical="center" wrapText="1"/>
    </xf>
    <xf numFmtId="0" fontId="18" fillId="27" borderId="0" xfId="0" applyFont="1" applyFill="1" applyAlignment="1" applyProtection="1">
      <alignment horizontal="center"/>
    </xf>
    <xf numFmtId="3" fontId="2" fillId="27" borderId="0" xfId="35" applyNumberFormat="1" applyFont="1" applyFill="1"/>
    <xf numFmtId="0" fontId="18" fillId="27" borderId="0" xfId="0" applyFont="1" applyFill="1" applyAlignment="1">
      <alignment horizontal="center"/>
    </xf>
    <xf numFmtId="0" fontId="6" fillId="27" borderId="4" xfId="0" applyFont="1" applyFill="1" applyBorder="1" applyAlignment="1" applyProtection="1">
      <alignment horizontal="left"/>
    </xf>
    <xf numFmtId="0" fontId="6" fillId="2" borderId="4" xfId="61" applyNumberFormat="1" applyFont="1" applyFill="1" applyBorder="1" applyAlignment="1" applyProtection="1">
      <alignment horizontal="center" wrapText="1"/>
    </xf>
    <xf numFmtId="166" fontId="2" fillId="2" borderId="4" xfId="0" applyNumberFormat="1" applyFont="1" applyFill="1" applyBorder="1" applyAlignment="1" applyProtection="1">
      <alignment horizontal="centerContinuous"/>
    </xf>
    <xf numFmtId="0" fontId="2" fillId="2" borderId="4" xfId="0" applyFont="1" applyFill="1" applyBorder="1"/>
    <xf numFmtId="0" fontId="2" fillId="2" borderId="4" xfId="0" applyFont="1" applyFill="1" applyBorder="1" applyAlignment="1">
      <alignment horizontal="left"/>
    </xf>
    <xf numFmtId="0" fontId="12" fillId="2" borderId="4" xfId="0" applyFont="1" applyFill="1" applyBorder="1"/>
    <xf numFmtId="172" fontId="6" fillId="2" borderId="0" xfId="0" applyNumberFormat="1" applyFont="1" applyFill="1" applyBorder="1" applyAlignment="1" applyProtection="1">
      <alignment horizontal="centerContinuous"/>
    </xf>
    <xf numFmtId="0" fontId="6" fillId="2" borderId="0" xfId="0" applyNumberFormat="1" applyFont="1" applyFill="1" applyBorder="1" applyAlignment="1">
      <alignment horizontal="center"/>
    </xf>
    <xf numFmtId="179" fontId="6" fillId="2" borderId="0" xfId="49" applyNumberFormat="1" applyFont="1" applyFill="1" applyBorder="1" applyAlignment="1">
      <alignment horizontal="right" vertical="center"/>
    </xf>
    <xf numFmtId="179" fontId="9" fillId="4" borderId="0" xfId="49" applyNumberFormat="1" applyFont="1" applyFill="1" applyBorder="1" applyAlignment="1">
      <alignment horizontal="right"/>
    </xf>
    <xf numFmtId="179" fontId="9" fillId="2" borderId="0" xfId="35" applyNumberFormat="1" applyFont="1" applyFill="1" applyBorder="1" applyAlignment="1">
      <alignment horizontal="right" vertical="center"/>
    </xf>
    <xf numFmtId="179" fontId="9" fillId="5" borderId="0" xfId="35" applyNumberFormat="1" applyFont="1" applyFill="1" applyBorder="1" applyAlignment="1">
      <alignment horizontal="right" vertical="center"/>
    </xf>
    <xf numFmtId="179" fontId="9" fillId="4" borderId="0" xfId="35" applyNumberFormat="1" applyFont="1" applyFill="1" applyBorder="1" applyAlignment="1">
      <alignment horizontal="right" vertical="center"/>
    </xf>
    <xf numFmtId="179" fontId="9" fillId="2" borderId="1" xfId="35" applyNumberFormat="1" applyFont="1" applyFill="1" applyBorder="1" applyAlignment="1">
      <alignment horizontal="right" vertical="center"/>
    </xf>
    <xf numFmtId="2" fontId="0" fillId="2" borderId="0" xfId="0" applyNumberFormat="1" applyFont="1" applyFill="1" applyBorder="1" applyAlignment="1">
      <alignment horizontal="left"/>
    </xf>
    <xf numFmtId="2" fontId="0" fillId="27" borderId="0" xfId="0" applyNumberFormat="1" applyFont="1" applyFill="1" applyBorder="1" applyAlignment="1">
      <alignment horizontal="left"/>
    </xf>
    <xf numFmtId="178" fontId="9" fillId="4" borderId="0" xfId="49" applyNumberFormat="1" applyFont="1" applyFill="1" applyBorder="1" applyAlignment="1">
      <alignment horizontal="right"/>
    </xf>
    <xf numFmtId="178" fontId="9" fillId="2" borderId="0" xfId="35" applyNumberFormat="1" applyFont="1" applyFill="1" applyBorder="1" applyAlignment="1">
      <alignment horizontal="right" vertical="center"/>
    </xf>
    <xf numFmtId="49" fontId="3" fillId="2" borderId="4" xfId="0" applyNumberFormat="1" applyFont="1" applyFill="1" applyBorder="1" applyAlignment="1">
      <alignment horizontal="left"/>
    </xf>
    <xf numFmtId="172" fontId="3" fillId="2" borderId="4" xfId="0" applyNumberFormat="1" applyFont="1" applyFill="1" applyBorder="1" applyAlignment="1" applyProtection="1">
      <alignment horizontal="left"/>
    </xf>
    <xf numFmtId="166" fontId="6" fillId="4" borderId="0" xfId="0" applyNumberFormat="1" applyFont="1" applyFill="1" applyBorder="1" applyAlignment="1">
      <alignment horizontal="right"/>
    </xf>
    <xf numFmtId="0" fontId="9" fillId="2" borderId="4" xfId="0" applyFont="1" applyFill="1" applyBorder="1" applyAlignment="1">
      <alignment horizontal="left"/>
    </xf>
    <xf numFmtId="0" fontId="9" fillId="2" borderId="4" xfId="0" applyFont="1" applyFill="1" applyBorder="1"/>
    <xf numFmtId="178" fontId="9" fillId="2" borderId="4" xfId="50" applyNumberFormat="1" applyFont="1" applyFill="1" applyBorder="1"/>
    <xf numFmtId="0" fontId="6" fillId="2" borderId="4" xfId="0" applyNumberFormat="1" applyFont="1" applyFill="1" applyBorder="1" applyAlignment="1" applyProtection="1">
      <alignment horizontal="center"/>
    </xf>
    <xf numFmtId="0" fontId="6" fillId="2" borderId="4" xfId="0" applyNumberFormat="1" applyFont="1" applyFill="1" applyBorder="1" applyAlignment="1" applyProtection="1">
      <alignment horizontal="center" wrapText="1"/>
    </xf>
    <xf numFmtId="4" fontId="6" fillId="2" borderId="4" xfId="0" applyNumberFormat="1" applyFont="1" applyFill="1" applyBorder="1" applyAlignment="1" applyProtection="1">
      <alignment horizontal="center" wrapText="1"/>
    </xf>
    <xf numFmtId="3" fontId="6" fillId="2" borderId="4" xfId="0" applyNumberFormat="1" applyFont="1" applyFill="1" applyBorder="1" applyAlignment="1" applyProtection="1">
      <alignment horizontal="center" wrapText="1"/>
    </xf>
    <xf numFmtId="1" fontId="6" fillId="2" borderId="4" xfId="0" applyNumberFormat="1" applyFont="1" applyFill="1" applyBorder="1" applyAlignment="1" applyProtection="1">
      <alignment horizontal="center" wrapText="1"/>
    </xf>
    <xf numFmtId="0" fontId="6" fillId="2" borderId="4" xfId="0" applyFont="1" applyFill="1" applyBorder="1" applyAlignment="1" applyProtection="1">
      <alignment horizontal="left"/>
    </xf>
    <xf numFmtId="178" fontId="9" fillId="4" borderId="4" xfId="35" applyNumberFormat="1" applyFont="1" applyFill="1" applyBorder="1"/>
    <xf numFmtId="178" fontId="9" fillId="4" borderId="4" xfId="35" applyNumberFormat="1" applyFont="1" applyFill="1" applyBorder="1" applyAlignment="1">
      <alignment horizontal="right"/>
    </xf>
    <xf numFmtId="166" fontId="9" fillId="4" borderId="4" xfId="0" applyNumberFormat="1" applyFont="1" applyFill="1" applyBorder="1" applyAlignment="1">
      <alignment horizontal="right"/>
    </xf>
    <xf numFmtId="166" fontId="9" fillId="4" borderId="4" xfId="0" applyNumberFormat="1" applyFont="1" applyFill="1" applyBorder="1"/>
    <xf numFmtId="172" fontId="3" fillId="2" borderId="4" xfId="0" applyNumberFormat="1" applyFont="1" applyFill="1" applyBorder="1" applyAlignment="1" applyProtection="1"/>
    <xf numFmtId="0" fontId="21" fillId="2" borderId="4" xfId="0" applyFont="1" applyFill="1" applyBorder="1" applyAlignment="1" applyProtection="1">
      <alignment horizontal="center"/>
    </xf>
    <xf numFmtId="176" fontId="6" fillId="2" borderId="1" xfId="0" applyNumberFormat="1" applyFont="1" applyFill="1" applyBorder="1" applyAlignment="1" applyProtection="1">
      <alignment horizontal="center"/>
    </xf>
    <xf numFmtId="176" fontId="6" fillId="2" borderId="0" xfId="0" applyNumberFormat="1" applyFont="1" applyFill="1" applyBorder="1" applyAlignment="1" applyProtection="1">
      <alignment horizontal="center"/>
    </xf>
    <xf numFmtId="0" fontId="9" fillId="2" borderId="0" xfId="0" applyFont="1" applyFill="1" applyBorder="1" applyAlignment="1" applyProtection="1">
      <alignment horizontal="fill"/>
    </xf>
    <xf numFmtId="167" fontId="9" fillId="2" borderId="0" xfId="0" applyNumberFormat="1" applyFont="1" applyFill="1" applyBorder="1" applyAlignment="1" applyProtection="1">
      <alignment horizontal="fill"/>
    </xf>
    <xf numFmtId="181" fontId="9" fillId="2" borderId="0" xfId="0" applyNumberFormat="1" applyFont="1" applyFill="1" applyBorder="1" applyAlignment="1" applyProtection="1">
      <alignment horizontal="fill"/>
    </xf>
    <xf numFmtId="167" fontId="9" fillId="27" borderId="0" xfId="0" applyNumberFormat="1" applyFont="1" applyFill="1" applyBorder="1" applyAlignment="1" applyProtection="1">
      <alignment horizontal="fill"/>
    </xf>
    <xf numFmtId="181" fontId="9" fillId="27" borderId="0" xfId="0" applyNumberFormat="1" applyFont="1" applyFill="1" applyBorder="1" applyAlignment="1" applyProtection="1">
      <alignment horizontal="fill"/>
    </xf>
    <xf numFmtId="167" fontId="9" fillId="27" borderId="0" xfId="0" applyNumberFormat="1" applyFont="1" applyFill="1" applyAlignment="1" applyProtection="1">
      <alignment horizontal="left"/>
    </xf>
    <xf numFmtId="170" fontId="18" fillId="27" borderId="0" xfId="35" applyNumberFormat="1" applyFont="1" applyFill="1"/>
    <xf numFmtId="170" fontId="9" fillId="27" borderId="0" xfId="35" applyNumberFormat="1" applyFont="1" applyFill="1"/>
    <xf numFmtId="0" fontId="18" fillId="2" borderId="0" xfId="0" applyFont="1" applyFill="1" applyAlignment="1" applyProtection="1">
      <alignment horizontal="left"/>
    </xf>
    <xf numFmtId="0" fontId="19" fillId="27" borderId="0" xfId="0" applyFont="1" applyFill="1" applyAlignment="1" applyProtection="1">
      <alignment horizontal="left"/>
    </xf>
    <xf numFmtId="0" fontId="46" fillId="27" borderId="0" xfId="51" applyFont="1" applyFill="1"/>
    <xf numFmtId="0" fontId="47" fillId="27" borderId="0" xfId="62" applyFont="1" applyFill="1" applyBorder="1" applyAlignment="1">
      <alignment horizontal="left"/>
    </xf>
    <xf numFmtId="175" fontId="6" fillId="2" borderId="4" xfId="35" applyNumberFormat="1" applyFont="1" applyFill="1" applyBorder="1" applyAlignment="1" applyProtection="1">
      <alignment horizontal="right"/>
    </xf>
    <xf numFmtId="2" fontId="5" fillId="2" borderId="4" xfId="0" applyNumberFormat="1" applyFont="1" applyFill="1" applyBorder="1"/>
    <xf numFmtId="0" fontId="28" fillId="2" borderId="4" xfId="0" applyFont="1" applyFill="1" applyBorder="1"/>
    <xf numFmtId="4" fontId="6" fillId="2" borderId="4" xfId="0" applyNumberFormat="1" applyFont="1" applyFill="1" applyBorder="1" applyAlignment="1">
      <alignment horizontal="justify"/>
    </xf>
    <xf numFmtId="4" fontId="6" fillId="2" borderId="4" xfId="0" applyNumberFormat="1" applyFont="1" applyFill="1" applyBorder="1" applyAlignment="1" applyProtection="1">
      <alignment horizontal="center"/>
    </xf>
    <xf numFmtId="2" fontId="6" fillId="2" borderId="4" xfId="0" applyNumberFormat="1" applyFont="1" applyFill="1" applyBorder="1"/>
    <xf numFmtId="39" fontId="7" fillId="2" borderId="0" xfId="64" applyNumberFormat="1" applyFont="1" applyFill="1" applyBorder="1"/>
    <xf numFmtId="37" fontId="7" fillId="2" borderId="0" xfId="64" applyFont="1" applyFill="1" applyBorder="1"/>
    <xf numFmtId="39" fontId="20" fillId="2" borderId="0" xfId="64" applyNumberFormat="1" applyFont="1" applyFill="1" applyBorder="1"/>
    <xf numFmtId="3" fontId="9" fillId="3" borderId="1" xfId="0" applyNumberFormat="1" applyFont="1" applyFill="1" applyBorder="1" applyAlignment="1" applyProtection="1">
      <alignment horizontal="left"/>
    </xf>
    <xf numFmtId="3" fontId="9" fillId="3" borderId="1" xfId="0" applyNumberFormat="1" applyFont="1" applyFill="1" applyBorder="1" applyAlignment="1" applyProtection="1">
      <alignment horizontal="right"/>
    </xf>
    <xf numFmtId="167" fontId="9" fillId="3" borderId="1" xfId="0" applyNumberFormat="1" applyFont="1" applyFill="1" applyBorder="1" applyAlignment="1">
      <alignment horizontal="right"/>
    </xf>
    <xf numFmtId="4" fontId="9" fillId="3" borderId="1" xfId="0" applyNumberFormat="1" applyFont="1" applyFill="1" applyBorder="1" applyAlignment="1">
      <alignment horizontal="right"/>
    </xf>
    <xf numFmtId="0" fontId="9" fillId="2" borderId="0" xfId="0" applyFont="1" applyFill="1" applyBorder="1" applyAlignment="1" applyProtection="1">
      <alignment horizontal="left"/>
    </xf>
    <xf numFmtId="0" fontId="6" fillId="2" borderId="2" xfId="0" applyFont="1" applyFill="1" applyBorder="1" applyAlignment="1" applyProtection="1">
      <alignment vertical="center"/>
    </xf>
    <xf numFmtId="0" fontId="9" fillId="28" borderId="0" xfId="0" applyFont="1" applyFill="1" applyBorder="1" applyAlignment="1" applyProtection="1">
      <alignment horizontal="left"/>
    </xf>
    <xf numFmtId="3" fontId="9" fillId="28" borderId="0" xfId="0" applyNumberFormat="1" applyFont="1" applyFill="1" applyBorder="1" applyAlignment="1" applyProtection="1">
      <alignment horizontal="right"/>
    </xf>
    <xf numFmtId="167" fontId="9" fillId="28" borderId="0" xfId="0" applyNumberFormat="1" applyFont="1" applyFill="1" applyBorder="1" applyAlignment="1" applyProtection="1">
      <alignment horizontal="right"/>
    </xf>
    <xf numFmtId="3" fontId="10" fillId="28" borderId="0" xfId="0" applyNumberFormat="1" applyFont="1" applyFill="1" applyBorder="1" applyAlignment="1" applyProtection="1">
      <alignment horizontal="right"/>
    </xf>
    <xf numFmtId="0" fontId="9" fillId="28" borderId="1" xfId="0" applyFont="1" applyFill="1" applyBorder="1" applyAlignment="1" applyProtection="1">
      <alignment horizontal="left"/>
    </xf>
    <xf numFmtId="3" fontId="9" fillId="28" borderId="1" xfId="0" applyNumberFormat="1" applyFont="1" applyFill="1" applyBorder="1" applyAlignment="1" applyProtection="1">
      <alignment horizontal="right"/>
    </xf>
    <xf numFmtId="167" fontId="9" fillId="28" borderId="1" xfId="0" applyNumberFormat="1" applyFont="1" applyFill="1" applyBorder="1" applyAlignment="1" applyProtection="1">
      <alignment horizontal="right"/>
    </xf>
    <xf numFmtId="0" fontId="39" fillId="27" borderId="0" xfId="0" applyFont="1" applyFill="1" applyAlignment="1">
      <alignment horizontal="center"/>
    </xf>
    <xf numFmtId="17" fontId="41" fillId="27" borderId="0" xfId="0" applyNumberFormat="1" applyFont="1" applyFill="1" applyAlignment="1">
      <alignment horizontal="center"/>
    </xf>
    <xf numFmtId="0" fontId="41" fillId="27" borderId="0" xfId="0" applyFont="1" applyFill="1" applyAlignment="1">
      <alignment horizontal="center"/>
    </xf>
    <xf numFmtId="0" fontId="3" fillId="27" borderId="0" xfId="0" applyFont="1" applyFill="1" applyBorder="1" applyAlignment="1" applyProtection="1">
      <alignment horizontal="left"/>
    </xf>
    <xf numFmtId="49" fontId="65" fillId="27" borderId="5" xfId="35" applyNumberFormat="1" applyFont="1" applyFill="1" applyBorder="1" applyAlignment="1">
      <alignment horizontal="center" vertical="center" wrapText="1"/>
    </xf>
    <xf numFmtId="49" fontId="65" fillId="27" borderId="4" xfId="35" applyNumberFormat="1" applyFont="1" applyFill="1" applyBorder="1" applyAlignment="1">
      <alignment horizontal="center" vertical="center" wrapText="1"/>
    </xf>
    <xf numFmtId="49" fontId="65" fillId="27" borderId="12" xfId="35" applyNumberFormat="1"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11" fillId="27" borderId="12" xfId="0" applyFont="1" applyFill="1" applyBorder="1" applyAlignment="1">
      <alignment horizontal="center" vertical="center" wrapText="1"/>
    </xf>
    <xf numFmtId="0" fontId="6" fillId="27" borderId="12" xfId="0" applyFont="1" applyFill="1" applyBorder="1" applyAlignment="1">
      <alignment horizontal="center" vertical="center" wrapText="1"/>
    </xf>
    <xf numFmtId="49" fontId="3" fillId="28" borderId="0" xfId="0" applyNumberFormat="1" applyFont="1" applyFill="1" applyBorder="1" applyAlignment="1" applyProtection="1">
      <alignment horizontal="center"/>
    </xf>
    <xf numFmtId="49" fontId="48" fillId="27" borderId="0" xfId="0" applyNumberFormat="1" applyFont="1" applyFill="1" applyBorder="1" applyAlignment="1" applyProtection="1">
      <alignment horizontal="left" vertical="center"/>
    </xf>
    <xf numFmtId="0" fontId="9" fillId="27" borderId="0" xfId="0" applyFont="1" applyFill="1" applyBorder="1" applyAlignment="1">
      <alignment horizontal="center" vertical="center" wrapText="1"/>
    </xf>
    <xf numFmtId="49" fontId="9" fillId="27" borderId="0" xfId="0" applyNumberFormat="1" applyFont="1" applyFill="1" applyBorder="1" applyAlignment="1" applyProtection="1">
      <alignment horizontal="center" vertical="center" wrapText="1"/>
    </xf>
    <xf numFmtId="49" fontId="9" fillId="27" borderId="4" xfId="0" applyNumberFormat="1" applyFont="1" applyFill="1" applyBorder="1" applyAlignment="1" applyProtection="1">
      <alignment horizontal="center" vertical="center" wrapText="1"/>
    </xf>
    <xf numFmtId="172" fontId="3" fillId="27" borderId="0" xfId="0" applyNumberFormat="1" applyFont="1" applyFill="1" applyBorder="1" applyAlignment="1" applyProtection="1">
      <alignment horizontal="left"/>
    </xf>
    <xf numFmtId="0" fontId="11" fillId="27" borderId="5" xfId="0" applyFont="1" applyFill="1" applyBorder="1" applyAlignment="1">
      <alignment horizontal="center" vertical="center" wrapText="1"/>
    </xf>
    <xf numFmtId="0" fontId="11" fillId="27" borderId="4" xfId="0" applyFont="1" applyFill="1" applyBorder="1" applyAlignment="1">
      <alignment horizontal="center" vertical="center" wrapText="1"/>
    </xf>
    <xf numFmtId="0" fontId="11" fillId="27" borderId="5" xfId="0" applyFont="1" applyFill="1" applyBorder="1" applyAlignment="1">
      <alignment horizontal="center" vertical="center"/>
    </xf>
    <xf numFmtId="0" fontId="11" fillId="27" borderId="4" xfId="0" applyFont="1" applyFill="1" applyBorder="1" applyAlignment="1">
      <alignment horizontal="center" vertical="center"/>
    </xf>
    <xf numFmtId="0" fontId="9" fillId="27" borderId="0" xfId="0" applyFont="1" applyFill="1" applyAlignment="1">
      <alignment horizontal="center" vertical="center"/>
    </xf>
    <xf numFmtId="3" fontId="2" fillId="2" borderId="4" xfId="61" applyNumberFormat="1" applyFont="1" applyFill="1" applyBorder="1" applyAlignment="1">
      <alignment horizontal="left"/>
    </xf>
    <xf numFmtId="3" fontId="6" fillId="2" borderId="13" xfId="61" applyNumberFormat="1" applyFont="1" applyFill="1" applyBorder="1" applyAlignment="1" applyProtection="1">
      <alignment horizontal="center"/>
    </xf>
    <xf numFmtId="0" fontId="3" fillId="2" borderId="0" xfId="61" applyFont="1" applyFill="1" applyBorder="1" applyAlignment="1" applyProtection="1">
      <alignment horizontal="left"/>
    </xf>
    <xf numFmtId="0" fontId="3" fillId="2" borderId="0" xfId="61" applyFont="1" applyFill="1" applyBorder="1" applyAlignment="1">
      <alignment horizontal="left"/>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3" fillId="27" borderId="0" xfId="0" applyFont="1" applyFill="1" applyBorder="1" applyAlignment="1">
      <alignment horizontal="left"/>
    </xf>
    <xf numFmtId="0" fontId="6" fillId="2" borderId="0" xfId="0" applyFont="1" applyFill="1" applyBorder="1" applyAlignment="1">
      <alignment horizontal="center" vertical="center"/>
    </xf>
    <xf numFmtId="0" fontId="6" fillId="2" borderId="2" xfId="0" applyFont="1" applyFill="1" applyBorder="1" applyAlignment="1">
      <alignment horizontal="center"/>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4" xfId="61" applyFont="1" applyFill="1" applyBorder="1" applyAlignment="1">
      <alignment horizontal="left"/>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3" borderId="0" xfId="0" applyFont="1" applyFill="1" applyBorder="1" applyAlignment="1">
      <alignment horizontal="justify" wrapText="1"/>
    </xf>
    <xf numFmtId="0" fontId="2" fillId="2" borderId="0" xfId="0" applyFont="1" applyFill="1" applyBorder="1" applyAlignment="1">
      <alignment horizontal="center"/>
    </xf>
    <xf numFmtId="0" fontId="10" fillId="2" borderId="0" xfId="0" applyFont="1" applyFill="1" applyAlignment="1">
      <alignment horizontal="justify"/>
    </xf>
    <xf numFmtId="0" fontId="6" fillId="2" borderId="0" xfId="0" applyFont="1" applyFill="1" applyBorder="1" applyAlignment="1">
      <alignment horizontal="justify" wrapText="1"/>
    </xf>
    <xf numFmtId="170" fontId="6" fillId="2" borderId="0" xfId="35" applyNumberFormat="1" applyFont="1" applyFill="1" applyBorder="1" applyAlignment="1">
      <alignment horizontal="center" vertical="center" wrapText="1"/>
    </xf>
    <xf numFmtId="170" fontId="6" fillId="2" borderId="4" xfId="35" applyNumberFormat="1" applyFont="1" applyFill="1" applyBorder="1" applyAlignment="1">
      <alignment horizontal="center" vertical="center" wrapText="1"/>
    </xf>
    <xf numFmtId="0" fontId="6" fillId="2" borderId="13" xfId="0" applyFont="1" applyFill="1" applyBorder="1" applyAlignment="1">
      <alignment horizontal="center"/>
    </xf>
    <xf numFmtId="172" fontId="6" fillId="2" borderId="5" xfId="0" applyNumberFormat="1" applyFont="1" applyFill="1" applyBorder="1" applyAlignment="1" applyProtection="1">
      <alignment horizontal="center" vertical="center" wrapText="1"/>
    </xf>
    <xf numFmtId="172" fontId="6" fillId="2" borderId="0" xfId="0" applyNumberFormat="1" applyFont="1" applyFill="1" applyBorder="1" applyAlignment="1" applyProtection="1">
      <alignment horizontal="center" vertical="center" wrapText="1"/>
    </xf>
    <xf numFmtId="172" fontId="6" fillId="2" borderId="4" xfId="0" applyNumberFormat="1" applyFont="1" applyFill="1" applyBorder="1" applyAlignment="1" applyProtection="1">
      <alignment horizontal="center" vertical="center" wrapText="1"/>
    </xf>
    <xf numFmtId="172" fontId="6" fillId="27" borderId="5" xfId="0" applyNumberFormat="1" applyFont="1" applyFill="1" applyBorder="1" applyAlignment="1" applyProtection="1">
      <alignment horizontal="center" vertical="center" wrapText="1"/>
    </xf>
    <xf numFmtId="172" fontId="6" fillId="27" borderId="0" xfId="0" applyNumberFormat="1" applyFont="1" applyFill="1" applyBorder="1" applyAlignment="1" applyProtection="1">
      <alignment horizontal="center" vertical="center" wrapText="1"/>
    </xf>
    <xf numFmtId="172" fontId="6" fillId="27" borderId="4" xfId="0" applyNumberFormat="1" applyFont="1" applyFill="1" applyBorder="1" applyAlignment="1" applyProtection="1">
      <alignment horizontal="center" vertical="center" wrapText="1"/>
    </xf>
    <xf numFmtId="37" fontId="6" fillId="2" borderId="2" xfId="64" applyFont="1" applyFill="1" applyBorder="1" applyAlignment="1" applyProtection="1">
      <alignment horizontal="center" vertical="center"/>
    </xf>
    <xf numFmtId="37" fontId="6" fillId="2" borderId="2" xfId="64" applyFont="1" applyFill="1" applyBorder="1" applyAlignment="1">
      <alignment horizontal="center"/>
    </xf>
    <xf numFmtId="0" fontId="6" fillId="2" borderId="1" xfId="0" applyFont="1" applyFill="1" applyBorder="1" applyAlignment="1">
      <alignment vertical="center"/>
    </xf>
    <xf numFmtId="2" fontId="6" fillId="2" borderId="2" xfId="0" applyNumberFormat="1" applyFont="1" applyFill="1" applyBorder="1" applyAlignment="1">
      <alignment horizontal="center" vertical="center"/>
    </xf>
    <xf numFmtId="0" fontId="68" fillId="27" borderId="0" xfId="0" applyFont="1" applyFill="1" applyAlignment="1">
      <alignment horizontal="center"/>
    </xf>
    <xf numFmtId="0" fontId="42" fillId="27" borderId="0" xfId="0" applyFont="1" applyFill="1" applyAlignment="1">
      <alignment horizontal="center"/>
    </xf>
    <xf numFmtId="0" fontId="6" fillId="3" borderId="0" xfId="0" applyFont="1" applyFill="1" applyBorder="1" applyAlignment="1">
      <alignment wrapText="1"/>
    </xf>
    <xf numFmtId="0" fontId="6" fillId="2" borderId="0" xfId="0" applyFont="1" applyFill="1" applyBorder="1" applyAlignment="1">
      <alignment wrapText="1"/>
    </xf>
    <xf numFmtId="0" fontId="6" fillId="2" borderId="13" xfId="0" applyFont="1" applyFill="1" applyBorder="1" applyAlignment="1">
      <alignment horizontal="center" vertical="center"/>
    </xf>
    <xf numFmtId="4" fontId="3" fillId="27" borderId="0" xfId="0" applyNumberFormat="1" applyFont="1" applyFill="1" applyBorder="1" applyAlignment="1" applyProtection="1">
      <alignment horizontal="left"/>
    </xf>
    <xf numFmtId="3" fontId="6" fillId="2" borderId="1" xfId="0" applyNumberFormat="1" applyFont="1" applyFill="1" applyBorder="1" applyAlignment="1">
      <alignment horizontal="center"/>
    </xf>
    <xf numFmtId="0" fontId="28" fillId="2" borderId="4" xfId="0" applyFont="1" applyFill="1" applyBorder="1" applyAlignment="1">
      <alignment vertical="center"/>
    </xf>
    <xf numFmtId="4" fontId="6" fillId="2" borderId="3" xfId="0" applyNumberFormat="1" applyFont="1" applyFill="1" applyBorder="1" applyAlignment="1" applyProtection="1">
      <alignment horizontal="center" vertical="center" wrapText="1"/>
    </xf>
    <xf numFmtId="0" fontId="28" fillId="0" borderId="4" xfId="0" applyFont="1" applyBorder="1" applyAlignment="1">
      <alignment horizontal="center" vertical="center" wrapText="1"/>
    </xf>
    <xf numFmtId="4" fontId="6" fillId="2" borderId="1" xfId="0" applyNumberFormat="1" applyFont="1" applyFill="1" applyBorder="1" applyAlignment="1" applyProtection="1">
      <alignment horizontal="center"/>
    </xf>
    <xf numFmtId="3" fontId="6" fillId="2" borderId="2" xfId="0" applyNumberFormat="1" applyFont="1" applyFill="1" applyBorder="1" applyAlignment="1" applyProtection="1">
      <alignment horizontal="center"/>
    </xf>
    <xf numFmtId="0" fontId="6" fillId="2" borderId="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170" fontId="43" fillId="27" borderId="0" xfId="35" applyNumberFormat="1" applyFont="1" applyFill="1" applyAlignment="1">
      <alignment horizontal="center"/>
    </xf>
    <xf numFmtId="49" fontId="9" fillId="2" borderId="0" xfId="0" applyNumberFormat="1" applyFont="1" applyFill="1" applyBorder="1" applyAlignment="1" applyProtection="1">
      <alignment horizontal="left"/>
    </xf>
    <xf numFmtId="0" fontId="2" fillId="0" borderId="0" xfId="0" applyFont="1" applyAlignment="1">
      <alignment horizontal="left"/>
    </xf>
    <xf numFmtId="0" fontId="10" fillId="2" borderId="0" xfId="0" applyFont="1" applyFill="1" applyAlignment="1">
      <alignment horizontal="left" wrapText="1"/>
    </xf>
    <xf numFmtId="0" fontId="0" fillId="0" borderId="0" xfId="0" applyAlignment="1"/>
    <xf numFmtId="0" fontId="6" fillId="2" borderId="5" xfId="0" applyFont="1" applyFill="1" applyBorder="1" applyAlignment="1">
      <alignment horizontal="center" vertical="center"/>
    </xf>
    <xf numFmtId="0" fontId="6" fillId="2" borderId="12" xfId="0" applyFont="1" applyFill="1" applyBorder="1" applyAlignment="1">
      <alignment horizontal="center"/>
    </xf>
    <xf numFmtId="0" fontId="6" fillId="2" borderId="2" xfId="0" applyFont="1" applyFill="1" applyBorder="1" applyAlignment="1" applyProtection="1">
      <alignment horizontal="center"/>
    </xf>
    <xf numFmtId="1" fontId="6" fillId="2" borderId="3" xfId="0" applyNumberFormat="1" applyFont="1" applyFill="1" applyBorder="1" applyAlignment="1" applyProtection="1">
      <alignment horizontal="center" vertical="center"/>
    </xf>
    <xf numFmtId="1" fontId="6" fillId="2" borderId="0" xfId="0" applyNumberFormat="1" applyFont="1" applyFill="1" applyBorder="1" applyAlignment="1" applyProtection="1">
      <alignment horizontal="center" vertical="center"/>
    </xf>
    <xf numFmtId="1" fontId="6" fillId="2" borderId="1" xfId="0" applyNumberFormat="1" applyFont="1" applyFill="1" applyBorder="1" applyAlignment="1" applyProtection="1">
      <alignment horizontal="center" vertical="center"/>
    </xf>
    <xf numFmtId="172" fontId="3" fillId="27" borderId="0" xfId="51" applyNumberFormat="1" applyFont="1" applyFill="1" applyBorder="1" applyAlignment="1" applyProtection="1">
      <alignment horizontal="left"/>
    </xf>
    <xf numFmtId="0" fontId="32" fillId="27" borderId="5" xfId="51" applyFont="1" applyFill="1" applyBorder="1" applyAlignment="1">
      <alignment horizontal="center" vertical="center" wrapText="1"/>
    </xf>
    <xf numFmtId="0" fontId="32" fillId="27" borderId="4" xfId="51" applyFont="1" applyFill="1" applyBorder="1" applyAlignment="1">
      <alignment horizontal="center" vertical="center" wrapText="1"/>
    </xf>
    <xf numFmtId="0" fontId="32" fillId="27" borderId="5" xfId="51" applyNumberFormat="1" applyFont="1" applyFill="1" applyBorder="1" applyAlignment="1">
      <alignment horizontal="center" vertical="center" wrapText="1"/>
    </xf>
    <xf numFmtId="0" fontId="32" fillId="27" borderId="4" xfId="51" applyNumberFormat="1" applyFont="1" applyFill="1" applyBorder="1" applyAlignment="1">
      <alignment horizontal="center" vertical="center" wrapText="1"/>
    </xf>
    <xf numFmtId="172" fontId="3" fillId="27" borderId="12" xfId="51" applyNumberFormat="1" applyFont="1" applyFill="1" applyBorder="1" applyAlignment="1" applyProtection="1">
      <alignment horizontal="center" vertical="center" wrapText="1"/>
    </xf>
    <xf numFmtId="0" fontId="64" fillId="27" borderId="0" xfId="0" applyFont="1" applyFill="1" applyBorder="1" applyAlignment="1">
      <alignment horizontal="center" vertical="center"/>
    </xf>
    <xf numFmtId="0" fontId="64" fillId="27" borderId="5" xfId="0" applyFont="1" applyFill="1" applyBorder="1" applyAlignment="1">
      <alignment horizontal="center" vertical="center"/>
    </xf>
    <xf numFmtId="0" fontId="11" fillId="28" borderId="4" xfId="0" applyFont="1" applyFill="1" applyBorder="1" applyAlignment="1">
      <alignment horizontal="left" vertical="top" wrapText="1"/>
    </xf>
    <xf numFmtId="0" fontId="64" fillId="27" borderId="0" xfId="0" applyFont="1" applyFill="1" applyBorder="1" applyAlignment="1">
      <alignment horizontal="center" vertical="center" wrapText="1"/>
    </xf>
    <xf numFmtId="0" fontId="11" fillId="27" borderId="5" xfId="51" applyFont="1" applyFill="1" applyBorder="1" applyAlignment="1">
      <alignment horizontal="center" vertical="center" wrapText="1"/>
    </xf>
    <xf numFmtId="0" fontId="11" fillId="27" borderId="4" xfId="51" applyFont="1" applyFill="1" applyBorder="1" applyAlignment="1">
      <alignment horizontal="center" vertical="center" wrapText="1"/>
    </xf>
    <xf numFmtId="172" fontId="11" fillId="27" borderId="12" xfId="51" applyNumberFormat="1" applyFont="1" applyFill="1" applyBorder="1" applyAlignment="1" applyProtection="1">
      <alignment horizontal="center" vertical="center" wrapText="1"/>
    </xf>
    <xf numFmtId="0" fontId="64" fillId="27" borderId="5" xfId="0" applyFont="1" applyFill="1" applyBorder="1" applyAlignment="1">
      <alignment horizontal="center" vertical="center" wrapText="1"/>
    </xf>
    <xf numFmtId="0" fontId="64" fillId="27" borderId="0" xfId="0" applyFont="1" applyFill="1" applyBorder="1" applyAlignment="1">
      <alignment horizontal="left" vertical="center" wrapText="1"/>
    </xf>
    <xf numFmtId="0" fontId="64" fillId="28" borderId="0" xfId="0" applyFont="1" applyFill="1" applyBorder="1" applyAlignment="1">
      <alignment horizontal="left" vertical="center" wrapText="1"/>
    </xf>
    <xf numFmtId="0" fontId="64" fillId="28" borderId="0" xfId="0" applyFont="1" applyFill="1" applyAlignment="1">
      <alignment horizontal="left" vertical="center" wrapText="1"/>
    </xf>
    <xf numFmtId="0" fontId="64" fillId="27" borderId="0" xfId="0" applyFont="1" applyFill="1" applyAlignment="1">
      <alignment horizontal="center" vertical="center" wrapText="1"/>
    </xf>
    <xf numFmtId="0" fontId="64" fillId="28" borderId="0" xfId="0" applyFont="1" applyFill="1" applyBorder="1" applyAlignment="1">
      <alignment horizontal="left"/>
    </xf>
    <xf numFmtId="0" fontId="11" fillId="27" borderId="0" xfId="0" applyFont="1" applyFill="1" applyAlignment="1">
      <alignment horizontal="center" vertical="center" wrapText="1"/>
    </xf>
    <xf numFmtId="0" fontId="11" fillId="27" borderId="0" xfId="0" applyFont="1" applyFill="1" applyAlignment="1">
      <alignment horizontal="left" vertical="center" wrapText="1"/>
    </xf>
  </cellXfs>
  <cellStyles count="73">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3 2" xfId="26"/>
    <cellStyle name="60% - Énfasis4 2" xfId="27"/>
    <cellStyle name="60% - Énfasis6 2" xfId="28"/>
    <cellStyle name="Cálculo 2" xfId="29"/>
    <cellStyle name="Encabezado 4 2" xfId="30"/>
    <cellStyle name="Énfasis1 2" xfId="31"/>
    <cellStyle name="Énfasis4 2" xfId="32"/>
    <cellStyle name="Entrada 2" xfId="33"/>
    <cellStyle name="Hipervínculo" xfId="34" builtinId="8"/>
    <cellStyle name="Millares" xfId="35" builtinId="3"/>
    <cellStyle name="Millares 2" xfId="36"/>
    <cellStyle name="Millares 2 2" xfId="37"/>
    <cellStyle name="Millares 2 3" xfId="38"/>
    <cellStyle name="Millares 3" xfId="39"/>
    <cellStyle name="Millares 3 2" xfId="40"/>
    <cellStyle name="Millares 3 3" xfId="41"/>
    <cellStyle name="Millares 4" xfId="42"/>
    <cellStyle name="Millares 5" xfId="43"/>
    <cellStyle name="Millares 6" xfId="44"/>
    <cellStyle name="Millares 7" xfId="45"/>
    <cellStyle name="Millares 8" xfId="46"/>
    <cellStyle name="Millares_Cuadro 2.6 macro" xfId="47"/>
    <cellStyle name="Millares_Cuadro 2.9 macro" xfId="48"/>
    <cellStyle name="Millares_Cuadro 8_1" xfId="49"/>
    <cellStyle name="Millares_Cuadro4.4 macro" xfId="50"/>
    <cellStyle name="Normal" xfId="0" builtinId="0"/>
    <cellStyle name="Normal 2" xfId="51"/>
    <cellStyle name="Normal 2 2" xfId="52"/>
    <cellStyle name="Normal 3" xfId="53"/>
    <cellStyle name="Normal 3 2" xfId="54"/>
    <cellStyle name="Normal 4" xfId="55"/>
    <cellStyle name="Normal 5" xfId="56"/>
    <cellStyle name="Normal 6" xfId="57"/>
    <cellStyle name="Normal 7" xfId="58"/>
    <cellStyle name="Normal 8" xfId="59"/>
    <cellStyle name="Normal 8 2" xfId="60"/>
    <cellStyle name="Normal_cuadro 2.2 macro" xfId="61"/>
    <cellStyle name="Normal_cuadro2.3 " xfId="62"/>
    <cellStyle name="Normal_cuadro2.3 _CUCI Rev.3" xfId="63"/>
    <cellStyle name="Normal_cuadro2.5 " xfId="64"/>
    <cellStyle name="Notas 2" xfId="65"/>
    <cellStyle name="Notas 2 2" xfId="66"/>
    <cellStyle name="Salida 2" xfId="67"/>
    <cellStyle name="Título 1 2" xfId="68"/>
    <cellStyle name="Título 2 2" xfId="69"/>
    <cellStyle name="Título 3 2" xfId="70"/>
    <cellStyle name="Título 4" xfId="71"/>
    <cellStyle name="Total 2" xfId="7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276225</xdr:colOff>
      <xdr:row>4</xdr:row>
      <xdr:rowOff>66675</xdr:rowOff>
    </xdr:to>
    <xdr:pic>
      <xdr:nvPicPr>
        <xdr:cNvPr id="77883" name="Picture 3"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4830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2066925</xdr:colOff>
      <xdr:row>3</xdr:row>
      <xdr:rowOff>152400</xdr:rowOff>
    </xdr:to>
    <xdr:pic>
      <xdr:nvPicPr>
        <xdr:cNvPr id="80952"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10175" cy="638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1847850</xdr:colOff>
      <xdr:row>3</xdr:row>
      <xdr:rowOff>114300</xdr:rowOff>
    </xdr:to>
    <xdr:pic>
      <xdr:nvPicPr>
        <xdr:cNvPr id="81976"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991100" cy="6381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38100</xdr:colOff>
      <xdr:row>4</xdr:row>
      <xdr:rowOff>123825</xdr:rowOff>
    </xdr:to>
    <xdr:pic>
      <xdr:nvPicPr>
        <xdr:cNvPr id="11780"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76200"/>
          <a:ext cx="4905375" cy="609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8</xdr:col>
      <xdr:colOff>238125</xdr:colOff>
      <xdr:row>4</xdr:row>
      <xdr:rowOff>119343</xdr:rowOff>
    </xdr:to>
    <xdr:pic>
      <xdr:nvPicPr>
        <xdr:cNvPr id="3610" name="Picture 5"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5962650" cy="6813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3</xdr:col>
      <xdr:colOff>95250</xdr:colOff>
      <xdr:row>4</xdr:row>
      <xdr:rowOff>142875</xdr:rowOff>
    </xdr:to>
    <xdr:pic>
      <xdr:nvPicPr>
        <xdr:cNvPr id="4628"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465772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4086225</xdr:colOff>
      <xdr:row>4</xdr:row>
      <xdr:rowOff>124385</xdr:rowOff>
    </xdr:to>
    <xdr:pic>
      <xdr:nvPicPr>
        <xdr:cNvPr id="21007"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4543425" cy="6096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13</xdr:row>
      <xdr:rowOff>0</xdr:rowOff>
    </xdr:from>
    <xdr:to>
      <xdr:col>8</xdr:col>
      <xdr:colOff>47625</xdr:colOff>
      <xdr:row>13</xdr:row>
      <xdr:rowOff>0</xdr:rowOff>
    </xdr:to>
    <xdr:sp macro="" textlink="">
      <xdr:nvSpPr>
        <xdr:cNvPr id="2" name="Line 1"/>
        <xdr:cNvSpPr>
          <a:spLocks noChangeShapeType="1"/>
        </xdr:cNvSpPr>
      </xdr:nvSpPr>
      <xdr:spPr bwMode="auto">
        <a:xfrm>
          <a:off x="6762750" y="2486025"/>
          <a:ext cx="47625" cy="0"/>
        </a:xfrm>
        <a:prstGeom prst="line">
          <a:avLst/>
        </a:prstGeom>
        <a:noFill/>
        <a:ln w="9525">
          <a:solidFill>
            <a:srgbClr val="000000"/>
          </a:solidFill>
          <a:round/>
          <a:headEnd/>
          <a:tailEnd/>
        </a:ln>
      </xdr:spPr>
    </xdr:sp>
    <xdr:clientData/>
  </xdr:twoCellAnchor>
  <xdr:twoCellAnchor>
    <xdr:from>
      <xdr:col>18</xdr:col>
      <xdr:colOff>0</xdr:colOff>
      <xdr:row>13</xdr:row>
      <xdr:rowOff>0</xdr:rowOff>
    </xdr:from>
    <xdr:to>
      <xdr:col>18</xdr:col>
      <xdr:colOff>47625</xdr:colOff>
      <xdr:row>13</xdr:row>
      <xdr:rowOff>0</xdr:rowOff>
    </xdr:to>
    <xdr:sp macro="" textlink="">
      <xdr:nvSpPr>
        <xdr:cNvPr id="3" name="Line 2"/>
        <xdr:cNvSpPr>
          <a:spLocks noChangeShapeType="1"/>
        </xdr:cNvSpPr>
      </xdr:nvSpPr>
      <xdr:spPr bwMode="auto">
        <a:xfrm>
          <a:off x="13611225" y="2486025"/>
          <a:ext cx="47625" cy="0"/>
        </a:xfrm>
        <a:prstGeom prst="line">
          <a:avLst/>
        </a:prstGeom>
        <a:noFill/>
        <a:ln w="9525">
          <a:solidFill>
            <a:srgbClr val="000000"/>
          </a:solidFill>
          <a:round/>
          <a:headEnd/>
          <a:tailEnd/>
        </a:ln>
      </xdr:spPr>
    </xdr:sp>
    <xdr:clientData/>
  </xdr:twoCellAnchor>
  <xdr:twoCellAnchor editAs="oneCell">
    <xdr:from>
      <xdr:col>0</xdr:col>
      <xdr:colOff>0</xdr:colOff>
      <xdr:row>0</xdr:row>
      <xdr:rowOff>28575</xdr:rowOff>
    </xdr:from>
    <xdr:to>
      <xdr:col>6</xdr:col>
      <xdr:colOff>47625</xdr:colOff>
      <xdr:row>4</xdr:row>
      <xdr:rowOff>190500</xdr:rowOff>
    </xdr:to>
    <xdr:pic>
      <xdr:nvPicPr>
        <xdr:cNvPr id="4" name="Picture 4"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5724525"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2</xdr:col>
      <xdr:colOff>742950</xdr:colOff>
      <xdr:row>5</xdr:row>
      <xdr:rowOff>0</xdr:rowOff>
    </xdr:to>
    <xdr:pic>
      <xdr:nvPicPr>
        <xdr:cNvPr id="12804"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47625" y="161925"/>
          <a:ext cx="3867150" cy="6477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3</xdr:col>
      <xdr:colOff>161925</xdr:colOff>
      <xdr:row>4</xdr:row>
      <xdr:rowOff>100293</xdr:rowOff>
    </xdr:to>
    <xdr:pic>
      <xdr:nvPicPr>
        <xdr:cNvPr id="9732"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161925"/>
          <a:ext cx="4467225" cy="7048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3</xdr:col>
      <xdr:colOff>352425</xdr:colOff>
      <xdr:row>5</xdr:row>
      <xdr:rowOff>95250</xdr:rowOff>
    </xdr:to>
    <xdr:pic>
      <xdr:nvPicPr>
        <xdr:cNvPr id="22038"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5000625" cy="6096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6</xdr:col>
      <xdr:colOff>104775</xdr:colOff>
      <xdr:row>5</xdr:row>
      <xdr:rowOff>19050</xdr:rowOff>
    </xdr:to>
    <xdr:pic>
      <xdr:nvPicPr>
        <xdr:cNvPr id="1560" name="Picture 2"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142875"/>
          <a:ext cx="6562725" cy="6096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1</xdr:row>
      <xdr:rowOff>95250</xdr:rowOff>
    </xdr:from>
    <xdr:to>
      <xdr:col>4</xdr:col>
      <xdr:colOff>800100</xdr:colOff>
      <xdr:row>5</xdr:row>
      <xdr:rowOff>95250</xdr:rowOff>
    </xdr:to>
    <xdr:pic>
      <xdr:nvPicPr>
        <xdr:cNvPr id="16900" name="Picture 2"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9525" y="142875"/>
          <a:ext cx="4276725" cy="6096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1</xdr:row>
      <xdr:rowOff>123825</xdr:rowOff>
    </xdr:from>
    <xdr:to>
      <xdr:col>5</xdr:col>
      <xdr:colOff>228600</xdr:colOff>
      <xdr:row>5</xdr:row>
      <xdr:rowOff>85725</xdr:rowOff>
    </xdr:to>
    <xdr:pic>
      <xdr:nvPicPr>
        <xdr:cNvPr id="19970"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9525" y="161925"/>
          <a:ext cx="4752975" cy="6096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3</xdr:col>
      <xdr:colOff>561975</xdr:colOff>
      <xdr:row>4</xdr:row>
      <xdr:rowOff>60463</xdr:rowOff>
    </xdr:to>
    <xdr:pic>
      <xdr:nvPicPr>
        <xdr:cNvPr id="10757" name="Picture 3"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76200"/>
          <a:ext cx="3981450" cy="5524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2562225</xdr:colOff>
      <xdr:row>3</xdr:row>
      <xdr:rowOff>66675</xdr:rowOff>
    </xdr:to>
    <xdr:pic>
      <xdr:nvPicPr>
        <xdr:cNvPr id="79929" name="Picture 1"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591050" cy="6381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200025</xdr:colOff>
      <xdr:row>3</xdr:row>
      <xdr:rowOff>104775</xdr:rowOff>
    </xdr:to>
    <xdr:pic>
      <xdr:nvPicPr>
        <xdr:cNvPr id="78905" name="Picture 4" descr="banner para excel del dane"/>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19975"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workbookViewId="0">
      <selection activeCell="A19" sqref="A19"/>
    </sheetView>
  </sheetViews>
  <sheetFormatPr baseColWidth="10" defaultRowHeight="12.75" x14ac:dyDescent="0.2"/>
  <sheetData>
    <row r="2" spans="1:14" ht="20.25" x14ac:dyDescent="0.3">
      <c r="A2" s="783" t="s">
        <v>86</v>
      </c>
      <c r="B2" s="783"/>
      <c r="C2" s="783"/>
      <c r="D2" s="783"/>
      <c r="E2" s="783"/>
      <c r="F2" s="783"/>
      <c r="G2" s="783"/>
      <c r="H2" s="783"/>
      <c r="I2" s="783"/>
      <c r="J2" s="783"/>
      <c r="K2" s="783"/>
      <c r="L2" s="783"/>
      <c r="M2" s="783"/>
      <c r="N2" s="783"/>
    </row>
    <row r="3" spans="1:14" ht="15.75" x14ac:dyDescent="0.25">
      <c r="A3" s="784" t="s">
        <v>1320</v>
      </c>
      <c r="B3" s="785"/>
      <c r="C3" s="785"/>
      <c r="D3" s="785"/>
      <c r="E3" s="785"/>
      <c r="F3" s="785"/>
      <c r="G3" s="785"/>
      <c r="H3" s="785"/>
      <c r="I3" s="785"/>
      <c r="J3" s="785"/>
      <c r="K3" s="785"/>
      <c r="L3" s="785"/>
      <c r="M3" s="785"/>
      <c r="N3" s="785"/>
    </row>
    <row r="4" spans="1:14" ht="15.75" thickBot="1" x14ac:dyDescent="0.25">
      <c r="A4" s="697"/>
      <c r="B4" s="674"/>
      <c r="C4" s="674"/>
      <c r="D4" s="674"/>
      <c r="E4" s="674"/>
      <c r="F4" s="674"/>
      <c r="G4" s="674"/>
      <c r="H4" s="674"/>
      <c r="I4" s="674"/>
      <c r="J4" s="674"/>
      <c r="K4" s="674"/>
      <c r="L4" s="674"/>
      <c r="M4" s="674"/>
      <c r="N4" s="674"/>
    </row>
    <row r="5" spans="1:14" ht="15" x14ac:dyDescent="0.2">
      <c r="A5" s="698" t="s">
        <v>1147</v>
      </c>
      <c r="B5" s="699"/>
      <c r="C5" s="699"/>
      <c r="D5" s="699"/>
      <c r="E5" s="699"/>
      <c r="F5" s="699"/>
      <c r="G5" s="699"/>
      <c r="H5" s="699"/>
      <c r="I5" s="699"/>
      <c r="J5" s="699"/>
      <c r="K5" s="699"/>
      <c r="L5" s="699"/>
      <c r="M5" s="699"/>
      <c r="N5" s="700"/>
    </row>
    <row r="6" spans="1:14" ht="15.75" x14ac:dyDescent="0.25">
      <c r="A6" s="698" t="s">
        <v>1148</v>
      </c>
      <c r="B6" s="701"/>
      <c r="C6" s="675"/>
      <c r="D6" s="675"/>
      <c r="E6" s="675"/>
      <c r="F6" s="675"/>
      <c r="G6" s="675"/>
      <c r="H6" s="675"/>
      <c r="I6" s="675"/>
      <c r="J6" s="675"/>
      <c r="K6" s="675"/>
      <c r="L6" s="702"/>
      <c r="M6" s="675"/>
      <c r="N6" s="676"/>
    </row>
    <row r="7" spans="1:14" ht="15" x14ac:dyDescent="0.2">
      <c r="A7" s="698" t="s">
        <v>1161</v>
      </c>
      <c r="B7" s="703"/>
      <c r="C7" s="703"/>
      <c r="D7" s="703"/>
      <c r="E7" s="703"/>
      <c r="F7" s="703"/>
      <c r="G7" s="703"/>
      <c r="H7" s="703"/>
      <c r="I7" s="674"/>
      <c r="J7" s="674"/>
      <c r="K7" s="674"/>
      <c r="L7" s="674"/>
      <c r="M7" s="674"/>
      <c r="N7" s="677"/>
    </row>
    <row r="8" spans="1:14" ht="15" x14ac:dyDescent="0.2">
      <c r="A8" s="698" t="s">
        <v>1149</v>
      </c>
      <c r="B8" s="703"/>
      <c r="C8" s="703"/>
      <c r="D8" s="703"/>
      <c r="E8" s="703"/>
      <c r="F8" s="703"/>
      <c r="G8" s="703"/>
      <c r="H8" s="703"/>
      <c r="I8" s="674"/>
      <c r="J8" s="674"/>
      <c r="K8" s="674"/>
      <c r="L8" s="674"/>
      <c r="M8" s="674"/>
      <c r="N8" s="677"/>
    </row>
    <row r="9" spans="1:14" ht="15.75" x14ac:dyDescent="0.25">
      <c r="A9" s="698" t="s">
        <v>1150</v>
      </c>
      <c r="B9" s="704"/>
      <c r="C9" s="704"/>
      <c r="D9" s="704"/>
      <c r="E9" s="704"/>
      <c r="F9" s="704"/>
      <c r="G9" s="704"/>
      <c r="H9" s="674"/>
      <c r="I9" s="674"/>
      <c r="J9" s="674"/>
      <c r="K9" s="674"/>
      <c r="L9" s="674"/>
      <c r="M9" s="674"/>
      <c r="N9" s="677"/>
    </row>
    <row r="10" spans="1:14" ht="15.75" x14ac:dyDescent="0.25">
      <c r="A10" s="698" t="s">
        <v>1151</v>
      </c>
      <c r="B10" s="704"/>
      <c r="C10" s="704"/>
      <c r="D10" s="704"/>
      <c r="E10" s="704"/>
      <c r="F10" s="705"/>
      <c r="G10" s="705"/>
      <c r="H10" s="674"/>
      <c r="I10" s="674"/>
      <c r="J10" s="674"/>
      <c r="K10" s="674"/>
      <c r="L10" s="674"/>
      <c r="M10" s="674"/>
      <c r="N10" s="677"/>
    </row>
    <row r="11" spans="1:14" ht="15.75" x14ac:dyDescent="0.25">
      <c r="A11" s="698" t="s">
        <v>1152</v>
      </c>
      <c r="B11" s="678"/>
      <c r="C11" s="678"/>
      <c r="D11" s="678"/>
      <c r="E11" s="678"/>
      <c r="F11" s="678"/>
      <c r="G11" s="678"/>
      <c r="H11" s="674"/>
      <c r="I11" s="674"/>
      <c r="J11" s="674"/>
      <c r="K11" s="674"/>
      <c r="L11" s="674"/>
      <c r="M11" s="674"/>
      <c r="N11" s="677"/>
    </row>
    <row r="12" spans="1:14" ht="15.75" x14ac:dyDescent="0.25">
      <c r="A12" s="698" t="s">
        <v>1153</v>
      </c>
      <c r="B12" s="678"/>
      <c r="C12" s="678"/>
      <c r="D12" s="678"/>
      <c r="E12" s="678"/>
      <c r="F12" s="678"/>
      <c r="G12" s="678"/>
      <c r="H12" s="674"/>
      <c r="I12" s="674"/>
      <c r="J12" s="674"/>
      <c r="K12" s="674"/>
      <c r="L12" s="674"/>
      <c r="M12" s="674"/>
      <c r="N12" s="677"/>
    </row>
    <row r="13" spans="1:14" ht="15" x14ac:dyDescent="0.2">
      <c r="A13" s="698" t="s">
        <v>1162</v>
      </c>
      <c r="B13" s="674"/>
      <c r="C13" s="674"/>
      <c r="D13" s="674"/>
      <c r="E13" s="674"/>
      <c r="F13" s="674"/>
      <c r="G13" s="674"/>
      <c r="H13" s="674"/>
      <c r="I13" s="674"/>
      <c r="J13" s="674"/>
      <c r="K13" s="674"/>
      <c r="L13" s="674"/>
      <c r="M13" s="674"/>
      <c r="N13" s="677"/>
    </row>
    <row r="14" spans="1:14" ht="15" x14ac:dyDescent="0.2">
      <c r="A14" s="698" t="s">
        <v>1163</v>
      </c>
      <c r="B14" s="674"/>
      <c r="C14" s="674"/>
      <c r="D14" s="674"/>
      <c r="E14" s="674"/>
      <c r="F14" s="674"/>
      <c r="G14" s="674"/>
      <c r="H14" s="674"/>
      <c r="I14" s="674"/>
      <c r="J14" s="674"/>
      <c r="K14" s="674"/>
      <c r="L14" s="674"/>
      <c r="M14" s="674"/>
      <c r="N14" s="677"/>
    </row>
    <row r="15" spans="1:14" ht="15" x14ac:dyDescent="0.2">
      <c r="A15" s="698" t="s">
        <v>1154</v>
      </c>
      <c r="B15" s="674"/>
      <c r="C15" s="674"/>
      <c r="D15" s="674"/>
      <c r="E15" s="674"/>
      <c r="F15" s="674"/>
      <c r="G15" s="674"/>
      <c r="H15" s="674"/>
      <c r="I15" s="674"/>
      <c r="J15" s="674"/>
      <c r="K15" s="674"/>
      <c r="L15" s="674"/>
      <c r="M15" s="674"/>
      <c r="N15" s="677"/>
    </row>
    <row r="16" spans="1:14" ht="15" x14ac:dyDescent="0.2">
      <c r="A16" s="698" t="s">
        <v>1155</v>
      </c>
      <c r="B16" s="674"/>
      <c r="C16" s="674"/>
      <c r="D16" s="674"/>
      <c r="E16" s="674"/>
      <c r="F16" s="674"/>
      <c r="G16" s="674"/>
      <c r="H16" s="674"/>
      <c r="I16" s="674"/>
      <c r="J16" s="674"/>
      <c r="K16" s="674"/>
      <c r="L16" s="674"/>
      <c r="M16" s="674"/>
      <c r="N16" s="677"/>
    </row>
    <row r="17" spans="1:14" ht="15" x14ac:dyDescent="0.2">
      <c r="A17" s="698" t="s">
        <v>1164</v>
      </c>
      <c r="B17" s="674"/>
      <c r="C17" s="674"/>
      <c r="D17" s="674"/>
      <c r="E17" s="674"/>
      <c r="F17" s="674"/>
      <c r="G17" s="674"/>
      <c r="H17" s="674"/>
      <c r="I17" s="674"/>
      <c r="J17" s="674"/>
      <c r="K17" s="674"/>
      <c r="L17" s="674"/>
      <c r="M17" s="674"/>
      <c r="N17" s="677"/>
    </row>
    <row r="18" spans="1:14" ht="15" x14ac:dyDescent="0.2">
      <c r="A18" s="698" t="s">
        <v>1156</v>
      </c>
      <c r="B18" s="674"/>
      <c r="C18" s="674"/>
      <c r="D18" s="674"/>
      <c r="E18" s="674"/>
      <c r="F18" s="674"/>
      <c r="G18" s="674"/>
      <c r="H18" s="674"/>
      <c r="I18" s="674"/>
      <c r="J18" s="674"/>
      <c r="K18" s="674"/>
      <c r="L18" s="674"/>
      <c r="M18" s="674"/>
      <c r="N18" s="677"/>
    </row>
    <row r="19" spans="1:14" ht="15" x14ac:dyDescent="0.2">
      <c r="A19" s="698" t="s">
        <v>1165</v>
      </c>
      <c r="B19" s="674"/>
      <c r="C19" s="674"/>
      <c r="D19" s="674"/>
      <c r="E19" s="674"/>
      <c r="F19" s="674"/>
      <c r="G19" s="674"/>
      <c r="H19" s="674"/>
      <c r="I19" s="674"/>
      <c r="J19" s="674"/>
      <c r="K19" s="674"/>
      <c r="L19" s="674"/>
      <c r="M19" s="674"/>
      <c r="N19" s="677"/>
    </row>
    <row r="20" spans="1:14" ht="15" x14ac:dyDescent="0.2">
      <c r="A20" s="698" t="s">
        <v>1166</v>
      </c>
      <c r="B20" s="674"/>
      <c r="C20" s="674"/>
      <c r="D20" s="674"/>
      <c r="E20" s="674"/>
      <c r="F20" s="674"/>
      <c r="G20" s="674"/>
      <c r="H20" s="674"/>
      <c r="I20" s="674"/>
      <c r="J20" s="674"/>
      <c r="K20" s="674"/>
      <c r="L20" s="674"/>
      <c r="M20" s="674"/>
      <c r="N20" s="677"/>
    </row>
    <row r="21" spans="1:14" ht="15.75" thickBot="1" x14ac:dyDescent="0.25">
      <c r="A21" s="706" t="s">
        <v>1167</v>
      </c>
      <c r="B21" s="697"/>
      <c r="C21" s="697"/>
      <c r="D21" s="697"/>
      <c r="E21" s="697"/>
      <c r="F21" s="697"/>
      <c r="G21" s="697"/>
      <c r="H21" s="697"/>
      <c r="I21" s="697"/>
      <c r="J21" s="697"/>
      <c r="K21" s="697"/>
      <c r="L21" s="697"/>
      <c r="M21" s="697"/>
      <c r="N21" s="679"/>
    </row>
  </sheetData>
  <mergeCells count="2">
    <mergeCell ref="A2:N2"/>
    <mergeCell ref="A3:N3"/>
  </mergeCells>
  <hyperlinks>
    <hyperlink ref="A5:N5" location="'cuadro 1'!A1" display="Cuadro 1 - Exportaciones de Colombia"/>
    <hyperlink ref="A6" location="'Cuadro 2'!A1" display="Cuadro 2 - Exportaciones, según grupos de productos y capítulos - CUCI Rev.3"/>
    <hyperlink ref="A7:H7" location="'cuadro 3'!A1" display="Cuadro 3 - Principales productos exportados según el valor FOB"/>
    <hyperlink ref="A8:H8" location="'cuadro 4'!A1" display="Cuadro 4 - Exportaciones, según países de destino"/>
    <hyperlink ref="A9" location="'Cuadro 5'!A1" display="Cuadro 5 - Exportaciones, según países de destino"/>
    <hyperlink ref="A10" location="'cuadro 6'!A1" display="Cuadro 6 - Exportaciones según CIIU Rev. 3"/>
    <hyperlink ref="A11" location="'cuadro 7'!A1" display="Cuadro 7 - Exportaciones, según aduanas"/>
    <hyperlink ref="A12" location="'cuadro 8'!A1" display="Cuadro 8 - Exportaciones, según aduanas"/>
    <hyperlink ref="A13" location="'cuadro 9'!A1" display="Cuadro 9 - Exportaciones colombianas,  por grupo de países, según grupo de productos. Año corrido ( 2011 / 2012 )"/>
    <hyperlink ref="A16" location="'cuadro 12'!A1" display="Cuadro 12 - Exportaciones, según capítulos del arancel  "/>
    <hyperlink ref="A17" location="'cuadro 13'!A1" display="Cuadro 13 - Exportaciones, según departamento de origen excluyendo petróleo y sus derivados."/>
    <hyperlink ref="A19" location="'cuadro 15'!A1" display="Cuadro 15 - Exportaciones de Colombia, según tradicionales y no tradicionales"/>
    <hyperlink ref="A20" location="'Cuadro 16'!A1" display="Cuadro 16 - Exportaciones totales, según principales países y capítulos del arancel ( 2013 - 2009)"/>
    <hyperlink ref="A14" location="'cuadro 10'!A1" display="Cuadro 10 - Exportaciones colombianas,  por países de destino, según grupos de productos. Año corrido ( 2011 / 2012 )"/>
    <hyperlink ref="A21" location="'Cuadro 17'!A1" display="Cuadro 17 - Exportaciones según principales capítulos del arancel y principales partidas arancelarias ( 2013 - 2009 )"/>
    <hyperlink ref="A15" location="'Cuadro 11'!A1" display="Cuadro 11 - Exportaciones según clasificación central de producto CPC 1.0 A.C."/>
    <hyperlink ref="A5" location="'Cuadro 1 '!A1" display="Cuadro 1 - Exportaciones de Colombia, según grupos de productos CUCI Rev. 3"/>
    <hyperlink ref="A8" location="'cuadro 4'!A1" display="Cuadro 4 - Principales productos exportados según el valor FOB"/>
    <hyperlink ref="A18" location="'cuadro 14'!A1" display="Cuadro 14 - Exportaciones totales, según intensidad tecnológica incorporada CUCI Rev.2"/>
    <hyperlink ref="A7" location="'Cuadro 3'!A1" display="Cuadro 3 - Exportaciones, según grupos de productos y capítulos - CUCI Rev.3 (Toneladas Métric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12" zoomScaleNormal="100" workbookViewId="0">
      <selection activeCell="G25" sqref="G25"/>
    </sheetView>
  </sheetViews>
  <sheetFormatPr baseColWidth="10" defaultRowHeight="12.75" x14ac:dyDescent="0.2"/>
  <cols>
    <col min="1" max="1" width="38.7109375" style="430" customWidth="1"/>
    <col min="2" max="3" width="7.85546875" style="430" bestFit="1" customWidth="1"/>
    <col min="4" max="4" width="8.7109375" style="430" bestFit="1" customWidth="1"/>
    <col min="5" max="5" width="12" style="430" customWidth="1"/>
    <col min="6" max="6" width="2.42578125" style="430" customWidth="1"/>
    <col min="7" max="8" width="7.85546875" style="430" bestFit="1" customWidth="1"/>
    <col min="9" max="9" width="10.140625" style="430" customWidth="1"/>
    <col min="10" max="10" width="12.7109375" style="430" bestFit="1" customWidth="1"/>
    <col min="11" max="11" width="1.85546875" style="430" customWidth="1"/>
    <col min="12" max="12" width="9.7109375" style="430" customWidth="1"/>
    <col min="13" max="13" width="13.85546875" style="430" customWidth="1"/>
    <col min="14" max="16384" width="11.42578125" style="430"/>
  </cols>
  <sheetData>
    <row r="1" spans="1:14" x14ac:dyDescent="0.2">
      <c r="A1" s="497"/>
      <c r="B1" s="497"/>
      <c r="C1" s="497"/>
      <c r="D1" s="497"/>
      <c r="E1" s="497"/>
      <c r="F1" s="497"/>
      <c r="G1" s="497"/>
      <c r="H1" s="497"/>
      <c r="I1" s="497"/>
      <c r="J1" s="497"/>
      <c r="K1" s="497"/>
      <c r="L1" s="497"/>
      <c r="M1" s="497"/>
    </row>
    <row r="2" spans="1:14" x14ac:dyDescent="0.2">
      <c r="A2" s="497"/>
      <c r="B2" s="497"/>
      <c r="C2" s="497"/>
      <c r="D2" s="497"/>
      <c r="E2" s="497"/>
      <c r="F2" s="497"/>
      <c r="G2" s="497"/>
      <c r="H2" s="497"/>
      <c r="I2" s="497"/>
      <c r="J2" s="497"/>
      <c r="K2" s="497"/>
      <c r="L2" s="497"/>
      <c r="M2" s="497"/>
    </row>
    <row r="3" spans="1:14" x14ac:dyDescent="0.2">
      <c r="A3" s="497"/>
      <c r="B3" s="497"/>
      <c r="C3" s="497"/>
      <c r="D3" s="497"/>
      <c r="E3" s="497"/>
      <c r="F3" s="497"/>
      <c r="G3" s="497"/>
      <c r="H3" s="497"/>
      <c r="I3" s="497"/>
      <c r="J3" s="497"/>
      <c r="K3" s="497"/>
      <c r="L3" s="497"/>
      <c r="M3" s="497"/>
    </row>
    <row r="4" spans="1:14" x14ac:dyDescent="0.2">
      <c r="A4" s="497"/>
      <c r="B4" s="497"/>
      <c r="C4" s="497"/>
      <c r="D4" s="497"/>
      <c r="E4" s="497"/>
      <c r="F4" s="497"/>
      <c r="G4" s="497"/>
      <c r="H4" s="497"/>
      <c r="I4" s="497"/>
      <c r="J4" s="497"/>
      <c r="K4" s="497"/>
      <c r="L4" s="497"/>
      <c r="M4" s="497"/>
    </row>
    <row r="5" spans="1:14" ht="18.75" customHeight="1" x14ac:dyDescent="0.25">
      <c r="A5" s="786" t="s">
        <v>807</v>
      </c>
      <c r="B5" s="786"/>
      <c r="C5" s="786"/>
      <c r="D5" s="786"/>
      <c r="E5" s="786"/>
      <c r="F5" s="786"/>
      <c r="G5" s="786"/>
      <c r="H5" s="786"/>
      <c r="I5" s="786"/>
      <c r="J5" s="786"/>
      <c r="K5" s="786"/>
      <c r="L5" s="786"/>
      <c r="M5" s="786"/>
    </row>
    <row r="6" spans="1:14" ht="18.75" customHeight="1" x14ac:dyDescent="0.25">
      <c r="A6" s="487" t="s">
        <v>855</v>
      </c>
      <c r="B6" s="487"/>
      <c r="C6" s="487"/>
      <c r="D6" s="487"/>
      <c r="E6" s="487"/>
      <c r="F6" s="487"/>
      <c r="G6" s="488"/>
      <c r="H6" s="432"/>
      <c r="I6" s="488"/>
      <c r="J6" s="431"/>
      <c r="K6" s="431"/>
      <c r="L6" s="488"/>
      <c r="M6" s="488"/>
    </row>
    <row r="7" spans="1:14" ht="15" x14ac:dyDescent="0.25">
      <c r="A7" s="489" t="s">
        <v>342</v>
      </c>
      <c r="B7" s="489"/>
      <c r="C7" s="489"/>
      <c r="D7" s="489"/>
      <c r="E7" s="489"/>
      <c r="F7" s="489"/>
      <c r="G7" s="488"/>
      <c r="H7" s="432"/>
      <c r="I7" s="488"/>
      <c r="J7" s="498"/>
      <c r="K7" s="431"/>
      <c r="L7" s="431"/>
      <c r="M7" s="431"/>
    </row>
    <row r="8" spans="1:14" ht="16.5" customHeight="1" thickBot="1" x14ac:dyDescent="0.3">
      <c r="A8" s="499" t="s">
        <v>1168</v>
      </c>
      <c r="B8" s="500"/>
      <c r="C8" s="500"/>
      <c r="D8" s="500"/>
      <c r="E8" s="487"/>
      <c r="F8" s="487"/>
      <c r="G8" s="488"/>
      <c r="H8" s="432"/>
      <c r="I8" s="488"/>
      <c r="J8" s="498"/>
      <c r="K8" s="431"/>
      <c r="L8" s="431"/>
      <c r="M8" s="501" t="s">
        <v>856</v>
      </c>
    </row>
    <row r="9" spans="1:14" x14ac:dyDescent="0.2">
      <c r="A9" s="787" t="s">
        <v>857</v>
      </c>
      <c r="B9" s="789" t="s">
        <v>1159</v>
      </c>
      <c r="C9" s="789"/>
      <c r="D9" s="789"/>
      <c r="E9" s="789"/>
      <c r="F9" s="502"/>
      <c r="G9" s="790" t="s">
        <v>1160</v>
      </c>
      <c r="H9" s="790"/>
      <c r="I9" s="790"/>
      <c r="J9" s="790"/>
      <c r="K9" s="503"/>
      <c r="L9" s="790" t="s">
        <v>1169</v>
      </c>
      <c r="M9" s="790"/>
    </row>
    <row r="10" spans="1:14" ht="24.75" thickBot="1" x14ac:dyDescent="0.25">
      <c r="A10" s="788"/>
      <c r="B10" s="672">
        <v>2013</v>
      </c>
      <c r="C10" s="673">
        <v>2012</v>
      </c>
      <c r="D10" s="504" t="s">
        <v>858</v>
      </c>
      <c r="E10" s="504" t="s">
        <v>348</v>
      </c>
      <c r="F10" s="504"/>
      <c r="G10" s="672">
        <v>2013</v>
      </c>
      <c r="H10" s="673">
        <v>2012</v>
      </c>
      <c r="I10" s="504" t="s">
        <v>858</v>
      </c>
      <c r="J10" s="504" t="s">
        <v>348</v>
      </c>
      <c r="K10" s="504"/>
      <c r="L10" s="504" t="s">
        <v>858</v>
      </c>
      <c r="M10" s="504" t="s">
        <v>348</v>
      </c>
    </row>
    <row r="11" spans="1:14" x14ac:dyDescent="0.2">
      <c r="A11" s="505" t="s">
        <v>464</v>
      </c>
      <c r="B11" s="667">
        <v>4650.0015832599993</v>
      </c>
      <c r="C11" s="667">
        <v>4976.9047325000056</v>
      </c>
      <c r="D11" s="667">
        <v>-6.56840278869063</v>
      </c>
      <c r="E11" s="667">
        <v>-6.56840278869063</v>
      </c>
      <c r="F11" s="506"/>
      <c r="G11" s="667">
        <v>33937.603294629997</v>
      </c>
      <c r="H11" s="667">
        <v>35452.086614629981</v>
      </c>
      <c r="I11" s="667">
        <v>-4.2719158859749724</v>
      </c>
      <c r="J11" s="667">
        <v>-4.2719158859749724</v>
      </c>
      <c r="K11" s="667"/>
      <c r="L11" s="667">
        <v>-2.6452299283165845</v>
      </c>
      <c r="M11" s="667">
        <v>-2.6452299283165845</v>
      </c>
      <c r="N11" s="507"/>
    </row>
    <row r="12" spans="1:14" ht="13.5" x14ac:dyDescent="0.2">
      <c r="A12" s="508" t="s">
        <v>859</v>
      </c>
      <c r="B12" s="668">
        <v>529.1429212900008</v>
      </c>
      <c r="C12" s="668">
        <v>595.61342345000037</v>
      </c>
      <c r="D12" s="668">
        <v>-11.16000740463156</v>
      </c>
      <c r="E12" s="668">
        <v>-1.3355791547693543</v>
      </c>
      <c r="F12" s="668"/>
      <c r="G12" s="668">
        <v>3898.4131366199999</v>
      </c>
      <c r="H12" s="668">
        <v>3929.3446414199984</v>
      </c>
      <c r="I12" s="668">
        <v>-0.78719246140802679</v>
      </c>
      <c r="J12" s="668">
        <v>-8.7248756712768549E-2</v>
      </c>
      <c r="K12" s="668"/>
      <c r="L12" s="668">
        <v>-1.3636470603733064</v>
      </c>
      <c r="M12" s="668">
        <v>-0.15151297808257141</v>
      </c>
      <c r="N12" s="507"/>
    </row>
    <row r="13" spans="1:14" ht="13.5" x14ac:dyDescent="0.2">
      <c r="A13" s="494" t="s">
        <v>860</v>
      </c>
      <c r="B13" s="669">
        <v>3140.6187683199992</v>
      </c>
      <c r="C13" s="669">
        <v>3248.5310568700002</v>
      </c>
      <c r="D13" s="669">
        <v>-3.3218795406553947</v>
      </c>
      <c r="E13" s="669">
        <v>-2.168261084953385</v>
      </c>
      <c r="F13" s="669"/>
      <c r="G13" s="669">
        <v>22599.544475640003</v>
      </c>
      <c r="H13" s="669">
        <v>23989.357227959994</v>
      </c>
      <c r="I13" s="669">
        <v>-5.7934555691227159</v>
      </c>
      <c r="J13" s="669">
        <v>-3.9202565632524946</v>
      </c>
      <c r="K13" s="669"/>
      <c r="L13" s="669">
        <v>-4.4551897374310876</v>
      </c>
      <c r="M13" s="669">
        <v>-2.9995023455061101</v>
      </c>
      <c r="N13" s="507"/>
    </row>
    <row r="14" spans="1:14" ht="13.5" x14ac:dyDescent="0.2">
      <c r="A14" s="509" t="s">
        <v>861</v>
      </c>
      <c r="B14" s="670">
        <v>825.65980902999922</v>
      </c>
      <c r="C14" s="670">
        <v>843.53362172000482</v>
      </c>
      <c r="D14" s="670">
        <v>-2.1189211941025001</v>
      </c>
      <c r="E14" s="670">
        <v>-0.35913511812445714</v>
      </c>
      <c r="F14" s="670"/>
      <c r="G14" s="670">
        <v>5871.1171773599945</v>
      </c>
      <c r="H14" s="670">
        <v>5642.108244499992</v>
      </c>
      <c r="I14" s="670">
        <v>4.0589248368859927</v>
      </c>
      <c r="J14" s="670">
        <v>0.64596743020902347</v>
      </c>
      <c r="K14" s="670"/>
      <c r="L14" s="670">
        <v>4.882215087992078</v>
      </c>
      <c r="M14" s="670">
        <v>0.78735114343132429</v>
      </c>
      <c r="N14" s="507"/>
    </row>
    <row r="15" spans="1:14" ht="13.5" x14ac:dyDescent="0.2">
      <c r="A15" s="510" t="s">
        <v>862</v>
      </c>
      <c r="B15" s="671">
        <v>154.58008462000001</v>
      </c>
      <c r="C15" s="671">
        <v>289.22663045999991</v>
      </c>
      <c r="D15" s="671">
        <v>-46.553993187228841</v>
      </c>
      <c r="E15" s="671">
        <v>-2.7054274308434283</v>
      </c>
      <c r="F15" s="671"/>
      <c r="G15" s="671">
        <v>1568.5285050099999</v>
      </c>
      <c r="H15" s="671">
        <v>1891.2765007499997</v>
      </c>
      <c r="I15" s="671">
        <v>-17.065087818307461</v>
      </c>
      <c r="J15" s="671">
        <v>-0.91037799621873794</v>
      </c>
      <c r="K15" s="671"/>
      <c r="L15" s="671">
        <v>-5.1794764561072597</v>
      </c>
      <c r="M15" s="671">
        <v>-0.28156574815924945</v>
      </c>
      <c r="N15" s="507"/>
    </row>
    <row r="16" spans="1:14" x14ac:dyDescent="0.2">
      <c r="A16" s="515" t="s">
        <v>515</v>
      </c>
      <c r="B16" s="515"/>
      <c r="C16" s="515"/>
      <c r="D16" s="515"/>
      <c r="E16" s="515"/>
      <c r="F16" s="515"/>
      <c r="G16" s="516"/>
      <c r="H16" s="497"/>
      <c r="I16" s="497"/>
      <c r="J16" s="497"/>
      <c r="K16" s="497"/>
      <c r="L16" s="497"/>
      <c r="M16" s="497"/>
    </row>
    <row r="17" spans="1:13" x14ac:dyDescent="0.2">
      <c r="A17" s="491" t="s">
        <v>863</v>
      </c>
      <c r="B17" s="491"/>
      <c r="C17" s="491"/>
      <c r="D17" s="491"/>
      <c r="E17" s="491"/>
      <c r="F17" s="491"/>
      <c r="G17" s="511"/>
      <c r="H17" s="511"/>
      <c r="I17" s="511"/>
      <c r="J17" s="511"/>
      <c r="K17" s="511"/>
      <c r="L17" s="511"/>
      <c r="M17" s="511"/>
    </row>
    <row r="18" spans="1:13" x14ac:dyDescent="0.2">
      <c r="A18" s="491" t="s">
        <v>864</v>
      </c>
      <c r="B18" s="491"/>
      <c r="C18" s="491"/>
      <c r="D18" s="491"/>
      <c r="E18" s="491"/>
      <c r="F18" s="491"/>
      <c r="G18" s="511"/>
      <c r="H18" s="511"/>
      <c r="I18" s="511"/>
      <c r="J18" s="434"/>
      <c r="K18" s="511"/>
      <c r="L18" s="511"/>
      <c r="M18" s="511"/>
    </row>
    <row r="19" spans="1:13" x14ac:dyDescent="0.2">
      <c r="A19" s="491" t="s">
        <v>865</v>
      </c>
      <c r="B19" s="491"/>
      <c r="C19" s="491"/>
      <c r="D19" s="491"/>
      <c r="E19" s="491"/>
      <c r="F19" s="491"/>
      <c r="G19" s="511"/>
      <c r="H19" s="511"/>
      <c r="I19" s="511"/>
      <c r="J19" s="511"/>
      <c r="K19" s="511"/>
      <c r="L19" s="511"/>
      <c r="M19" s="511"/>
    </row>
    <row r="20" spans="1:13" x14ac:dyDescent="0.2">
      <c r="A20" s="491" t="s">
        <v>866</v>
      </c>
      <c r="B20" s="491"/>
      <c r="C20" s="491"/>
      <c r="D20" s="491"/>
      <c r="E20" s="491"/>
      <c r="F20" s="491"/>
      <c r="G20" s="512"/>
      <c r="H20" s="511"/>
      <c r="I20" s="511"/>
      <c r="J20" s="511"/>
      <c r="K20" s="511"/>
      <c r="L20" s="511"/>
      <c r="M20" s="511"/>
    </row>
    <row r="21" spans="1:13" x14ac:dyDescent="0.2">
      <c r="A21" s="513" t="s">
        <v>867</v>
      </c>
      <c r="B21" s="513"/>
      <c r="C21" s="513"/>
      <c r="D21" s="513"/>
      <c r="E21" s="513"/>
      <c r="F21" s="513"/>
      <c r="G21" s="514"/>
      <c r="H21" s="497"/>
      <c r="I21" s="497"/>
      <c r="J21" s="497"/>
      <c r="K21" s="497"/>
      <c r="L21" s="497"/>
      <c r="M21" s="497"/>
    </row>
    <row r="22" spans="1:13" x14ac:dyDescent="0.2">
      <c r="A22" s="483" t="s">
        <v>1170</v>
      </c>
      <c r="B22" s="515"/>
      <c r="C22" s="515"/>
      <c r="D22" s="515"/>
      <c r="E22" s="515"/>
      <c r="F22" s="515"/>
      <c r="G22" s="517"/>
      <c r="H22" s="497"/>
      <c r="I22" s="497"/>
      <c r="J22" s="497"/>
      <c r="K22" s="497"/>
      <c r="L22" s="497"/>
      <c r="M22" s="497"/>
    </row>
    <row r="23" spans="1:13" x14ac:dyDescent="0.2">
      <c r="A23" s="497"/>
      <c r="B23" s="497"/>
      <c r="C23" s="497"/>
      <c r="D23" s="497"/>
      <c r="E23" s="497"/>
      <c r="F23" s="497"/>
      <c r="G23" s="497"/>
      <c r="H23" s="497"/>
      <c r="I23" s="497"/>
      <c r="J23" s="497"/>
      <c r="K23" s="497"/>
      <c r="L23" s="497"/>
      <c r="M23" s="497"/>
    </row>
    <row r="24" spans="1:13" x14ac:dyDescent="0.2">
      <c r="C24" s="507"/>
      <c r="D24" s="507"/>
      <c r="F24" s="518"/>
      <c r="G24" s="518"/>
      <c r="I24" s="518"/>
      <c r="J24" s="497"/>
      <c r="K24" s="497"/>
      <c r="L24" s="497"/>
      <c r="M24" s="497"/>
    </row>
    <row r="25" spans="1:13" x14ac:dyDescent="0.2">
      <c r="C25" s="519"/>
      <c r="D25" s="507"/>
      <c r="E25" s="507"/>
      <c r="G25" s="518"/>
      <c r="H25" s="518"/>
    </row>
    <row r="26" spans="1:13" x14ac:dyDescent="0.2">
      <c r="C26" s="519"/>
      <c r="D26" s="507"/>
      <c r="E26" s="507"/>
      <c r="G26" s="518"/>
      <c r="H26" s="518"/>
    </row>
    <row r="27" spans="1:13" x14ac:dyDescent="0.2">
      <c r="B27" s="519"/>
      <c r="C27" s="519"/>
      <c r="D27" s="507"/>
      <c r="E27" s="507"/>
      <c r="G27" s="518"/>
      <c r="H27" s="518"/>
    </row>
    <row r="29" spans="1:13" x14ac:dyDescent="0.2">
      <c r="H29" s="520"/>
    </row>
    <row r="30" spans="1:13" ht="14.25" x14ac:dyDescent="0.2">
      <c r="B30" s="431"/>
      <c r="C30" s="169"/>
      <c r="H30" s="520"/>
    </row>
    <row r="31" spans="1:13" x14ac:dyDescent="0.2">
      <c r="J31" s="518"/>
      <c r="K31" s="518"/>
    </row>
    <row r="32" spans="1:13" x14ac:dyDescent="0.2">
      <c r="J32" s="518"/>
      <c r="K32" s="518"/>
    </row>
    <row r="33" spans="2:12" x14ac:dyDescent="0.2">
      <c r="J33" s="518"/>
      <c r="K33" s="518"/>
      <c r="L33" s="518"/>
    </row>
    <row r="34" spans="2:12" x14ac:dyDescent="0.2">
      <c r="J34" s="518"/>
      <c r="K34" s="518"/>
      <c r="L34" s="518"/>
    </row>
    <row r="35" spans="2:12" x14ac:dyDescent="0.2">
      <c r="J35" s="518"/>
      <c r="K35" s="518"/>
      <c r="L35" s="518"/>
    </row>
    <row r="41" spans="2:12" x14ac:dyDescent="0.2">
      <c r="B41" s="519"/>
      <c r="C41" s="519"/>
    </row>
    <row r="42" spans="2:12" x14ac:dyDescent="0.2">
      <c r="B42" s="519"/>
      <c r="C42" s="519"/>
    </row>
    <row r="43" spans="2:12" x14ac:dyDescent="0.2">
      <c r="B43" s="519"/>
      <c r="C43" s="519"/>
    </row>
    <row r="44" spans="2:12" x14ac:dyDescent="0.2">
      <c r="B44" s="519"/>
      <c r="C44" s="519"/>
    </row>
    <row r="45" spans="2:12" x14ac:dyDescent="0.2">
      <c r="B45" s="519"/>
      <c r="C45" s="519"/>
    </row>
  </sheetData>
  <mergeCells count="5">
    <mergeCell ref="A5:M5"/>
    <mergeCell ref="A9:A10"/>
    <mergeCell ref="B9:E9"/>
    <mergeCell ref="G9:J9"/>
    <mergeCell ref="L9:M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S104"/>
  <sheetViews>
    <sheetView zoomScaleNormal="100" workbookViewId="0"/>
  </sheetViews>
  <sheetFormatPr baseColWidth="10" defaultRowHeight="12.75" x14ac:dyDescent="0.2"/>
  <cols>
    <col min="1" max="1" width="35.7109375" style="430" customWidth="1"/>
    <col min="2" max="2" width="11.42578125" style="430"/>
    <col min="3" max="3" width="42.7109375" style="430" customWidth="1"/>
    <col min="4" max="5" width="14.7109375" style="430" customWidth="1"/>
    <col min="6" max="6" width="11.28515625" style="430" customWidth="1"/>
    <col min="7" max="7" width="14.42578125" style="430" customWidth="1"/>
    <col min="8" max="8" width="3.5703125" style="430" customWidth="1"/>
    <col min="9" max="10" width="12.7109375" style="430" customWidth="1"/>
    <col min="11" max="11" width="11.7109375" style="430" bestFit="1" customWidth="1"/>
    <col min="12" max="12" width="14.140625" style="430" customWidth="1"/>
    <col min="13" max="16384" width="11.42578125" style="430"/>
  </cols>
  <sheetData>
    <row r="6" spans="1:14" s="418" customFormat="1" ht="15" x14ac:dyDescent="0.25">
      <c r="A6" s="489" t="s">
        <v>340</v>
      </c>
      <c r="B6" s="573"/>
      <c r="C6" s="489"/>
      <c r="D6" s="574"/>
      <c r="E6" s="574"/>
      <c r="F6" s="572"/>
    </row>
    <row r="7" spans="1:14" s="418" customFormat="1" ht="15" x14ac:dyDescent="0.25">
      <c r="A7" s="798" t="s">
        <v>1104</v>
      </c>
      <c r="B7" s="798"/>
      <c r="C7" s="798"/>
      <c r="D7" s="798"/>
      <c r="E7" s="574"/>
      <c r="F7" s="575"/>
      <c r="G7" s="498"/>
      <c r="I7" s="576"/>
      <c r="K7" s="420"/>
      <c r="L7" s="420"/>
    </row>
    <row r="8" spans="1:14" s="431" customFormat="1" ht="18" customHeight="1" x14ac:dyDescent="0.25">
      <c r="A8" s="489" t="s">
        <v>342</v>
      </c>
      <c r="B8" s="573"/>
      <c r="C8" s="489"/>
      <c r="D8" s="577"/>
      <c r="E8" s="577"/>
      <c r="F8" s="577"/>
      <c r="G8" s="577"/>
      <c r="H8" s="577"/>
      <c r="I8" s="577"/>
      <c r="J8" s="577"/>
      <c r="K8" s="577"/>
      <c r="L8" s="577"/>
    </row>
    <row r="9" spans="1:14" s="431" customFormat="1" ht="18.75" customHeight="1" thickBot="1" x14ac:dyDescent="0.3">
      <c r="A9" s="499" t="s">
        <v>1171</v>
      </c>
      <c r="B9" s="578"/>
      <c r="C9" s="578"/>
      <c r="D9" s="579"/>
      <c r="E9" s="579"/>
      <c r="F9" s="579"/>
      <c r="G9" s="579"/>
      <c r="H9" s="579"/>
      <c r="I9" s="579"/>
      <c r="J9" s="665"/>
      <c r="K9" s="665"/>
      <c r="L9" s="666" t="s">
        <v>1105</v>
      </c>
      <c r="M9" s="666"/>
      <c r="N9" s="665"/>
    </row>
    <row r="10" spans="1:14" s="418" customFormat="1" ht="19.5" hidden="1" customHeight="1" x14ac:dyDescent="0.25">
      <c r="A10" s="580"/>
      <c r="B10" s="581"/>
      <c r="C10" s="580"/>
      <c r="D10" s="577"/>
      <c r="E10" s="574"/>
      <c r="F10" s="582"/>
      <c r="G10" s="574"/>
      <c r="H10" s="583"/>
      <c r="I10" s="584"/>
      <c r="J10" s="584"/>
      <c r="K10" s="585"/>
    </row>
    <row r="11" spans="1:14" s="418" customFormat="1" ht="13.5" customHeight="1" x14ac:dyDescent="0.2">
      <c r="A11" s="799" t="s">
        <v>857</v>
      </c>
      <c r="B11" s="799" t="s">
        <v>1106</v>
      </c>
      <c r="C11" s="801" t="s">
        <v>1107</v>
      </c>
      <c r="D11" s="790" t="s">
        <v>1160</v>
      </c>
      <c r="E11" s="790"/>
      <c r="F11" s="790"/>
      <c r="G11" s="790"/>
      <c r="I11" s="791" t="s">
        <v>1159</v>
      </c>
      <c r="J11" s="792"/>
      <c r="K11" s="792"/>
      <c r="L11" s="792"/>
    </row>
    <row r="12" spans="1:14" s="418" customFormat="1" ht="27.75" customHeight="1" thickBot="1" x14ac:dyDescent="0.25">
      <c r="A12" s="800"/>
      <c r="B12" s="800"/>
      <c r="C12" s="802"/>
      <c r="D12" s="586">
        <v>2013</v>
      </c>
      <c r="E12" s="586">
        <v>2012</v>
      </c>
      <c r="F12" s="587" t="s">
        <v>347</v>
      </c>
      <c r="G12" s="587" t="s">
        <v>770</v>
      </c>
      <c r="H12" s="580"/>
      <c r="I12" s="586">
        <v>2013</v>
      </c>
      <c r="J12" s="586">
        <v>2012</v>
      </c>
      <c r="K12" s="588" t="s">
        <v>347</v>
      </c>
      <c r="L12" s="587" t="s">
        <v>770</v>
      </c>
    </row>
    <row r="13" spans="1:14" s="418" customFormat="1" ht="5.25" customHeight="1" x14ac:dyDescent="0.25">
      <c r="B13" s="571"/>
      <c r="D13" s="512"/>
      <c r="E13" s="519"/>
      <c r="F13" s="572"/>
      <c r="H13" s="589"/>
      <c r="K13" s="572"/>
    </row>
    <row r="14" spans="1:14" s="592" customFormat="1" ht="15" customHeight="1" x14ac:dyDescent="0.25">
      <c r="A14" s="793" t="s">
        <v>464</v>
      </c>
      <c r="B14" s="793"/>
      <c r="C14" s="793"/>
      <c r="D14" s="590">
        <v>33937603.294630021</v>
      </c>
      <c r="E14" s="590">
        <v>35452086.614629999</v>
      </c>
      <c r="F14" s="591">
        <f>+IF(((D14-E14)/E14*100)&lt;500,(D14-E14)/E14*100,"*")</f>
        <v>-4.2719158859749511</v>
      </c>
      <c r="G14" s="591">
        <f>+(D14-E14)/$E$14*100</f>
        <v>-4.2719158859749511</v>
      </c>
      <c r="H14" s="591"/>
      <c r="I14" s="590">
        <v>4650001.5832599988</v>
      </c>
      <c r="J14" s="590">
        <v>4976904.7324999999</v>
      </c>
      <c r="K14" s="591">
        <f>IF(((I14-J14)/J14*100)&lt;500,(I14-J14)/J14*100,"*")</f>
        <v>-6.5684027886905332</v>
      </c>
      <c r="L14" s="591">
        <f>+(I14-J14)/$J$14*100</f>
        <v>-6.5684027886905332</v>
      </c>
    </row>
    <row r="15" spans="1:14" s="418" customFormat="1" ht="5.25" customHeight="1" x14ac:dyDescent="0.2">
      <c r="B15" s="571"/>
      <c r="D15" s="593"/>
      <c r="E15" s="593"/>
      <c r="F15" s="594"/>
      <c r="G15" s="594"/>
      <c r="H15" s="594"/>
      <c r="I15" s="593"/>
      <c r="J15" s="593"/>
      <c r="K15" s="594"/>
      <c r="L15" s="594"/>
    </row>
    <row r="16" spans="1:14" s="596" customFormat="1" ht="25.5" customHeight="1" x14ac:dyDescent="0.2">
      <c r="A16" s="794" t="s">
        <v>1108</v>
      </c>
      <c r="B16" s="794"/>
      <c r="C16" s="794"/>
      <c r="D16" s="577">
        <v>3898413.1366200042</v>
      </c>
      <c r="E16" s="577">
        <v>3929344.6414199979</v>
      </c>
      <c r="F16" s="595">
        <f t="shared" ref="F16:F79" si="0">+IF(((D16-E16)/E16*100)&lt;500,(D16-E16)/E16*100,"*")</f>
        <v>-0.78719246140790522</v>
      </c>
      <c r="G16" s="595">
        <f t="shared" ref="G16:G79" si="1">+(D16-E16)/$E$14*100</f>
        <v>-8.7248756712755005E-2</v>
      </c>
      <c r="H16" s="595"/>
      <c r="I16" s="577">
        <v>529142.92128999997</v>
      </c>
      <c r="J16" s="577">
        <v>595613.42345000012</v>
      </c>
      <c r="K16" s="595">
        <f t="shared" ref="K16:K79" si="2">IF(((I16-J16)/J16*100)&lt;500,(I16-J16)/J16*100,"*")</f>
        <v>-11.160007404631662</v>
      </c>
      <c r="L16" s="595">
        <f t="shared" ref="L16:L79" si="3">+(I16-J16)/$J$14*100</f>
        <v>-1.3355791547693676</v>
      </c>
    </row>
    <row r="17" spans="1:12" s="601" customFormat="1" ht="14.25" x14ac:dyDescent="0.2">
      <c r="A17" s="795" t="s">
        <v>1109</v>
      </c>
      <c r="B17" s="597"/>
      <c r="C17" s="598" t="s">
        <v>1110</v>
      </c>
      <c r="D17" s="599">
        <v>2737793.1428000038</v>
      </c>
      <c r="E17" s="599">
        <v>2838016.8507499974</v>
      </c>
      <c r="F17" s="600">
        <f>+IF(((D17-E17)/E17*100)&lt;500,(D17-E17)/E17*100,"*")</f>
        <v>-3.5314697981270875</v>
      </c>
      <c r="G17" s="600">
        <f t="shared" si="1"/>
        <v>-0.28270185910195306</v>
      </c>
      <c r="H17" s="600"/>
      <c r="I17" s="599">
        <v>372898.5051999999</v>
      </c>
      <c r="J17" s="599">
        <v>402807.67739000008</v>
      </c>
      <c r="K17" s="600">
        <f t="shared" si="2"/>
        <v>-7.4251743124156002</v>
      </c>
      <c r="L17" s="600">
        <f t="shared" si="3"/>
        <v>-0.60095930699031486</v>
      </c>
    </row>
    <row r="18" spans="1:12" s="601" customFormat="1" x14ac:dyDescent="0.2">
      <c r="A18" s="795"/>
      <c r="B18" s="602"/>
      <c r="C18" s="603"/>
      <c r="D18" s="604"/>
      <c r="E18" s="604"/>
      <c r="F18" s="605"/>
      <c r="G18" s="605"/>
      <c r="H18" s="605"/>
      <c r="I18" s="604"/>
      <c r="J18" s="604"/>
      <c r="K18" s="605"/>
      <c r="L18" s="605"/>
    </row>
    <row r="19" spans="1:12" s="601" customFormat="1" x14ac:dyDescent="0.2">
      <c r="A19" s="795"/>
      <c r="B19" s="606" t="s">
        <v>25</v>
      </c>
      <c r="C19" s="607" t="s">
        <v>26</v>
      </c>
      <c r="D19" s="608">
        <v>221881.83459000001</v>
      </c>
      <c r="E19" s="609">
        <v>164958.97377000004</v>
      </c>
      <c r="F19" s="610">
        <f t="shared" si="0"/>
        <v>34.50728355000966</v>
      </c>
      <c r="G19" s="610">
        <f>+(D19-E19)/$E$14*100</f>
        <v>0.16056279405711943</v>
      </c>
      <c r="H19" s="610"/>
      <c r="I19" s="608">
        <v>10416.969999999999</v>
      </c>
      <c r="J19" s="609">
        <v>36009.997840000004</v>
      </c>
      <c r="K19" s="610">
        <f t="shared" si="2"/>
        <v>-71.072006040420248</v>
      </c>
      <c r="L19" s="610">
        <f t="shared" si="3"/>
        <v>-0.51423583965498387</v>
      </c>
    </row>
    <row r="20" spans="1:12" s="611" customFormat="1" x14ac:dyDescent="0.2">
      <c r="A20" s="795"/>
      <c r="B20" s="601"/>
      <c r="C20" s="601"/>
    </row>
    <row r="21" spans="1:12" s="611" customFormat="1" ht="13.5" x14ac:dyDescent="0.2">
      <c r="A21" s="795"/>
      <c r="B21" s="597"/>
      <c r="C21" s="612" t="s">
        <v>1111</v>
      </c>
      <c r="D21" s="599">
        <v>2515911.3082100037</v>
      </c>
      <c r="E21" s="599">
        <v>2673057.8769799974</v>
      </c>
      <c r="F21" s="600">
        <f t="shared" si="0"/>
        <v>-5.878906331333793</v>
      </c>
      <c r="G21" s="600">
        <f t="shared" si="1"/>
        <v>-0.44326465315907271</v>
      </c>
      <c r="H21" s="600"/>
      <c r="I21" s="599">
        <v>362481.53519999993</v>
      </c>
      <c r="J21" s="599">
        <v>366797.67955000006</v>
      </c>
      <c r="K21" s="600">
        <f t="shared" si="2"/>
        <v>-1.1767098295974301</v>
      </c>
      <c r="L21" s="600">
        <f t="shared" si="3"/>
        <v>-8.6723467335330054E-2</v>
      </c>
    </row>
    <row r="22" spans="1:12" s="611" customFormat="1" x14ac:dyDescent="0.2">
      <c r="A22" s="795"/>
      <c r="B22" s="613" t="s">
        <v>539</v>
      </c>
      <c r="C22" s="614" t="s">
        <v>27</v>
      </c>
      <c r="D22" s="615">
        <v>108634.45549999992</v>
      </c>
      <c r="E22" s="616">
        <v>33624.563200000004</v>
      </c>
      <c r="F22" s="617">
        <f>+IF(((D22-E22)/E22*100)&lt;500,(D22-E22)/E22*100,"*")</f>
        <v>223.08064450930894</v>
      </c>
      <c r="G22" s="617">
        <f t="shared" si="1"/>
        <v>0.21158103644326995</v>
      </c>
      <c r="H22" s="617"/>
      <c r="I22" s="615">
        <v>8386.8706299999994</v>
      </c>
      <c r="J22" s="616">
        <v>3745.5838100000005</v>
      </c>
      <c r="K22" s="617">
        <f t="shared" si="2"/>
        <v>123.91357543805697</v>
      </c>
      <c r="L22" s="617">
        <f t="shared" si="3"/>
        <v>9.3256493130994433E-2</v>
      </c>
    </row>
    <row r="23" spans="1:12" s="611" customFormat="1" x14ac:dyDescent="0.2">
      <c r="A23" s="795"/>
      <c r="B23" s="618" t="s">
        <v>545</v>
      </c>
      <c r="C23" s="619" t="s">
        <v>28</v>
      </c>
      <c r="D23" s="620">
        <v>3222.5184599999998</v>
      </c>
      <c r="E23" s="621">
        <v>3631.2273699999996</v>
      </c>
      <c r="F23" s="622">
        <f t="shared" si="0"/>
        <v>-11.255392966483392</v>
      </c>
      <c r="G23" s="622">
        <f t="shared" si="1"/>
        <v>-1.1528486727529828E-3</v>
      </c>
      <c r="H23" s="622"/>
      <c r="I23" s="620">
        <v>401.11052999999993</v>
      </c>
      <c r="J23" s="621">
        <v>841.95699999999999</v>
      </c>
      <c r="K23" s="622">
        <f t="shared" si="2"/>
        <v>-52.359736898677731</v>
      </c>
      <c r="L23" s="622">
        <f t="shared" si="3"/>
        <v>-8.8578442565155138E-3</v>
      </c>
    </row>
    <row r="24" spans="1:12" s="611" customFormat="1" x14ac:dyDescent="0.2">
      <c r="A24" s="795"/>
      <c r="B24" s="623" t="s">
        <v>29</v>
      </c>
      <c r="C24" s="624" t="s">
        <v>1112</v>
      </c>
      <c r="D24" s="615">
        <v>106333.98229999999</v>
      </c>
      <c r="E24" s="616">
        <v>125845.90188999995</v>
      </c>
      <c r="F24" s="617">
        <f t="shared" si="0"/>
        <v>-15.504612623027681</v>
      </c>
      <c r="G24" s="617">
        <f t="shared" si="1"/>
        <v>-5.50374363069168E-2</v>
      </c>
      <c r="H24" s="625"/>
      <c r="I24" s="615">
        <v>11329.54427</v>
      </c>
      <c r="J24" s="616">
        <v>23534.87847</v>
      </c>
      <c r="K24" s="617">
        <f t="shared" si="2"/>
        <v>-51.860621313843559</v>
      </c>
      <c r="L24" s="617">
        <f t="shared" si="3"/>
        <v>-0.24523945817763351</v>
      </c>
    </row>
    <row r="25" spans="1:12" s="611" customFormat="1" x14ac:dyDescent="0.2">
      <c r="A25" s="795"/>
      <c r="B25" s="618" t="s">
        <v>31</v>
      </c>
      <c r="C25" s="619" t="s">
        <v>32</v>
      </c>
      <c r="D25" s="620">
        <v>63920.763299999999</v>
      </c>
      <c r="E25" s="621">
        <v>65935.622419999985</v>
      </c>
      <c r="F25" s="622">
        <f t="shared" si="0"/>
        <v>-3.0557975280276226</v>
      </c>
      <c r="G25" s="622">
        <f t="shared" si="1"/>
        <v>-5.6833301292018041E-3</v>
      </c>
      <c r="H25" s="622"/>
      <c r="I25" s="620">
        <v>8993.2695100000001</v>
      </c>
      <c r="J25" s="621">
        <v>9550.7044600000008</v>
      </c>
      <c r="K25" s="622">
        <f t="shared" si="2"/>
        <v>-5.8365846449823104</v>
      </c>
      <c r="L25" s="622">
        <f t="shared" si="3"/>
        <v>-1.1200434405743386E-2</v>
      </c>
    </row>
    <row r="26" spans="1:12" s="611" customFormat="1" x14ac:dyDescent="0.2">
      <c r="A26" s="795"/>
      <c r="B26" s="623" t="s">
        <v>549</v>
      </c>
      <c r="C26" s="624" t="s">
        <v>33</v>
      </c>
      <c r="D26" s="615">
        <v>541880.93331000046</v>
      </c>
      <c r="E26" s="616">
        <v>532627.88770999992</v>
      </c>
      <c r="F26" s="617">
        <f>+IF(((D26-E26)/E26*100)&lt;500,(D26-E26)/E26*100,"*")</f>
        <v>1.7372439208512762</v>
      </c>
      <c r="G26" s="617">
        <f>+(D26-E26)/$E$14*100</f>
        <v>2.6100143838027536E-2</v>
      </c>
      <c r="H26" s="625"/>
      <c r="I26" s="615">
        <v>83057.936189999949</v>
      </c>
      <c r="J26" s="616">
        <v>73457.253660000075</v>
      </c>
      <c r="K26" s="617">
        <f t="shared" si="2"/>
        <v>13.069754247057791</v>
      </c>
      <c r="L26" s="617">
        <f t="shared" si="3"/>
        <v>0.19290468767275876</v>
      </c>
    </row>
    <row r="27" spans="1:12" s="611" customFormat="1" x14ac:dyDescent="0.2">
      <c r="A27" s="795"/>
      <c r="B27" s="618" t="s">
        <v>34</v>
      </c>
      <c r="C27" s="619" t="s">
        <v>1113</v>
      </c>
      <c r="D27" s="620">
        <v>306991.3254200003</v>
      </c>
      <c r="E27" s="621">
        <v>431080.45775999955</v>
      </c>
      <c r="F27" s="622">
        <f t="shared" si="0"/>
        <v>-28.785608372227543</v>
      </c>
      <c r="G27" s="622">
        <f>+(D27-E27)/$E$14*100</f>
        <v>-0.35001926315048387</v>
      </c>
      <c r="H27" s="622"/>
      <c r="I27" s="620">
        <v>47668.447170000007</v>
      </c>
      <c r="J27" s="621">
        <v>62053.914730000004</v>
      </c>
      <c r="K27" s="622">
        <f t="shared" si="2"/>
        <v>-23.182207959952176</v>
      </c>
      <c r="L27" s="622">
        <f t="shared" si="3"/>
        <v>-0.28904446303865428</v>
      </c>
    </row>
    <row r="28" spans="1:12" s="611" customFormat="1" x14ac:dyDescent="0.2">
      <c r="A28" s="795"/>
      <c r="B28" s="623" t="s">
        <v>36</v>
      </c>
      <c r="C28" s="624" t="s">
        <v>1114</v>
      </c>
      <c r="D28" s="615">
        <v>1292636.1729900034</v>
      </c>
      <c r="E28" s="616">
        <v>1384472.0020199975</v>
      </c>
      <c r="F28" s="617">
        <f t="shared" si="0"/>
        <v>-6.633274554920729</v>
      </c>
      <c r="G28" s="617">
        <f t="shared" si="1"/>
        <v>-0.25904209822193153</v>
      </c>
      <c r="H28" s="625"/>
      <c r="I28" s="615">
        <v>187937.58594000002</v>
      </c>
      <c r="J28" s="616">
        <v>176952.24870999993</v>
      </c>
      <c r="K28" s="617">
        <f t="shared" si="2"/>
        <v>6.2080800385891273</v>
      </c>
      <c r="L28" s="617">
        <f t="shared" si="3"/>
        <v>0.22072629114766951</v>
      </c>
    </row>
    <row r="29" spans="1:12" s="611" customFormat="1" x14ac:dyDescent="0.2">
      <c r="A29" s="795"/>
      <c r="B29" s="618" t="s">
        <v>38</v>
      </c>
      <c r="C29" s="619" t="s">
        <v>39</v>
      </c>
      <c r="D29" s="620">
        <v>20481.265809999997</v>
      </c>
      <c r="E29" s="621">
        <v>15735.972290000003</v>
      </c>
      <c r="F29" s="622">
        <f t="shared" si="0"/>
        <v>30.155705872814504</v>
      </c>
      <c r="G29" s="622">
        <f t="shared" si="1"/>
        <v>1.3385089491578064E-2</v>
      </c>
      <c r="H29" s="622"/>
      <c r="I29" s="620">
        <v>3137.51856</v>
      </c>
      <c r="J29" s="621">
        <v>2213.60959</v>
      </c>
      <c r="K29" s="622">
        <f t="shared" si="2"/>
        <v>41.737665673918585</v>
      </c>
      <c r="L29" s="622">
        <f t="shared" si="3"/>
        <v>1.8563927172781179E-2</v>
      </c>
    </row>
    <row r="30" spans="1:12" s="611" customFormat="1" x14ac:dyDescent="0.2">
      <c r="A30" s="795"/>
      <c r="B30" s="623" t="s">
        <v>40</v>
      </c>
      <c r="C30" s="624" t="s">
        <v>41</v>
      </c>
      <c r="D30" s="615">
        <v>71809.891120000015</v>
      </c>
      <c r="E30" s="616">
        <v>80104.24231999999</v>
      </c>
      <c r="F30" s="617">
        <f t="shared" si="0"/>
        <v>-10.354446855468337</v>
      </c>
      <c r="G30" s="617">
        <f t="shared" si="1"/>
        <v>-2.3395946450658699E-2</v>
      </c>
      <c r="H30" s="625"/>
      <c r="I30" s="615">
        <v>11569.252399999999</v>
      </c>
      <c r="J30" s="616">
        <v>14447.529119999999</v>
      </c>
      <c r="K30" s="617">
        <f t="shared" si="2"/>
        <v>-19.922276647399485</v>
      </c>
      <c r="L30" s="617">
        <f t="shared" si="3"/>
        <v>-5.7832666580985237E-2</v>
      </c>
    </row>
    <row r="31" spans="1:12" s="611" customFormat="1" x14ac:dyDescent="0.2">
      <c r="A31" s="795"/>
      <c r="B31" s="618"/>
      <c r="C31" s="619"/>
      <c r="D31" s="626"/>
      <c r="E31" s="627"/>
      <c r="F31" s="622"/>
      <c r="G31" s="622"/>
      <c r="H31" s="622"/>
      <c r="I31" s="626"/>
      <c r="J31" s="627"/>
      <c r="K31" s="622"/>
      <c r="L31" s="622"/>
    </row>
    <row r="32" spans="1:12" s="631" customFormat="1" x14ac:dyDescent="0.2">
      <c r="A32" s="795"/>
      <c r="B32" s="628"/>
      <c r="C32" s="629" t="s">
        <v>1115</v>
      </c>
      <c r="D32" s="604">
        <v>1160619.9938200004</v>
      </c>
      <c r="E32" s="604">
        <v>1091327.7906700005</v>
      </c>
      <c r="F32" s="630">
        <f t="shared" si="0"/>
        <v>6.3493483573307792</v>
      </c>
      <c r="G32" s="630">
        <f t="shared" si="1"/>
        <v>0.19545310238919805</v>
      </c>
      <c r="H32" s="630"/>
      <c r="I32" s="604">
        <v>156244.41609000007</v>
      </c>
      <c r="J32" s="604">
        <v>192805.74606000003</v>
      </c>
      <c r="K32" s="630">
        <f t="shared" si="2"/>
        <v>-18.962780268292569</v>
      </c>
      <c r="L32" s="630">
        <f t="shared" si="3"/>
        <v>-0.73461984777905254</v>
      </c>
    </row>
    <row r="33" spans="1:12" s="611" customFormat="1" x14ac:dyDescent="0.2">
      <c r="A33" s="795"/>
      <c r="B33" s="606">
        <v>11</v>
      </c>
      <c r="C33" s="632" t="s">
        <v>44</v>
      </c>
      <c r="D33" s="626">
        <v>16011.51475</v>
      </c>
      <c r="E33" s="626">
        <v>17845.195179999992</v>
      </c>
      <c r="F33" s="633">
        <f t="shared" si="0"/>
        <v>-10.275485426212033</v>
      </c>
      <c r="G33" s="633">
        <f t="shared" si="1"/>
        <v>-5.1722778688103703E-3</v>
      </c>
      <c r="H33" s="633"/>
      <c r="I33" s="626">
        <v>2167.4348</v>
      </c>
      <c r="J33" s="626">
        <v>3099.2533300000009</v>
      </c>
      <c r="K33" s="633">
        <f t="shared" si="2"/>
        <v>-30.065903970489583</v>
      </c>
      <c r="L33" s="633">
        <f t="shared" si="3"/>
        <v>-1.8722852457172302E-2</v>
      </c>
    </row>
    <row r="34" spans="1:12" s="611" customFormat="1" x14ac:dyDescent="0.2">
      <c r="A34" s="795"/>
      <c r="B34" s="634">
        <v>12</v>
      </c>
      <c r="C34" s="635" t="s">
        <v>46</v>
      </c>
      <c r="D34" s="636">
        <v>43533.366590000005</v>
      </c>
      <c r="E34" s="636">
        <v>22254.139289999999</v>
      </c>
      <c r="F34" s="637">
        <f t="shared" si="0"/>
        <v>95.619188065215027</v>
      </c>
      <c r="G34" s="637">
        <f t="shared" si="1"/>
        <v>6.0022496084105571E-2</v>
      </c>
      <c r="H34" s="637"/>
      <c r="I34" s="636">
        <v>5171.7374300000001</v>
      </c>
      <c r="J34" s="636">
        <v>3383.3596400000001</v>
      </c>
      <c r="K34" s="637">
        <f t="shared" si="2"/>
        <v>52.85804585645527</v>
      </c>
      <c r="L34" s="637">
        <f t="shared" si="3"/>
        <v>3.5933534719312613E-2</v>
      </c>
    </row>
    <row r="35" spans="1:12" s="611" customFormat="1" x14ac:dyDescent="0.2">
      <c r="A35" s="795"/>
      <c r="B35" s="606">
        <v>21</v>
      </c>
      <c r="C35" s="632" t="s">
        <v>1116</v>
      </c>
      <c r="D35" s="626">
        <v>41661.746250000011</v>
      </c>
      <c r="E35" s="626">
        <v>17075.097200000004</v>
      </c>
      <c r="F35" s="633">
        <f t="shared" si="0"/>
        <v>143.99126846551715</v>
      </c>
      <c r="G35" s="633">
        <f t="shared" si="1"/>
        <v>6.9351768535547476E-2</v>
      </c>
      <c r="H35" s="633"/>
      <c r="I35" s="626">
        <v>7853.2046100000016</v>
      </c>
      <c r="J35" s="626">
        <v>2853.6513500000005</v>
      </c>
      <c r="K35" s="633">
        <f t="shared" si="2"/>
        <v>175.19846143783471</v>
      </c>
      <c r="L35" s="633">
        <f t="shared" si="3"/>
        <v>0.10045507255447553</v>
      </c>
    </row>
    <row r="36" spans="1:12" s="611" customFormat="1" x14ac:dyDescent="0.2">
      <c r="A36" s="795"/>
      <c r="B36" s="634">
        <v>22</v>
      </c>
      <c r="C36" s="635" t="s">
        <v>52</v>
      </c>
      <c r="D36" s="636">
        <v>3676.75308</v>
      </c>
      <c r="E36" s="636">
        <v>6627.8975999999993</v>
      </c>
      <c r="F36" s="637">
        <f t="shared" si="0"/>
        <v>-44.526103119034303</v>
      </c>
      <c r="G36" s="637">
        <f t="shared" si="1"/>
        <v>-8.3243182610925684E-3</v>
      </c>
      <c r="H36" s="637"/>
      <c r="I36" s="636">
        <v>531.44391000000007</v>
      </c>
      <c r="J36" s="636">
        <v>711.79989999999998</v>
      </c>
      <c r="K36" s="637">
        <f t="shared" si="2"/>
        <v>-25.338018451533912</v>
      </c>
      <c r="L36" s="637">
        <f t="shared" si="3"/>
        <v>-3.6238585967347508E-3</v>
      </c>
    </row>
    <row r="37" spans="1:12" s="611" customFormat="1" ht="24" x14ac:dyDescent="0.2">
      <c r="A37" s="795"/>
      <c r="B37" s="606">
        <v>23</v>
      </c>
      <c r="C37" s="632" t="s">
        <v>54</v>
      </c>
      <c r="D37" s="626">
        <v>523.37564000000009</v>
      </c>
      <c r="E37" s="626">
        <v>587.83238000000006</v>
      </c>
      <c r="F37" s="633">
        <f t="shared" si="0"/>
        <v>-10.965156427755812</v>
      </c>
      <c r="G37" s="633">
        <f t="shared" si="1"/>
        <v>-1.8181367066106801E-4</v>
      </c>
      <c r="H37" s="633"/>
      <c r="I37" s="626">
        <v>17.27646</v>
      </c>
      <c r="J37" s="626">
        <v>0.74299999999999999</v>
      </c>
      <c r="K37" s="633" t="str">
        <f t="shared" si="2"/>
        <v>*</v>
      </c>
      <c r="L37" s="633">
        <f t="shared" si="3"/>
        <v>3.3220366650849899E-4</v>
      </c>
    </row>
    <row r="38" spans="1:12" s="611" customFormat="1" x14ac:dyDescent="0.2">
      <c r="A38" s="795"/>
      <c r="B38" s="634">
        <v>24</v>
      </c>
      <c r="C38" s="635" t="s">
        <v>56</v>
      </c>
      <c r="D38" s="636">
        <v>14611.928729999998</v>
      </c>
      <c r="E38" s="636">
        <v>12640.574819999987</v>
      </c>
      <c r="F38" s="637">
        <f t="shared" si="0"/>
        <v>15.595445128657628</v>
      </c>
      <c r="G38" s="637">
        <f t="shared" si="1"/>
        <v>5.5606146160843825E-3</v>
      </c>
      <c r="H38" s="637"/>
      <c r="I38" s="636">
        <v>1824.8730800000001</v>
      </c>
      <c r="J38" s="636">
        <v>1882.1669199999997</v>
      </c>
      <c r="K38" s="637">
        <f t="shared" si="2"/>
        <v>-3.0440360730598539</v>
      </c>
      <c r="L38" s="637">
        <f t="shared" si="3"/>
        <v>-1.1511942277267527E-3</v>
      </c>
    </row>
    <row r="39" spans="1:12" s="611" customFormat="1" x14ac:dyDescent="0.2">
      <c r="A39" s="795"/>
      <c r="B39" s="606">
        <v>25</v>
      </c>
      <c r="C39" s="632" t="s">
        <v>58</v>
      </c>
      <c r="D39" s="626">
        <v>656.07266000000004</v>
      </c>
      <c r="E39" s="626">
        <v>493.24162000000001</v>
      </c>
      <c r="F39" s="633">
        <f t="shared" si="0"/>
        <v>33.012429080903601</v>
      </c>
      <c r="G39" s="633">
        <f t="shared" si="1"/>
        <v>4.592988891457932E-4</v>
      </c>
      <c r="H39" s="633"/>
      <c r="I39" s="626">
        <v>186.62952999999999</v>
      </c>
      <c r="J39" s="626">
        <v>104.64989999999999</v>
      </c>
      <c r="K39" s="633">
        <f t="shared" si="2"/>
        <v>78.337036155791836</v>
      </c>
      <c r="L39" s="633">
        <f t="shared" si="3"/>
        <v>1.6472011100525921E-3</v>
      </c>
    </row>
    <row r="40" spans="1:12" s="611" customFormat="1" ht="36" x14ac:dyDescent="0.2">
      <c r="A40" s="795"/>
      <c r="B40" s="634">
        <v>26</v>
      </c>
      <c r="C40" s="635" t="s">
        <v>1117</v>
      </c>
      <c r="D40" s="636">
        <v>5350.1053199999997</v>
      </c>
      <c r="E40" s="636">
        <v>5624.8065000000006</v>
      </c>
      <c r="F40" s="637">
        <f t="shared" si="0"/>
        <v>-4.8837445341453245</v>
      </c>
      <c r="G40" s="637">
        <f t="shared" si="1"/>
        <v>-7.7485193745024895E-4</v>
      </c>
      <c r="H40" s="637"/>
      <c r="I40" s="636">
        <v>1082.6843299999998</v>
      </c>
      <c r="J40" s="636">
        <v>1030.7883299999999</v>
      </c>
      <c r="K40" s="637">
        <f t="shared" si="2"/>
        <v>5.0345932806592764</v>
      </c>
      <c r="L40" s="637">
        <f t="shared" si="3"/>
        <v>1.042736455474235E-3</v>
      </c>
    </row>
    <row r="41" spans="1:12" s="611" customFormat="1" x14ac:dyDescent="0.2">
      <c r="A41" s="795"/>
      <c r="B41" s="606">
        <v>29</v>
      </c>
      <c r="C41" s="632" t="s">
        <v>1118</v>
      </c>
      <c r="D41" s="626">
        <v>876798.7425900005</v>
      </c>
      <c r="E41" s="626">
        <v>861863.77803000039</v>
      </c>
      <c r="F41" s="633">
        <f t="shared" si="0"/>
        <v>1.7328683419249398</v>
      </c>
      <c r="G41" s="633">
        <f t="shared" si="1"/>
        <v>4.2127180615193757E-2</v>
      </c>
      <c r="H41" s="633"/>
      <c r="I41" s="626">
        <v>105629.10423000007</v>
      </c>
      <c r="J41" s="626">
        <v>151512.32392000005</v>
      </c>
      <c r="K41" s="633">
        <f t="shared" si="2"/>
        <v>-30.283490149769438</v>
      </c>
      <c r="L41" s="633">
        <f t="shared" si="3"/>
        <v>-0.92192280455711906</v>
      </c>
    </row>
    <row r="42" spans="1:12" s="611" customFormat="1" x14ac:dyDescent="0.2">
      <c r="A42" s="795"/>
      <c r="B42" s="634">
        <v>41</v>
      </c>
      <c r="C42" s="635" t="s">
        <v>80</v>
      </c>
      <c r="D42" s="636">
        <v>351.90232999999995</v>
      </c>
      <c r="E42" s="636">
        <v>87.559849999999997</v>
      </c>
      <c r="F42" s="637">
        <f t="shared" si="0"/>
        <v>301.89919238098281</v>
      </c>
      <c r="G42" s="637">
        <f t="shared" si="1"/>
        <v>7.4563306491221839E-4</v>
      </c>
      <c r="H42" s="637"/>
      <c r="I42" s="636">
        <v>9.9999999999999988E-34</v>
      </c>
      <c r="J42" s="636">
        <v>12.800700000000001</v>
      </c>
      <c r="K42" s="637">
        <f t="shared" si="2"/>
        <v>-100</v>
      </c>
      <c r="L42" s="637">
        <f t="shared" si="3"/>
        <v>-2.572020299365857E-4</v>
      </c>
    </row>
    <row r="43" spans="1:12" s="611" customFormat="1" ht="24" x14ac:dyDescent="0.2">
      <c r="A43" s="795"/>
      <c r="B43" s="606">
        <v>42</v>
      </c>
      <c r="C43" s="632" t="s">
        <v>1119</v>
      </c>
      <c r="D43" s="626">
        <v>151984.88054999994</v>
      </c>
      <c r="E43" s="626">
        <v>140777.95057000002</v>
      </c>
      <c r="F43" s="633">
        <f t="shared" si="0"/>
        <v>7.9607139716296889</v>
      </c>
      <c r="G43" s="633">
        <f t="shared" si="1"/>
        <v>3.1611482003361599E-2</v>
      </c>
      <c r="H43" s="633"/>
      <c r="I43" s="626">
        <v>31067.979070000001</v>
      </c>
      <c r="J43" s="626">
        <v>27451.091539999998</v>
      </c>
      <c r="K43" s="633">
        <f t="shared" si="2"/>
        <v>13.175751225519406</v>
      </c>
      <c r="L43" s="633">
        <f t="shared" si="3"/>
        <v>7.2673433075404026E-2</v>
      </c>
    </row>
    <row r="44" spans="1:12" s="611" customFormat="1" ht="48" x14ac:dyDescent="0.2">
      <c r="A44" s="795"/>
      <c r="B44" s="634">
        <v>43</v>
      </c>
      <c r="C44" s="635" t="s">
        <v>1120</v>
      </c>
      <c r="D44" s="636">
        <v>5459.6053300000012</v>
      </c>
      <c r="E44" s="636">
        <v>5449.7176299999992</v>
      </c>
      <c r="F44" s="637">
        <f t="shared" si="0"/>
        <v>0.18143508840846206</v>
      </c>
      <c r="G44" s="637">
        <f t="shared" si="1"/>
        <v>2.7890318861857029E-5</v>
      </c>
      <c r="H44" s="637"/>
      <c r="I44" s="636">
        <v>712.04863999999986</v>
      </c>
      <c r="J44" s="636">
        <v>763.11752999999999</v>
      </c>
      <c r="K44" s="637">
        <f t="shared" si="2"/>
        <v>-6.6921395450056194</v>
      </c>
      <c r="L44" s="637">
        <f t="shared" si="3"/>
        <v>-1.0261174915909468E-3</v>
      </c>
    </row>
    <row r="45" spans="1:12" s="640" customFormat="1" x14ac:dyDescent="0.2">
      <c r="A45" s="795"/>
      <c r="B45" s="606"/>
      <c r="C45" s="632"/>
      <c r="D45" s="638"/>
      <c r="E45" s="639"/>
      <c r="F45" s="633"/>
      <c r="G45" s="633"/>
      <c r="H45" s="633"/>
      <c r="I45" s="638"/>
      <c r="J45" s="639"/>
      <c r="K45" s="633"/>
      <c r="L45" s="633"/>
    </row>
    <row r="46" spans="1:12" s="596" customFormat="1" ht="13.5" x14ac:dyDescent="0.2">
      <c r="A46" s="794" t="s">
        <v>1121</v>
      </c>
      <c r="B46" s="794"/>
      <c r="C46" s="794"/>
      <c r="D46" s="577">
        <v>22599544.475640018</v>
      </c>
      <c r="E46" s="577">
        <v>23989357.227959998</v>
      </c>
      <c r="F46" s="595">
        <f t="shared" si="0"/>
        <v>-5.7934555691226706</v>
      </c>
      <c r="G46" s="595">
        <f t="shared" si="1"/>
        <v>-3.9202565632524631</v>
      </c>
      <c r="H46" s="595"/>
      <c r="I46" s="577">
        <v>3140618.7683199993</v>
      </c>
      <c r="J46" s="577">
        <v>3248531.0568700004</v>
      </c>
      <c r="K46" s="595">
        <f t="shared" si="2"/>
        <v>-3.3218795406553974</v>
      </c>
      <c r="L46" s="595">
        <f t="shared" si="3"/>
        <v>-2.1682610849533899</v>
      </c>
    </row>
    <row r="47" spans="1:12" s="596" customFormat="1" ht="13.5" x14ac:dyDescent="0.2">
      <c r="A47" s="641"/>
      <c r="B47" s="642"/>
      <c r="C47" s="642"/>
      <c r="D47" s="643"/>
      <c r="E47" s="643"/>
      <c r="F47" s="644"/>
      <c r="G47" s="644"/>
      <c r="H47" s="644"/>
      <c r="I47" s="643"/>
      <c r="J47" s="643"/>
      <c r="K47" s="644"/>
      <c r="L47" s="644"/>
    </row>
    <row r="48" spans="1:12" s="611" customFormat="1" ht="36" x14ac:dyDescent="0.2">
      <c r="A48" s="803" t="s">
        <v>783</v>
      </c>
      <c r="B48" s="634">
        <v>27</v>
      </c>
      <c r="C48" s="635" t="s">
        <v>1122</v>
      </c>
      <c r="D48" s="636">
        <v>12560.201399999998</v>
      </c>
      <c r="E48" s="636">
        <v>29502.042250000002</v>
      </c>
      <c r="F48" s="637">
        <f t="shared" si="0"/>
        <v>-57.425993449656879</v>
      </c>
      <c r="G48" s="637">
        <f t="shared" si="1"/>
        <v>-4.7787993508423339E-2</v>
      </c>
      <c r="H48" s="637"/>
      <c r="I48" s="636">
        <v>2052.9618999999998</v>
      </c>
      <c r="J48" s="636">
        <v>3788.68579</v>
      </c>
      <c r="K48" s="637">
        <f t="shared" si="2"/>
        <v>-45.813350227705222</v>
      </c>
      <c r="L48" s="637">
        <f t="shared" si="3"/>
        <v>-3.4875569923318805E-2</v>
      </c>
    </row>
    <row r="49" spans="1:12" s="611" customFormat="1" ht="13.5" x14ac:dyDescent="0.2">
      <c r="A49" s="803"/>
      <c r="B49" s="645">
        <v>28</v>
      </c>
      <c r="C49" s="646" t="s">
        <v>64</v>
      </c>
      <c r="D49" s="626">
        <v>282599.31768999976</v>
      </c>
      <c r="E49" s="626">
        <v>255900.96994000004</v>
      </c>
      <c r="F49" s="633">
        <f t="shared" si="0"/>
        <v>10.433077981790991</v>
      </c>
      <c r="G49" s="633">
        <f t="shared" si="1"/>
        <v>7.5308254885573161E-2</v>
      </c>
      <c r="H49" s="647"/>
      <c r="I49" s="626">
        <v>34061.944670000004</v>
      </c>
      <c r="J49" s="626">
        <v>34879.105819999982</v>
      </c>
      <c r="K49" s="633">
        <f t="shared" si="2"/>
        <v>-2.342838587138925</v>
      </c>
      <c r="L49" s="633">
        <f t="shared" si="3"/>
        <v>-1.6419063532877823E-2</v>
      </c>
    </row>
    <row r="50" spans="1:12" s="611" customFormat="1" x14ac:dyDescent="0.2">
      <c r="A50" s="803"/>
      <c r="B50" s="634">
        <v>32</v>
      </c>
      <c r="C50" s="635" t="s">
        <v>1123</v>
      </c>
      <c r="D50" s="636">
        <v>3550523.1206900026</v>
      </c>
      <c r="E50" s="636">
        <v>5057754.8767400039</v>
      </c>
      <c r="F50" s="637">
        <f t="shared" si="0"/>
        <v>-29.800411304659619</v>
      </c>
      <c r="G50" s="637">
        <f t="shared" si="1"/>
        <v>-4.2514613383236313</v>
      </c>
      <c r="H50" s="637"/>
      <c r="I50" s="636">
        <v>548527.56700999977</v>
      </c>
      <c r="J50" s="636">
        <v>828977.45504000003</v>
      </c>
      <c r="K50" s="637">
        <f t="shared" si="2"/>
        <v>-33.830822095936</v>
      </c>
      <c r="L50" s="637">
        <f t="shared" si="3"/>
        <v>-5.6350262483148761</v>
      </c>
    </row>
    <row r="51" spans="1:12" s="611" customFormat="1" ht="13.5" x14ac:dyDescent="0.2">
      <c r="A51" s="803"/>
      <c r="B51" s="645">
        <v>33</v>
      </c>
      <c r="C51" s="646" t="s">
        <v>1124</v>
      </c>
      <c r="D51" s="626">
        <v>18320209.917970013</v>
      </c>
      <c r="E51" s="626">
        <v>18244288.065139994</v>
      </c>
      <c r="F51" s="633">
        <f t="shared" si="0"/>
        <v>0.41614039725170426</v>
      </c>
      <c r="G51" s="633">
        <f t="shared" si="1"/>
        <v>0.21415341120905479</v>
      </c>
      <c r="H51" s="647"/>
      <c r="I51" s="626">
        <v>2523202.4331099996</v>
      </c>
      <c r="J51" s="626">
        <v>2331794.8522999999</v>
      </c>
      <c r="K51" s="633">
        <f t="shared" si="2"/>
        <v>8.2085943633163971</v>
      </c>
      <c r="L51" s="633">
        <f t="shared" si="3"/>
        <v>3.8459161084614899</v>
      </c>
    </row>
    <row r="52" spans="1:12" s="611" customFormat="1" x14ac:dyDescent="0.2">
      <c r="A52" s="803"/>
      <c r="B52" s="634">
        <v>34</v>
      </c>
      <c r="C52" s="635" t="s">
        <v>74</v>
      </c>
      <c r="D52" s="636">
        <v>253594.80841</v>
      </c>
      <c r="E52" s="636">
        <v>283532.96558999998</v>
      </c>
      <c r="F52" s="637">
        <f t="shared" si="0"/>
        <v>-10.558968731449646</v>
      </c>
      <c r="G52" s="637">
        <f t="shared" si="1"/>
        <v>-8.4446812695209345E-2</v>
      </c>
      <c r="H52" s="637"/>
      <c r="I52" s="636">
        <v>3812.5859999999998</v>
      </c>
      <c r="J52" s="636">
        <v>37318.815929999997</v>
      </c>
      <c r="K52" s="637">
        <f t="shared" si="2"/>
        <v>-89.783743387916218</v>
      </c>
      <c r="L52" s="637">
        <f t="shared" si="3"/>
        <v>-0.67323430386759953</v>
      </c>
    </row>
    <row r="53" spans="1:12" s="611" customFormat="1" ht="13.5" x14ac:dyDescent="0.2">
      <c r="A53" s="803"/>
      <c r="B53" s="645">
        <v>35</v>
      </c>
      <c r="C53" s="646" t="s">
        <v>76</v>
      </c>
      <c r="D53" s="626">
        <v>84779.905990000014</v>
      </c>
      <c r="E53" s="626">
        <v>47234.528089999993</v>
      </c>
      <c r="F53" s="633">
        <f t="shared" si="0"/>
        <v>79.487145141921602</v>
      </c>
      <c r="G53" s="633">
        <f t="shared" si="1"/>
        <v>0.10590456440018452</v>
      </c>
      <c r="H53" s="647"/>
      <c r="I53" s="626">
        <v>14086.814</v>
      </c>
      <c r="J53" s="626">
        <v>590.01800000000003</v>
      </c>
      <c r="K53" s="633" t="str">
        <f t="shared" si="2"/>
        <v>*</v>
      </c>
      <c r="L53" s="633">
        <f t="shared" si="3"/>
        <v>0.27118855444155321</v>
      </c>
    </row>
    <row r="54" spans="1:12" s="611" customFormat="1" x14ac:dyDescent="0.2">
      <c r="A54" s="803"/>
      <c r="B54" s="634">
        <v>68</v>
      </c>
      <c r="C54" s="635" t="s">
        <v>119</v>
      </c>
      <c r="D54" s="636">
        <v>95277.203489999971</v>
      </c>
      <c r="E54" s="636">
        <v>71143.780210000012</v>
      </c>
      <c r="F54" s="637">
        <f t="shared" si="0"/>
        <v>33.922042389037614</v>
      </c>
      <c r="G54" s="637">
        <f t="shared" si="1"/>
        <v>6.8073350779981529E-2</v>
      </c>
      <c r="H54" s="637"/>
      <c r="I54" s="636">
        <v>14874.46163</v>
      </c>
      <c r="J54" s="636">
        <v>11182.12399</v>
      </c>
      <c r="K54" s="637">
        <f t="shared" si="2"/>
        <v>33.020002669457071</v>
      </c>
      <c r="L54" s="637">
        <f t="shared" si="3"/>
        <v>7.4189437782251136E-2</v>
      </c>
    </row>
    <row r="55" spans="1:12" s="640" customFormat="1" x14ac:dyDescent="0.2">
      <c r="A55" s="648"/>
      <c r="B55" s="649"/>
      <c r="C55" s="632"/>
      <c r="D55" s="626"/>
      <c r="E55" s="626"/>
      <c r="F55" s="633"/>
      <c r="G55" s="633"/>
      <c r="H55" s="633"/>
      <c r="I55" s="626"/>
      <c r="J55" s="626"/>
      <c r="K55" s="633"/>
      <c r="L55" s="633"/>
    </row>
    <row r="56" spans="1:12" s="596" customFormat="1" ht="13.5" x14ac:dyDescent="0.2">
      <c r="A56" s="794" t="s">
        <v>1125</v>
      </c>
      <c r="B56" s="794"/>
      <c r="C56" s="794"/>
      <c r="D56" s="577">
        <v>5871117.1773600001</v>
      </c>
      <c r="E56" s="577">
        <v>5642108.244500001</v>
      </c>
      <c r="F56" s="595">
        <f t="shared" si="0"/>
        <v>4.058924836885927</v>
      </c>
      <c r="G56" s="595">
        <f t="shared" si="1"/>
        <v>0.6459674302090137</v>
      </c>
      <c r="H56" s="595"/>
      <c r="I56" s="577">
        <v>825659.80903000012</v>
      </c>
      <c r="J56" s="577">
        <v>843533.62172000005</v>
      </c>
      <c r="K56" s="595">
        <f t="shared" si="2"/>
        <v>-2.1189211941018411</v>
      </c>
      <c r="L56" s="595">
        <f t="shared" si="3"/>
        <v>-0.35913511812434384</v>
      </c>
    </row>
    <row r="57" spans="1:12" s="611" customFormat="1" x14ac:dyDescent="0.2">
      <c r="A57" s="796" t="s">
        <v>1126</v>
      </c>
      <c r="B57" s="606">
        <v>51</v>
      </c>
      <c r="C57" s="632" t="s">
        <v>379</v>
      </c>
      <c r="D57" s="626">
        <v>107634.04147000008</v>
      </c>
      <c r="E57" s="626">
        <v>120984.04474999999</v>
      </c>
      <c r="F57" s="633">
        <f t="shared" si="0"/>
        <v>-11.034515590536085</v>
      </c>
      <c r="G57" s="633">
        <f t="shared" si="1"/>
        <v>-3.7656466952472017E-2</v>
      </c>
      <c r="H57" s="633"/>
      <c r="I57" s="626">
        <v>23047.671120000003</v>
      </c>
      <c r="J57" s="626">
        <v>16672.198190000003</v>
      </c>
      <c r="K57" s="633">
        <f t="shared" si="2"/>
        <v>38.240146004406384</v>
      </c>
      <c r="L57" s="633">
        <f t="shared" si="3"/>
        <v>0.12810116473331551</v>
      </c>
    </row>
    <row r="58" spans="1:12" s="611" customFormat="1" x14ac:dyDescent="0.2">
      <c r="A58" s="796"/>
      <c r="B58" s="650">
        <v>52</v>
      </c>
      <c r="C58" s="635" t="s">
        <v>378</v>
      </c>
      <c r="D58" s="636">
        <v>87939.782610000024</v>
      </c>
      <c r="E58" s="636">
        <v>76846.433029999986</v>
      </c>
      <c r="F58" s="637">
        <f t="shared" si="0"/>
        <v>14.435737798876518</v>
      </c>
      <c r="G58" s="637">
        <f t="shared" si="1"/>
        <v>3.1291104810237461E-2</v>
      </c>
      <c r="H58" s="637"/>
      <c r="I58" s="636">
        <v>11136.424719999997</v>
      </c>
      <c r="J58" s="636">
        <v>9874.5612800000035</v>
      </c>
      <c r="K58" s="637">
        <f t="shared" si="2"/>
        <v>12.778931683332399</v>
      </c>
      <c r="L58" s="637">
        <f t="shared" si="3"/>
        <v>2.5354382047135034E-2</v>
      </c>
    </row>
    <row r="59" spans="1:12" s="611" customFormat="1" x14ac:dyDescent="0.2">
      <c r="A59" s="796"/>
      <c r="B59" s="606">
        <v>53</v>
      </c>
      <c r="C59" s="632" t="s">
        <v>90</v>
      </c>
      <c r="D59" s="626">
        <v>57478.525899999986</v>
      </c>
      <c r="E59" s="626">
        <v>104626.53522000002</v>
      </c>
      <c r="F59" s="633">
        <f t="shared" si="0"/>
        <v>-45.063146954891607</v>
      </c>
      <c r="G59" s="633">
        <f t="shared" si="1"/>
        <v>-0.1329907879118841</v>
      </c>
      <c r="H59" s="633"/>
      <c r="I59" s="626">
        <v>8813.3971200000015</v>
      </c>
      <c r="J59" s="626">
        <v>13515.283440000001</v>
      </c>
      <c r="K59" s="633">
        <f t="shared" si="2"/>
        <v>-34.789402241348775</v>
      </c>
      <c r="L59" s="633">
        <f t="shared" si="3"/>
        <v>-9.4474107356243217E-2</v>
      </c>
    </row>
    <row r="60" spans="1:12" s="611" customFormat="1" x14ac:dyDescent="0.2">
      <c r="A60" s="796"/>
      <c r="B60" s="650">
        <v>54</v>
      </c>
      <c r="C60" s="635" t="s">
        <v>92</v>
      </c>
      <c r="D60" s="636">
        <v>281617.31041999976</v>
      </c>
      <c r="E60" s="636">
        <v>256725.28349000026</v>
      </c>
      <c r="F60" s="637">
        <f t="shared" si="0"/>
        <v>9.6959779697620121</v>
      </c>
      <c r="G60" s="637">
        <f t="shared" si="1"/>
        <v>7.021315049965865E-2</v>
      </c>
      <c r="H60" s="637"/>
      <c r="I60" s="636">
        <v>43519.030999999974</v>
      </c>
      <c r="J60" s="636">
        <v>38326.736430000012</v>
      </c>
      <c r="K60" s="637">
        <f t="shared" si="2"/>
        <v>13.547447692247875</v>
      </c>
      <c r="L60" s="637">
        <f t="shared" si="3"/>
        <v>0.10432778702982662</v>
      </c>
    </row>
    <row r="61" spans="1:12" s="611" customFormat="1" ht="36" x14ac:dyDescent="0.2">
      <c r="A61" s="796"/>
      <c r="B61" s="606">
        <v>55</v>
      </c>
      <c r="C61" s="632" t="s">
        <v>94</v>
      </c>
      <c r="D61" s="626">
        <v>437886.81598000048</v>
      </c>
      <c r="E61" s="626">
        <v>375305.82845999999</v>
      </c>
      <c r="F61" s="633">
        <f t="shared" si="0"/>
        <v>16.674664440142141</v>
      </c>
      <c r="G61" s="633">
        <f t="shared" si="1"/>
        <v>0.17652271980565232</v>
      </c>
      <c r="H61" s="633"/>
      <c r="I61" s="626">
        <v>67620.038869999975</v>
      </c>
      <c r="J61" s="626">
        <v>62557.322540000016</v>
      </c>
      <c r="K61" s="633">
        <f t="shared" si="2"/>
        <v>8.0929236169958987</v>
      </c>
      <c r="L61" s="633">
        <f t="shared" si="3"/>
        <v>0.10172419610404827</v>
      </c>
    </row>
    <row r="62" spans="1:12" s="611" customFormat="1" x14ac:dyDescent="0.2">
      <c r="A62" s="796"/>
      <c r="B62" s="650">
        <v>56</v>
      </c>
      <c r="C62" s="635" t="s">
        <v>96</v>
      </c>
      <c r="D62" s="636">
        <v>46678.354630000009</v>
      </c>
      <c r="E62" s="636">
        <v>29193.982999999997</v>
      </c>
      <c r="F62" s="637">
        <f t="shared" si="0"/>
        <v>59.890326133299496</v>
      </c>
      <c r="G62" s="637">
        <f t="shared" si="1"/>
        <v>4.9318314659608058E-2</v>
      </c>
      <c r="H62" s="637"/>
      <c r="I62" s="636">
        <v>8348.5865699999995</v>
      </c>
      <c r="J62" s="636">
        <v>5914.4353699999992</v>
      </c>
      <c r="K62" s="637">
        <f t="shared" si="2"/>
        <v>41.156104475278092</v>
      </c>
      <c r="L62" s="637">
        <f t="shared" si="3"/>
        <v>4.8908936996615499E-2</v>
      </c>
    </row>
    <row r="63" spans="1:12" s="611" customFormat="1" x14ac:dyDescent="0.2">
      <c r="A63" s="796"/>
      <c r="B63" s="606">
        <v>57</v>
      </c>
      <c r="C63" s="632" t="s">
        <v>98</v>
      </c>
      <c r="D63" s="626">
        <v>578396.52854999923</v>
      </c>
      <c r="E63" s="626">
        <v>570558.06916000007</v>
      </c>
      <c r="F63" s="633">
        <f t="shared" si="0"/>
        <v>1.373823246692361</v>
      </c>
      <c r="G63" s="633">
        <f t="shared" si="1"/>
        <v>2.2110008573555908E-2</v>
      </c>
      <c r="H63" s="633"/>
      <c r="I63" s="626">
        <v>83051.882890000023</v>
      </c>
      <c r="J63" s="626">
        <v>66756.758969999995</v>
      </c>
      <c r="K63" s="633">
        <f t="shared" si="2"/>
        <v>24.409698989914922</v>
      </c>
      <c r="L63" s="633">
        <f t="shared" si="3"/>
        <v>0.32741482499333791</v>
      </c>
    </row>
    <row r="64" spans="1:12" s="611" customFormat="1" x14ac:dyDescent="0.2">
      <c r="A64" s="796"/>
      <c r="B64" s="650">
        <v>58</v>
      </c>
      <c r="C64" s="635" t="s">
        <v>100</v>
      </c>
      <c r="D64" s="636">
        <v>211974.60904999994</v>
      </c>
      <c r="E64" s="636">
        <v>178458.29234999995</v>
      </c>
      <c r="F64" s="637">
        <f t="shared" si="0"/>
        <v>18.781036318708228</v>
      </c>
      <c r="G64" s="637">
        <f t="shared" si="1"/>
        <v>9.4539757460055482E-2</v>
      </c>
      <c r="H64" s="637"/>
      <c r="I64" s="636">
        <v>33696.323579999997</v>
      </c>
      <c r="J64" s="636">
        <v>26778.086329999991</v>
      </c>
      <c r="K64" s="637">
        <f t="shared" si="2"/>
        <v>25.835443073650023</v>
      </c>
      <c r="L64" s="637">
        <f t="shared" si="3"/>
        <v>0.13900682496136177</v>
      </c>
    </row>
    <row r="65" spans="1:12" s="611" customFormat="1" x14ac:dyDescent="0.2">
      <c r="A65" s="796"/>
      <c r="B65" s="606">
        <v>59</v>
      </c>
      <c r="C65" s="632" t="s">
        <v>1127</v>
      </c>
      <c r="D65" s="626">
        <v>309802.52682999981</v>
      </c>
      <c r="E65" s="626">
        <v>240745.09415000005</v>
      </c>
      <c r="F65" s="633">
        <f t="shared" si="0"/>
        <v>28.684876393357545</v>
      </c>
      <c r="G65" s="633">
        <f t="shared" si="1"/>
        <v>0.19479088334253888</v>
      </c>
      <c r="H65" s="633"/>
      <c r="I65" s="626">
        <v>51754.029950000004</v>
      </c>
      <c r="J65" s="626">
        <v>35764.964369999994</v>
      </c>
      <c r="K65" s="633">
        <f t="shared" si="2"/>
        <v>44.705945781430152</v>
      </c>
      <c r="L65" s="633">
        <f t="shared" si="3"/>
        <v>0.32126525299125785</v>
      </c>
    </row>
    <row r="66" spans="1:12" s="611" customFormat="1" ht="24" x14ac:dyDescent="0.2">
      <c r="A66" s="796"/>
      <c r="B66" s="650">
        <v>61</v>
      </c>
      <c r="C66" s="635" t="s">
        <v>1128</v>
      </c>
      <c r="D66" s="636">
        <v>100507.56340999997</v>
      </c>
      <c r="E66" s="636">
        <v>92197.930270000012</v>
      </c>
      <c r="F66" s="637">
        <f t="shared" si="0"/>
        <v>9.0128196106630032</v>
      </c>
      <c r="G66" s="637">
        <f t="shared" si="1"/>
        <v>2.3439052347826624E-2</v>
      </c>
      <c r="H66" s="637"/>
      <c r="I66" s="636">
        <v>14978.385850000002</v>
      </c>
      <c r="J66" s="636">
        <v>13173.865270000002</v>
      </c>
      <c r="K66" s="637">
        <f t="shared" si="2"/>
        <v>13.697730643331528</v>
      </c>
      <c r="L66" s="637">
        <f t="shared" si="3"/>
        <v>3.6257888727830902E-2</v>
      </c>
    </row>
    <row r="67" spans="1:12" s="611" customFormat="1" x14ac:dyDescent="0.2">
      <c r="A67" s="796"/>
      <c r="B67" s="606">
        <v>62</v>
      </c>
      <c r="C67" s="632" t="s">
        <v>1129</v>
      </c>
      <c r="D67" s="626">
        <v>70363.841759999981</v>
      </c>
      <c r="E67" s="626">
        <v>84916.52141999999</v>
      </c>
      <c r="F67" s="633">
        <f t="shared" si="0"/>
        <v>-17.137630483026928</v>
      </c>
      <c r="G67" s="633">
        <f t="shared" si="1"/>
        <v>-4.1048866370518682E-2</v>
      </c>
      <c r="H67" s="633"/>
      <c r="I67" s="626">
        <v>6648.3483199999982</v>
      </c>
      <c r="J67" s="626">
        <v>9725.5699399999994</v>
      </c>
      <c r="K67" s="633">
        <f t="shared" si="2"/>
        <v>-31.640527382809623</v>
      </c>
      <c r="L67" s="633">
        <f t="shared" si="3"/>
        <v>-6.1830028610056403E-2</v>
      </c>
    </row>
    <row r="68" spans="1:12" s="611" customFormat="1" ht="24" x14ac:dyDescent="0.2">
      <c r="A68" s="796"/>
      <c r="B68" s="650">
        <v>63</v>
      </c>
      <c r="C68" s="635" t="s">
        <v>110</v>
      </c>
      <c r="D68" s="636">
        <v>10880.194339999996</v>
      </c>
      <c r="E68" s="636">
        <v>11036.965239999994</v>
      </c>
      <c r="F68" s="637">
        <f t="shared" si="0"/>
        <v>-1.4204167231752356</v>
      </c>
      <c r="G68" s="637">
        <f t="shared" si="1"/>
        <v>-4.4220500108815353E-4</v>
      </c>
      <c r="H68" s="637"/>
      <c r="I68" s="636">
        <v>1952.0974200000005</v>
      </c>
      <c r="J68" s="636">
        <v>2911.9467600000003</v>
      </c>
      <c r="K68" s="637">
        <f t="shared" si="2"/>
        <v>-32.962461854900113</v>
      </c>
      <c r="L68" s="637">
        <f t="shared" si="3"/>
        <v>-1.9286070190012418E-2</v>
      </c>
    </row>
    <row r="69" spans="1:12" s="611" customFormat="1" ht="24" x14ac:dyDescent="0.2">
      <c r="A69" s="796"/>
      <c r="B69" s="606">
        <v>64</v>
      </c>
      <c r="C69" s="632" t="s">
        <v>1130</v>
      </c>
      <c r="D69" s="626">
        <v>307375.56398999994</v>
      </c>
      <c r="E69" s="626">
        <v>340750.11273999972</v>
      </c>
      <c r="F69" s="633">
        <f t="shared" si="0"/>
        <v>-9.794435130668715</v>
      </c>
      <c r="G69" s="633">
        <f t="shared" si="1"/>
        <v>-9.4139871406686448E-2</v>
      </c>
      <c r="H69" s="633"/>
      <c r="I69" s="626">
        <v>53262.463340000002</v>
      </c>
      <c r="J69" s="626">
        <v>57085.537750000018</v>
      </c>
      <c r="K69" s="633">
        <f t="shared" si="2"/>
        <v>-6.6970980053525277</v>
      </c>
      <c r="L69" s="633">
        <f t="shared" si="3"/>
        <v>-7.6816306830924774E-2</v>
      </c>
    </row>
    <row r="70" spans="1:12" s="611" customFormat="1" ht="24" x14ac:dyDescent="0.2">
      <c r="A70" s="796"/>
      <c r="B70" s="650">
        <v>65</v>
      </c>
      <c r="C70" s="635" t="s">
        <v>1131</v>
      </c>
      <c r="D70" s="636">
        <v>233544.13845000006</v>
      </c>
      <c r="E70" s="636">
        <v>263213.53003000002</v>
      </c>
      <c r="F70" s="637">
        <f t="shared" si="0"/>
        <v>-11.271985743520998</v>
      </c>
      <c r="G70" s="637">
        <f t="shared" si="1"/>
        <v>-8.3688703298373163E-2</v>
      </c>
      <c r="H70" s="637"/>
      <c r="I70" s="636">
        <v>36468.997959999986</v>
      </c>
      <c r="J70" s="636">
        <v>39026.093819999987</v>
      </c>
      <c r="K70" s="637">
        <f t="shared" si="2"/>
        <v>-6.5522721074624881</v>
      </c>
      <c r="L70" s="637">
        <f t="shared" si="3"/>
        <v>-5.1379240661404431E-2</v>
      </c>
    </row>
    <row r="71" spans="1:12" s="611" customFormat="1" x14ac:dyDescent="0.2">
      <c r="A71" s="796"/>
      <c r="B71" s="606">
        <v>66</v>
      </c>
      <c r="C71" s="632" t="s">
        <v>1132</v>
      </c>
      <c r="D71" s="626">
        <v>288053.8195300001</v>
      </c>
      <c r="E71" s="626">
        <v>326657.57478000002</v>
      </c>
      <c r="F71" s="633">
        <f t="shared" si="0"/>
        <v>-11.817805013705589</v>
      </c>
      <c r="G71" s="633">
        <f t="shared" si="1"/>
        <v>-0.10888993832613884</v>
      </c>
      <c r="H71" s="633"/>
      <c r="I71" s="626">
        <v>35811.516809999994</v>
      </c>
      <c r="J71" s="626">
        <v>41440.804850000008</v>
      </c>
      <c r="K71" s="633">
        <f t="shared" si="2"/>
        <v>-13.583925457953583</v>
      </c>
      <c r="L71" s="633">
        <f t="shared" si="3"/>
        <v>-0.11310821369032534</v>
      </c>
    </row>
    <row r="72" spans="1:12" s="611" customFormat="1" x14ac:dyDescent="0.2">
      <c r="A72" s="796"/>
      <c r="B72" s="650">
        <v>67</v>
      </c>
      <c r="C72" s="635" t="s">
        <v>117</v>
      </c>
      <c r="D72" s="636">
        <v>529077.25717</v>
      </c>
      <c r="E72" s="636">
        <v>692152.40042000089</v>
      </c>
      <c r="F72" s="637">
        <f t="shared" si="0"/>
        <v>-23.560583355782082</v>
      </c>
      <c r="G72" s="637">
        <f t="shared" si="1"/>
        <v>-0.45998743324378755</v>
      </c>
      <c r="H72" s="637"/>
      <c r="I72" s="636">
        <v>63978.791329999993</v>
      </c>
      <c r="J72" s="636">
        <v>75689.09659999999</v>
      </c>
      <c r="K72" s="637">
        <f t="shared" si="2"/>
        <v>-15.471588109825582</v>
      </c>
      <c r="L72" s="637">
        <f t="shared" si="3"/>
        <v>-0.2352929360598324</v>
      </c>
    </row>
    <row r="73" spans="1:12" s="611" customFormat="1" x14ac:dyDescent="0.2">
      <c r="A73" s="796"/>
      <c r="B73" s="606">
        <v>69</v>
      </c>
      <c r="C73" s="632" t="s">
        <v>1133</v>
      </c>
      <c r="D73" s="626">
        <v>181858.73389999993</v>
      </c>
      <c r="E73" s="626">
        <v>181148.11838999984</v>
      </c>
      <c r="F73" s="633">
        <f t="shared" si="0"/>
        <v>0.39228423475544066</v>
      </c>
      <c r="G73" s="633">
        <f t="shared" si="1"/>
        <v>2.0044391680653323E-3</v>
      </c>
      <c r="H73" s="633"/>
      <c r="I73" s="626">
        <v>28279.055340000017</v>
      </c>
      <c r="J73" s="626">
        <v>29920.419830000006</v>
      </c>
      <c r="K73" s="633">
        <f t="shared" si="2"/>
        <v>-5.4857669087726455</v>
      </c>
      <c r="L73" s="633">
        <f t="shared" si="3"/>
        <v>-3.2979624449743054E-2</v>
      </c>
    </row>
    <row r="74" spans="1:12" s="651" customFormat="1" ht="12" x14ac:dyDescent="0.2">
      <c r="A74" s="796"/>
      <c r="B74" s="650">
        <v>71</v>
      </c>
      <c r="C74" s="635" t="s">
        <v>125</v>
      </c>
      <c r="D74" s="636">
        <v>36713.680909999995</v>
      </c>
      <c r="E74" s="636">
        <v>25065.579519999996</v>
      </c>
      <c r="F74" s="637">
        <f t="shared" si="0"/>
        <v>46.47050502345617</v>
      </c>
      <c r="G74" s="637">
        <f t="shared" si="1"/>
        <v>3.2855897923912844E-2</v>
      </c>
      <c r="H74" s="637"/>
      <c r="I74" s="636">
        <v>3101.3342099999991</v>
      </c>
      <c r="J74" s="636">
        <v>2002.5015500000002</v>
      </c>
      <c r="K74" s="637">
        <f t="shared" si="2"/>
        <v>54.872999224395045</v>
      </c>
      <c r="L74" s="637">
        <f t="shared" si="3"/>
        <v>2.2078635599038943E-2</v>
      </c>
    </row>
    <row r="75" spans="1:12" s="611" customFormat="1" ht="24" x14ac:dyDescent="0.2">
      <c r="A75" s="796"/>
      <c r="B75" s="606">
        <v>72</v>
      </c>
      <c r="C75" s="632" t="s">
        <v>127</v>
      </c>
      <c r="D75" s="626">
        <v>63874.355360000016</v>
      </c>
      <c r="E75" s="626">
        <v>60235.055089999987</v>
      </c>
      <c r="F75" s="633">
        <f t="shared" si="0"/>
        <v>6.0418310642571535</v>
      </c>
      <c r="G75" s="633">
        <f t="shared" si="1"/>
        <v>1.026540499452069E-2</v>
      </c>
      <c r="H75" s="633"/>
      <c r="I75" s="626">
        <v>9774.8203100000028</v>
      </c>
      <c r="J75" s="626">
        <v>11361.70421</v>
      </c>
      <c r="K75" s="633">
        <f t="shared" si="2"/>
        <v>-13.966953114333865</v>
      </c>
      <c r="L75" s="633">
        <f t="shared" si="3"/>
        <v>-3.1884956319082947E-2</v>
      </c>
    </row>
    <row r="76" spans="1:12" s="611" customFormat="1" x14ac:dyDescent="0.2">
      <c r="A76" s="796"/>
      <c r="B76" s="650">
        <v>73</v>
      </c>
      <c r="C76" s="635" t="s">
        <v>129</v>
      </c>
      <c r="D76" s="636">
        <v>8321.6022400000002</v>
      </c>
      <c r="E76" s="636">
        <v>2823.6723500000007</v>
      </c>
      <c r="F76" s="637">
        <f t="shared" si="0"/>
        <v>194.70849335617845</v>
      </c>
      <c r="G76" s="637">
        <f t="shared" si="1"/>
        <v>1.5508057254184781E-2</v>
      </c>
      <c r="H76" s="637"/>
      <c r="I76" s="636">
        <v>2376.3753999999999</v>
      </c>
      <c r="J76" s="636">
        <v>696.49254000000008</v>
      </c>
      <c r="K76" s="637">
        <f>IF(((I76-J76)/J76*100)&lt;500,(I76-J76)/J76*100,"*")</f>
        <v>241.19179510522821</v>
      </c>
      <c r="L76" s="637">
        <f t="shared" si="3"/>
        <v>3.37535667305442E-2</v>
      </c>
    </row>
    <row r="77" spans="1:12" s="611" customFormat="1" ht="24" x14ac:dyDescent="0.2">
      <c r="A77" s="796"/>
      <c r="B77" s="606">
        <v>74</v>
      </c>
      <c r="C77" s="632" t="s">
        <v>1134</v>
      </c>
      <c r="D77" s="626">
        <v>123744.11784999998</v>
      </c>
      <c r="E77" s="626">
        <v>102002.53750999998</v>
      </c>
      <c r="F77" s="633">
        <f t="shared" si="0"/>
        <v>21.314744584534019</v>
      </c>
      <c r="G77" s="633">
        <f t="shared" si="1"/>
        <v>6.1326659207212676E-2</v>
      </c>
      <c r="H77" s="633"/>
      <c r="I77" s="626">
        <v>19632.775209999996</v>
      </c>
      <c r="J77" s="626">
        <v>15334.221589999997</v>
      </c>
      <c r="K77" s="633">
        <f t="shared" si="2"/>
        <v>28.032421435746315</v>
      </c>
      <c r="L77" s="633">
        <f t="shared" si="3"/>
        <v>8.6370020143840445E-2</v>
      </c>
    </row>
    <row r="78" spans="1:12" s="611" customFormat="1" ht="24" x14ac:dyDescent="0.2">
      <c r="A78" s="796"/>
      <c r="B78" s="650">
        <v>75</v>
      </c>
      <c r="C78" s="635" t="s">
        <v>133</v>
      </c>
      <c r="D78" s="636">
        <v>9284.7752200000032</v>
      </c>
      <c r="E78" s="636">
        <v>4849.9871099999991</v>
      </c>
      <c r="F78" s="637">
        <f t="shared" si="0"/>
        <v>91.439173123905576</v>
      </c>
      <c r="G78" s="637">
        <f t="shared" si="1"/>
        <v>1.2509244260307945E-2</v>
      </c>
      <c r="H78" s="637"/>
      <c r="I78" s="636">
        <v>2011.3762599999998</v>
      </c>
      <c r="J78" s="636">
        <v>857.17729000000008</v>
      </c>
      <c r="K78" s="637">
        <f t="shared" si="2"/>
        <v>134.65113733939447</v>
      </c>
      <c r="L78" s="637">
        <f t="shared" si="3"/>
        <v>2.319110033316274E-2</v>
      </c>
    </row>
    <row r="79" spans="1:12" s="611" customFormat="1" ht="24" x14ac:dyDescent="0.2">
      <c r="A79" s="796"/>
      <c r="B79" s="606">
        <v>76</v>
      </c>
      <c r="C79" s="632" t="s">
        <v>135</v>
      </c>
      <c r="D79" s="626">
        <v>37374.202300000004</v>
      </c>
      <c r="E79" s="626">
        <v>39439.441739999987</v>
      </c>
      <c r="F79" s="633">
        <f t="shared" si="0"/>
        <v>-5.2364824370863001</v>
      </c>
      <c r="G79" s="633">
        <f t="shared" si="1"/>
        <v>-5.825438323135884E-3</v>
      </c>
      <c r="H79" s="633"/>
      <c r="I79" s="626">
        <v>4430.788279999997</v>
      </c>
      <c r="J79" s="626">
        <v>7688.2447599999978</v>
      </c>
      <c r="K79" s="633">
        <f t="shared" si="2"/>
        <v>-42.369312914538398</v>
      </c>
      <c r="L79" s="633">
        <f t="shared" si="3"/>
        <v>-6.5451453364744533E-2</v>
      </c>
    </row>
    <row r="80" spans="1:12" s="611" customFormat="1" ht="48" x14ac:dyDescent="0.2">
      <c r="A80" s="796"/>
      <c r="B80" s="650">
        <v>77</v>
      </c>
      <c r="C80" s="635" t="s">
        <v>1135</v>
      </c>
      <c r="D80" s="636">
        <v>283313.45170999994</v>
      </c>
      <c r="E80" s="636">
        <v>257057.96767000013</v>
      </c>
      <c r="F80" s="637">
        <f t="shared" ref="F80:F96" si="4">+IF(((D80-E80)/E80*100)&lt;500,(D80-E80)/E80*100,"*")</f>
        <v>10.213837866214464</v>
      </c>
      <c r="G80" s="637">
        <f t="shared" ref="G80:G96" si="5">+(D80-E80)/$E$14*100</f>
        <v>7.4059065480125974E-2</v>
      </c>
      <c r="H80" s="637"/>
      <c r="I80" s="636">
        <v>41945.950079999981</v>
      </c>
      <c r="J80" s="636">
        <v>39472.847049999975</v>
      </c>
      <c r="K80" s="637">
        <f t="shared" ref="K80:K96" si="6">IF(((I80-J80)/J80*100)&lt;500,(I80-J80)/J80*100,"*")</f>
        <v>6.2653272181440167</v>
      </c>
      <c r="L80" s="637">
        <f t="shared" ref="L80:L96" si="7">+(I80-J80)/$J$14*100</f>
        <v>4.9691588706736518E-2</v>
      </c>
    </row>
    <row r="81" spans="1:19" s="611" customFormat="1" x14ac:dyDescent="0.2">
      <c r="A81" s="796"/>
      <c r="B81" s="606">
        <v>78</v>
      </c>
      <c r="C81" s="632" t="s">
        <v>139</v>
      </c>
      <c r="D81" s="626">
        <v>589649.07496000058</v>
      </c>
      <c r="E81" s="626">
        <v>289802.92648999993</v>
      </c>
      <c r="F81" s="633">
        <f t="shared" si="4"/>
        <v>103.46553504536375</v>
      </c>
      <c r="G81" s="633">
        <f t="shared" si="5"/>
        <v>0.84577856228711579</v>
      </c>
      <c r="H81" s="633"/>
      <c r="I81" s="626">
        <v>34811.357949999991</v>
      </c>
      <c r="J81" s="626">
        <v>75853.575939999966</v>
      </c>
      <c r="K81" s="633">
        <f t="shared" si="6"/>
        <v>-54.10716301953159</v>
      </c>
      <c r="L81" s="633">
        <f t="shared" si="7"/>
        <v>-0.82465347833539182</v>
      </c>
    </row>
    <row r="82" spans="1:19" s="611" customFormat="1" x14ac:dyDescent="0.2">
      <c r="A82" s="796"/>
      <c r="B82" s="650">
        <v>79</v>
      </c>
      <c r="C82" s="635" t="s">
        <v>141</v>
      </c>
      <c r="D82" s="636">
        <v>10261.891750000001</v>
      </c>
      <c r="E82" s="636">
        <v>8504.1536400000005</v>
      </c>
      <c r="F82" s="633">
        <f t="shared" si="4"/>
        <v>20.669171612003005</v>
      </c>
      <c r="G82" s="633">
        <f t="shared" si="5"/>
        <v>4.958066725682192E-3</v>
      </c>
      <c r="H82" s="637"/>
      <c r="I82" s="636">
        <v>1623.1360299999999</v>
      </c>
      <c r="J82" s="636">
        <v>421.50177000000002</v>
      </c>
      <c r="K82" s="633">
        <f t="shared" si="6"/>
        <v>285.08403653915849</v>
      </c>
      <c r="L82" s="633">
        <f t="shared" si="7"/>
        <v>2.41442085911979E-2</v>
      </c>
    </row>
    <row r="83" spans="1:19" s="611" customFormat="1" ht="36" x14ac:dyDescent="0.2">
      <c r="A83" s="796"/>
      <c r="B83" s="606">
        <v>81</v>
      </c>
      <c r="C83" s="632" t="s">
        <v>1136</v>
      </c>
      <c r="D83" s="626">
        <v>46087.777399999941</v>
      </c>
      <c r="E83" s="626">
        <v>52474.757490000055</v>
      </c>
      <c r="F83" s="633">
        <f t="shared" si="4"/>
        <v>-12.171528551070027</v>
      </c>
      <c r="G83" s="633">
        <f t="shared" si="5"/>
        <v>-1.8015808658676809E-2</v>
      </c>
      <c r="H83" s="633"/>
      <c r="I83" s="626">
        <v>6803.7929699999986</v>
      </c>
      <c r="J83" s="626">
        <v>7488.0144900000032</v>
      </c>
      <c r="K83" s="633">
        <f t="shared" si="6"/>
        <v>-9.1375560358992338</v>
      </c>
      <c r="L83" s="633">
        <f t="shared" si="7"/>
        <v>-1.374793283728994E-2</v>
      </c>
      <c r="N83" s="652"/>
      <c r="O83" s="652"/>
      <c r="P83" s="652"/>
      <c r="Q83" s="652"/>
      <c r="R83" s="652"/>
      <c r="S83" s="652"/>
    </row>
    <row r="84" spans="1:19" s="611" customFormat="1" ht="24" x14ac:dyDescent="0.2">
      <c r="A84" s="796"/>
      <c r="B84" s="650">
        <v>82</v>
      </c>
      <c r="C84" s="635" t="s">
        <v>1137</v>
      </c>
      <c r="D84" s="636">
        <v>62492.700719999986</v>
      </c>
      <c r="E84" s="636">
        <v>64159.406690000018</v>
      </c>
      <c r="F84" s="637">
        <f t="shared" si="4"/>
        <v>-2.5977577661418851</v>
      </c>
      <c r="G84" s="637">
        <f t="shared" si="5"/>
        <v>-4.7012915998919875E-3</v>
      </c>
      <c r="H84" s="637"/>
      <c r="I84" s="636">
        <v>11220.820649999998</v>
      </c>
      <c r="J84" s="636">
        <v>12496.801659999996</v>
      </c>
      <c r="K84" s="637">
        <f t="shared" si="6"/>
        <v>-10.21046060196492</v>
      </c>
      <c r="L84" s="637">
        <f t="shared" si="7"/>
        <v>-2.563804369546464E-2</v>
      </c>
      <c r="N84" s="652"/>
      <c r="O84" s="652"/>
      <c r="P84" s="652"/>
      <c r="Q84" s="652"/>
      <c r="R84" s="652"/>
      <c r="S84" s="652"/>
    </row>
    <row r="85" spans="1:19" s="611" customFormat="1" ht="24" x14ac:dyDescent="0.2">
      <c r="A85" s="796"/>
      <c r="B85" s="606">
        <v>83</v>
      </c>
      <c r="C85" s="632" t="s">
        <v>1138</v>
      </c>
      <c r="D85" s="626">
        <v>25022.987169999989</v>
      </c>
      <c r="E85" s="626">
        <v>23658.262509999993</v>
      </c>
      <c r="F85" s="633">
        <f t="shared" si="4"/>
        <v>5.7684906464417987</v>
      </c>
      <c r="G85" s="633">
        <f t="shared" si="5"/>
        <v>3.8494903694520927E-3</v>
      </c>
      <c r="H85" s="633"/>
      <c r="I85" s="626">
        <v>3810.9447599999994</v>
      </c>
      <c r="J85" s="626">
        <v>4074.0837100000003</v>
      </c>
      <c r="K85" s="633">
        <f t="shared" si="6"/>
        <v>-6.458849860009404</v>
      </c>
      <c r="L85" s="633">
        <f t="shared" si="7"/>
        <v>-5.2872008636544853E-3</v>
      </c>
      <c r="N85" s="652"/>
      <c r="O85" s="652"/>
      <c r="P85" s="652"/>
      <c r="Q85" s="652"/>
      <c r="R85" s="652"/>
      <c r="S85" s="652"/>
    </row>
    <row r="86" spans="1:19" s="611" customFormat="1" x14ac:dyDescent="0.2">
      <c r="A86" s="796"/>
      <c r="B86" s="650">
        <v>84</v>
      </c>
      <c r="C86" s="635" t="s">
        <v>151</v>
      </c>
      <c r="D86" s="636">
        <v>350083.41632999998</v>
      </c>
      <c r="E86" s="636">
        <v>392140.25341999991</v>
      </c>
      <c r="F86" s="637">
        <f t="shared" si="4"/>
        <v>-10.724947700014658</v>
      </c>
      <c r="G86" s="637">
        <f t="shared" si="5"/>
        <v>-0.11863007542310458</v>
      </c>
      <c r="H86" s="637"/>
      <c r="I86" s="636">
        <v>51330.141179999984</v>
      </c>
      <c r="J86" s="636">
        <v>64265.024319999975</v>
      </c>
      <c r="K86" s="637">
        <f t="shared" si="6"/>
        <v>-20.127407212346629</v>
      </c>
      <c r="L86" s="637">
        <f t="shared" si="7"/>
        <v>-0.25989814624204266</v>
      </c>
      <c r="N86" s="652"/>
      <c r="O86" s="652"/>
      <c r="P86" s="652"/>
      <c r="Q86" s="652"/>
      <c r="R86" s="652"/>
      <c r="S86" s="652"/>
    </row>
    <row r="87" spans="1:19" s="611" customFormat="1" x14ac:dyDescent="0.2">
      <c r="A87" s="796"/>
      <c r="B87" s="606">
        <v>85</v>
      </c>
      <c r="C87" s="632" t="s">
        <v>153</v>
      </c>
      <c r="D87" s="626">
        <v>26985.519230000013</v>
      </c>
      <c r="E87" s="626">
        <v>27274.66545</v>
      </c>
      <c r="F87" s="633">
        <f t="shared" si="4"/>
        <v>-1.0601274671179799</v>
      </c>
      <c r="G87" s="633">
        <f t="shared" si="5"/>
        <v>-8.1559718372307586E-4</v>
      </c>
      <c r="H87" s="633"/>
      <c r="I87" s="626">
        <v>3146.24305</v>
      </c>
      <c r="J87" s="626">
        <v>4325.0100400000001</v>
      </c>
      <c r="K87" s="633">
        <f t="shared" si="6"/>
        <v>-27.254664823853219</v>
      </c>
      <c r="L87" s="633">
        <f t="shared" si="7"/>
        <v>-2.3684740885282763E-2</v>
      </c>
      <c r="N87" s="652"/>
      <c r="O87" s="652"/>
      <c r="P87" s="652"/>
      <c r="Q87" s="652"/>
      <c r="R87" s="652"/>
      <c r="S87" s="652"/>
    </row>
    <row r="88" spans="1:19" s="611" customFormat="1" ht="24" x14ac:dyDescent="0.2">
      <c r="A88" s="796"/>
      <c r="B88" s="650">
        <v>87</v>
      </c>
      <c r="C88" s="635" t="s">
        <v>1139</v>
      </c>
      <c r="D88" s="636">
        <v>45905.17144999998</v>
      </c>
      <c r="E88" s="636">
        <v>31807.608109999994</v>
      </c>
      <c r="F88" s="637">
        <f t="shared" si="4"/>
        <v>44.32135635992023</v>
      </c>
      <c r="G88" s="637">
        <f t="shared" si="5"/>
        <v>3.9765115924607811E-2</v>
      </c>
      <c r="H88" s="637"/>
      <c r="I88" s="636">
        <v>10877.550300000004</v>
      </c>
      <c r="J88" s="636">
        <v>4070.2262400000009</v>
      </c>
      <c r="K88" s="637">
        <f t="shared" si="6"/>
        <v>167.24682262379602</v>
      </c>
      <c r="L88" s="637">
        <f t="shared" si="7"/>
        <v>0.13677826733445522</v>
      </c>
      <c r="N88" s="652"/>
      <c r="O88" s="652"/>
      <c r="P88" s="652"/>
      <c r="Q88" s="652"/>
      <c r="R88" s="652"/>
      <c r="S88" s="652"/>
    </row>
    <row r="89" spans="1:19" s="611" customFormat="1" ht="24" x14ac:dyDescent="0.2">
      <c r="A89" s="796"/>
      <c r="B89" s="606">
        <v>88</v>
      </c>
      <c r="C89" s="632" t="s">
        <v>1140</v>
      </c>
      <c r="D89" s="626">
        <v>4266.2812400000003</v>
      </c>
      <c r="E89" s="626">
        <v>3335.9479899999992</v>
      </c>
      <c r="F89" s="633">
        <f t="shared" si="4"/>
        <v>27.888122140657273</v>
      </c>
      <c r="G89" s="633">
        <f t="shared" si="5"/>
        <v>2.6241988521377491E-3</v>
      </c>
      <c r="H89" s="633"/>
      <c r="I89" s="626">
        <v>1024.2701699999998</v>
      </c>
      <c r="J89" s="626">
        <v>556.86613999999986</v>
      </c>
      <c r="K89" s="633">
        <f t="shared" si="6"/>
        <v>83.934719033195307</v>
      </c>
      <c r="L89" s="633">
        <f t="shared" si="7"/>
        <v>9.3914602573719232E-3</v>
      </c>
      <c r="N89" s="652"/>
      <c r="O89" s="652"/>
      <c r="P89" s="652"/>
      <c r="Q89" s="652"/>
      <c r="R89" s="652"/>
      <c r="S89" s="652"/>
    </row>
    <row r="90" spans="1:19" s="611" customFormat="1" x14ac:dyDescent="0.2">
      <c r="A90" s="796"/>
      <c r="B90" s="650">
        <v>89</v>
      </c>
      <c r="C90" s="635" t="s">
        <v>1141</v>
      </c>
      <c r="D90" s="636">
        <v>306666.56353000039</v>
      </c>
      <c r="E90" s="636">
        <v>311959.30482000002</v>
      </c>
      <c r="F90" s="637">
        <f t="shared" si="4"/>
        <v>-1.6966127338479389</v>
      </c>
      <c r="G90" s="637">
        <f t="shared" si="5"/>
        <v>-1.4929280037963896E-2</v>
      </c>
      <c r="H90" s="637"/>
      <c r="I90" s="636">
        <v>45371.090030000043</v>
      </c>
      <c r="J90" s="636">
        <v>47435.646679999991</v>
      </c>
      <c r="K90" s="637">
        <f t="shared" si="6"/>
        <v>-4.3523316208323442</v>
      </c>
      <c r="L90" s="637">
        <f t="shared" si="7"/>
        <v>-4.1482744013926084E-2</v>
      </c>
      <c r="N90" s="652"/>
      <c r="O90" s="652"/>
      <c r="P90" s="652"/>
      <c r="Q90" s="652"/>
      <c r="R90" s="652"/>
      <c r="S90" s="652"/>
    </row>
    <row r="91" spans="1:19" s="640" customFormat="1" x14ac:dyDescent="0.2">
      <c r="A91" s="648"/>
      <c r="B91" s="649"/>
      <c r="C91" s="632"/>
      <c r="D91" s="626"/>
      <c r="E91" s="627"/>
      <c r="F91" s="633"/>
      <c r="G91" s="633"/>
      <c r="H91" s="633"/>
      <c r="I91" s="626"/>
      <c r="J91" s="627"/>
      <c r="K91" s="633"/>
      <c r="L91" s="633"/>
      <c r="N91" s="653"/>
      <c r="O91" s="653"/>
      <c r="P91" s="653"/>
      <c r="Q91" s="653"/>
      <c r="R91" s="653"/>
      <c r="S91" s="653"/>
    </row>
    <row r="92" spans="1:19" s="596" customFormat="1" ht="13.5" x14ac:dyDescent="0.2">
      <c r="A92" s="794" t="s">
        <v>1142</v>
      </c>
      <c r="B92" s="794"/>
      <c r="C92" s="794"/>
      <c r="D92" s="577">
        <v>1568528.5050099988</v>
      </c>
      <c r="E92" s="577">
        <v>1891276.5007500006</v>
      </c>
      <c r="F92" s="595">
        <f t="shared" si="4"/>
        <v>-17.065087818307557</v>
      </c>
      <c r="G92" s="595">
        <f t="shared" si="5"/>
        <v>-0.91037799621874294</v>
      </c>
      <c r="H92" s="595"/>
      <c r="I92" s="577">
        <v>154580.08462000004</v>
      </c>
      <c r="J92" s="577">
        <v>289226.63045999996</v>
      </c>
      <c r="K92" s="595">
        <f t="shared" si="6"/>
        <v>-46.553993187228841</v>
      </c>
      <c r="L92" s="595">
        <f t="shared" si="7"/>
        <v>-2.7054274308434318</v>
      </c>
      <c r="N92" s="654"/>
      <c r="O92" s="654"/>
      <c r="P92" s="654"/>
      <c r="Q92" s="654"/>
      <c r="R92" s="654"/>
      <c r="S92" s="654"/>
    </row>
    <row r="93" spans="1:19" s="611" customFormat="1" x14ac:dyDescent="0.2">
      <c r="A93" s="796" t="s">
        <v>1143</v>
      </c>
      <c r="B93" s="655">
        <v>89</v>
      </c>
      <c r="C93" s="632" t="s">
        <v>1141</v>
      </c>
      <c r="D93" s="626">
        <v>6627.3545899999999</v>
      </c>
      <c r="E93" s="627">
        <v>8736.33043</v>
      </c>
      <c r="F93" s="633">
        <f t="shared" si="4"/>
        <v>-24.140293878513479</v>
      </c>
      <c r="G93" s="633">
        <f t="shared" si="5"/>
        <v>-5.9488059558381245E-3</v>
      </c>
      <c r="H93" s="633"/>
      <c r="I93" s="626">
        <v>1303.827</v>
      </c>
      <c r="J93" s="627">
        <v>3053.9824399999998</v>
      </c>
      <c r="K93" s="633">
        <f t="shared" si="6"/>
        <v>-57.307318374757912</v>
      </c>
      <c r="L93" s="633">
        <f t="shared" si="7"/>
        <v>-3.5165540312057798E-2</v>
      </c>
      <c r="N93" s="652"/>
      <c r="O93" s="652"/>
      <c r="P93" s="652"/>
      <c r="Q93" s="652"/>
      <c r="R93" s="652"/>
      <c r="S93" s="652"/>
    </row>
    <row r="94" spans="1:19" s="611" customFormat="1" ht="24" x14ac:dyDescent="0.2">
      <c r="A94" s="796"/>
      <c r="B94" s="656">
        <v>91</v>
      </c>
      <c r="C94" s="635" t="s">
        <v>163</v>
      </c>
      <c r="D94" s="636">
        <v>13.109870000000001</v>
      </c>
      <c r="E94" s="657">
        <v>196.94693000000004</v>
      </c>
      <c r="F94" s="636">
        <f t="shared" si="4"/>
        <v>-93.343450441192459</v>
      </c>
      <c r="G94" s="636">
        <f t="shared" si="5"/>
        <v>-5.1855074709237592E-4</v>
      </c>
      <c r="H94" s="637"/>
      <c r="I94" s="636">
        <v>5.2736499999999999</v>
      </c>
      <c r="J94" s="657">
        <v>3.3115000000000001</v>
      </c>
      <c r="K94" s="636">
        <f t="shared" si="6"/>
        <v>59.25260455986713</v>
      </c>
      <c r="L94" s="636">
        <f t="shared" si="7"/>
        <v>3.9425106676984198E-5</v>
      </c>
      <c r="N94" s="652"/>
      <c r="O94" s="652"/>
      <c r="P94" s="652"/>
      <c r="Q94" s="652"/>
      <c r="R94" s="652"/>
      <c r="S94" s="652"/>
    </row>
    <row r="95" spans="1:19" s="611" customFormat="1" ht="24" x14ac:dyDescent="0.2">
      <c r="A95" s="796"/>
      <c r="B95" s="655">
        <v>93</v>
      </c>
      <c r="C95" s="632" t="s">
        <v>165</v>
      </c>
      <c r="D95" s="626">
        <v>5022.6018800000002</v>
      </c>
      <c r="E95" s="627">
        <v>4435.6879399999998</v>
      </c>
      <c r="F95" s="626">
        <f t="shared" si="4"/>
        <v>13.231632791552968</v>
      </c>
      <c r="G95" s="626">
        <f t="shared" si="5"/>
        <v>1.6555131052788266E-3</v>
      </c>
      <c r="H95" s="633"/>
      <c r="I95" s="626">
        <v>1283.1162899999999</v>
      </c>
      <c r="J95" s="627">
        <v>917.99350000000004</v>
      </c>
      <c r="K95" s="626">
        <f t="shared" si="6"/>
        <v>39.774006025097115</v>
      </c>
      <c r="L95" s="626">
        <f t="shared" si="7"/>
        <v>7.3363427597013956E-3</v>
      </c>
      <c r="N95" s="652"/>
      <c r="O95" s="652"/>
      <c r="P95" s="652"/>
      <c r="Q95" s="652"/>
      <c r="R95" s="652"/>
      <c r="S95" s="652"/>
    </row>
    <row r="96" spans="1:19" s="611" customFormat="1" ht="24.75" thickBot="1" x14ac:dyDescent="0.25">
      <c r="A96" s="797"/>
      <c r="B96" s="658">
        <v>97</v>
      </c>
      <c r="C96" s="659" t="s">
        <v>167</v>
      </c>
      <c r="D96" s="660">
        <v>1556865.4386699989</v>
      </c>
      <c r="E96" s="661">
        <v>1877907.5354500005</v>
      </c>
      <c r="F96" s="660">
        <f t="shared" si="4"/>
        <v>-17.095735051889587</v>
      </c>
      <c r="G96" s="660">
        <f t="shared" si="5"/>
        <v>-0.90556615262109097</v>
      </c>
      <c r="H96" s="662"/>
      <c r="I96" s="660">
        <v>151987.86768000002</v>
      </c>
      <c r="J96" s="661">
        <v>285251.34301999997</v>
      </c>
      <c r="K96" s="660">
        <f t="shared" si="6"/>
        <v>-46.717913377416203</v>
      </c>
      <c r="L96" s="660">
        <f t="shared" si="7"/>
        <v>-2.677637658397753</v>
      </c>
      <c r="M96" s="637"/>
      <c r="N96" s="637"/>
      <c r="O96" s="652"/>
      <c r="P96" s="652"/>
      <c r="Q96" s="652"/>
      <c r="R96" s="652"/>
      <c r="S96" s="652"/>
    </row>
    <row r="97" spans="1:19" s="418" customFormat="1" x14ac:dyDescent="0.2">
      <c r="A97" s="515" t="s">
        <v>515</v>
      </c>
      <c r="B97" s="710"/>
      <c r="D97" s="593"/>
      <c r="E97" s="709"/>
      <c r="F97" s="572"/>
      <c r="G97" s="572"/>
      <c r="H97" s="572"/>
      <c r="I97" s="572"/>
      <c r="J97" s="572"/>
      <c r="K97" s="572"/>
      <c r="L97" s="572"/>
    </row>
    <row r="98" spans="1:19" s="418" customFormat="1" x14ac:dyDescent="0.2">
      <c r="A98" s="513" t="s">
        <v>867</v>
      </c>
      <c r="B98" s="707"/>
      <c r="C98" s="635"/>
      <c r="D98" s="636"/>
      <c r="E98" s="657"/>
      <c r="F98" s="637"/>
      <c r="G98" s="637"/>
      <c r="H98" s="637"/>
      <c r="I98" s="636"/>
      <c r="J98" s="657"/>
      <c r="K98" s="637"/>
      <c r="L98" s="637"/>
      <c r="M98" s="419"/>
      <c r="N98" s="419"/>
      <c r="O98" s="419"/>
      <c r="P98" s="419"/>
      <c r="Q98" s="419"/>
      <c r="R98" s="419"/>
      <c r="S98" s="419"/>
    </row>
    <row r="99" spans="1:19" s="572" customFormat="1" x14ac:dyDescent="0.2">
      <c r="A99" s="483" t="s">
        <v>1144</v>
      </c>
      <c r="B99" s="708"/>
      <c r="C99" s="418"/>
      <c r="D99" s="593"/>
      <c r="E99" s="709"/>
    </row>
    <row r="100" spans="1:19" s="572" customFormat="1" x14ac:dyDescent="0.2">
      <c r="A100" s="483" t="s">
        <v>1145</v>
      </c>
      <c r="B100" s="710"/>
      <c r="C100" s="418"/>
      <c r="D100" s="593"/>
      <c r="E100" s="709"/>
    </row>
    <row r="101" spans="1:19" s="418" customFormat="1" x14ac:dyDescent="0.2">
      <c r="A101" s="483" t="s">
        <v>1170</v>
      </c>
      <c r="B101" s="710"/>
      <c r="D101" s="593"/>
      <c r="E101" s="709"/>
      <c r="F101" s="572"/>
    </row>
    <row r="104" spans="1:19" ht="12" customHeight="1" x14ac:dyDescent="0.2"/>
  </sheetData>
  <mergeCells count="15">
    <mergeCell ref="A56:C56"/>
    <mergeCell ref="A57:A90"/>
    <mergeCell ref="A92:C92"/>
    <mergeCell ref="A93:A96"/>
    <mergeCell ref="A7:D7"/>
    <mergeCell ref="A11:A12"/>
    <mergeCell ref="B11:B12"/>
    <mergeCell ref="C11:C12"/>
    <mergeCell ref="D11:G11"/>
    <mergeCell ref="A48:A54"/>
    <mergeCell ref="I11:L11"/>
    <mergeCell ref="A14:C14"/>
    <mergeCell ref="A16:C16"/>
    <mergeCell ref="A17:A45"/>
    <mergeCell ref="A46:C46"/>
  </mergeCells>
  <pageMargins left="0.7" right="0.7" top="0.75" bottom="0.75" header="0.3" footer="0.3"/>
  <pageSetup orientation="portrait" r:id="rId1"/>
  <ignoredErrors>
    <ignoredError sqref="B19:B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workbookViewId="0">
      <selection activeCell="B52" sqref="B52"/>
    </sheetView>
  </sheetViews>
  <sheetFormatPr baseColWidth="10" defaultRowHeight="12.75" x14ac:dyDescent="0.2"/>
  <cols>
    <col min="1" max="1" width="35.7109375" style="430" customWidth="1"/>
    <col min="2" max="2" width="11.42578125" style="430"/>
    <col min="3" max="3" width="42.7109375" style="430" customWidth="1"/>
    <col min="4" max="5" width="11.28515625" style="430" bestFit="1" customWidth="1"/>
    <col min="6" max="6" width="9.7109375" style="430" bestFit="1" customWidth="1"/>
    <col min="7" max="7" width="13.140625" style="430" customWidth="1"/>
    <col min="8" max="8" width="3.140625" style="430" customWidth="1"/>
    <col min="9" max="11" width="11.42578125" style="430"/>
    <col min="12" max="12" width="8.42578125" style="430" customWidth="1"/>
    <col min="13" max="16384" width="11.42578125" style="430"/>
  </cols>
  <sheetData>
    <row r="1" spans="1:12" s="418" customFormat="1" x14ac:dyDescent="0.2">
      <c r="B1" s="571"/>
      <c r="D1" s="512"/>
      <c r="E1" s="519"/>
      <c r="F1" s="572"/>
    </row>
    <row r="2" spans="1:12" s="418" customFormat="1" ht="14.25" x14ac:dyDescent="0.2">
      <c r="B2" s="571"/>
      <c r="D2" s="512"/>
      <c r="E2" s="574"/>
      <c r="F2" s="574"/>
    </row>
    <row r="3" spans="1:12" s="418" customFormat="1" ht="14.25" x14ac:dyDescent="0.2">
      <c r="B3" s="571"/>
      <c r="D3" s="512"/>
      <c r="E3" s="574"/>
      <c r="F3" s="574"/>
      <c r="J3" s="576"/>
    </row>
    <row r="4" spans="1:12" s="418" customFormat="1" x14ac:dyDescent="0.2">
      <c r="B4" s="571"/>
      <c r="D4" s="512"/>
      <c r="J4" s="576"/>
    </row>
    <row r="5" spans="1:12" s="418" customFormat="1" ht="15" x14ac:dyDescent="0.25">
      <c r="A5" s="489" t="s">
        <v>1146</v>
      </c>
      <c r="B5" s="573"/>
      <c r="C5" s="489"/>
      <c r="D5" s="574"/>
      <c r="E5" s="574"/>
      <c r="F5" s="572"/>
      <c r="I5" s="576"/>
    </row>
    <row r="6" spans="1:12" s="418" customFormat="1" ht="15" x14ac:dyDescent="0.25">
      <c r="A6" s="798" t="s">
        <v>1104</v>
      </c>
      <c r="B6" s="798"/>
      <c r="C6" s="798"/>
      <c r="D6" s="798"/>
      <c r="E6" s="574"/>
      <c r="F6" s="575"/>
      <c r="G6" s="498"/>
      <c r="I6" s="576"/>
      <c r="K6" s="420"/>
      <c r="L6" s="420"/>
    </row>
    <row r="7" spans="1:12" s="431" customFormat="1" ht="18" customHeight="1" x14ac:dyDescent="0.25">
      <c r="A7" s="489" t="s">
        <v>342</v>
      </c>
      <c r="B7" s="573"/>
      <c r="C7" s="489"/>
      <c r="D7" s="577"/>
      <c r="E7" s="577"/>
      <c r="F7" s="577"/>
      <c r="G7" s="577"/>
      <c r="H7" s="577"/>
      <c r="I7" s="577"/>
      <c r="J7" s="577"/>
      <c r="K7" s="577"/>
      <c r="L7" s="577"/>
    </row>
    <row r="8" spans="1:12" s="431" customFormat="1" ht="18.75" customHeight="1" thickBot="1" x14ac:dyDescent="0.3">
      <c r="A8" s="499" t="s">
        <v>1172</v>
      </c>
      <c r="B8" s="578"/>
      <c r="C8" s="578"/>
      <c r="D8" s="574"/>
      <c r="E8" s="574"/>
      <c r="F8" s="574"/>
      <c r="G8" s="577"/>
      <c r="H8" s="711"/>
      <c r="I8" s="663"/>
      <c r="J8" s="663"/>
      <c r="K8" s="663"/>
      <c r="L8" s="664" t="s">
        <v>799</v>
      </c>
    </row>
    <row r="9" spans="1:12" s="418" customFormat="1" ht="19.5" hidden="1" customHeight="1" x14ac:dyDescent="0.25">
      <c r="A9" s="580"/>
      <c r="B9" s="581"/>
      <c r="C9" s="580"/>
      <c r="D9" s="577"/>
      <c r="E9" s="574"/>
      <c r="F9" s="582"/>
      <c r="G9" s="574"/>
      <c r="H9" s="583"/>
      <c r="I9" s="584"/>
      <c r="J9" s="584"/>
      <c r="K9" s="585"/>
    </row>
    <row r="10" spans="1:12" s="418" customFormat="1" ht="13.5" customHeight="1" x14ac:dyDescent="0.2">
      <c r="A10" s="799" t="s">
        <v>857</v>
      </c>
      <c r="B10" s="799" t="s">
        <v>1106</v>
      </c>
      <c r="C10" s="801" t="s">
        <v>1107</v>
      </c>
      <c r="D10" s="790" t="s">
        <v>1160</v>
      </c>
      <c r="E10" s="790"/>
      <c r="F10" s="790"/>
      <c r="G10" s="790"/>
      <c r="I10" s="791" t="s">
        <v>1159</v>
      </c>
      <c r="J10" s="792"/>
      <c r="K10" s="792"/>
      <c r="L10" s="792"/>
    </row>
    <row r="11" spans="1:12" s="418" customFormat="1" ht="27.75" customHeight="1" thickBot="1" x14ac:dyDescent="0.25">
      <c r="A11" s="800"/>
      <c r="B11" s="800"/>
      <c r="C11" s="802"/>
      <c r="D11" s="586">
        <v>2013</v>
      </c>
      <c r="E11" s="586">
        <v>2012</v>
      </c>
      <c r="F11" s="587" t="s">
        <v>347</v>
      </c>
      <c r="G11" s="587" t="s">
        <v>770</v>
      </c>
      <c r="H11" s="580"/>
      <c r="I11" s="586">
        <v>2013</v>
      </c>
      <c r="J11" s="586">
        <v>2012</v>
      </c>
      <c r="K11" s="587" t="s">
        <v>347</v>
      </c>
      <c r="L11" s="587" t="s">
        <v>770</v>
      </c>
    </row>
    <row r="12" spans="1:12" s="418" customFormat="1" ht="5.25" customHeight="1" x14ac:dyDescent="0.25">
      <c r="B12" s="571"/>
      <c r="D12" s="512"/>
      <c r="E12" s="519"/>
      <c r="F12" s="572"/>
      <c r="H12" s="589"/>
    </row>
    <row r="13" spans="1:12" s="592" customFormat="1" ht="15" customHeight="1" x14ac:dyDescent="0.25">
      <c r="A13" s="793" t="s">
        <v>464</v>
      </c>
      <c r="B13" s="793"/>
      <c r="C13" s="793"/>
      <c r="D13" s="590">
        <v>70428458.302470013</v>
      </c>
      <c r="E13" s="590">
        <v>79484701.954329982</v>
      </c>
      <c r="F13" s="591">
        <f>+IF(((D13-E13)/E13*100)&lt;500,(D13-E13)/E13*100,"*")</f>
        <v>-11.393693917432653</v>
      </c>
      <c r="G13" s="591">
        <f>+(D13-E13)/$E$13*100</f>
        <v>-11.393693917432653</v>
      </c>
      <c r="H13" s="591"/>
      <c r="I13" s="590">
        <v>10492361.280170001</v>
      </c>
      <c r="J13" s="590">
        <v>12711124.355779998</v>
      </c>
      <c r="K13" s="591">
        <f>IF(((I13-J13)/J13*100)&lt;500,(I13-J13)/J13*100,"*")</f>
        <v>-17.455285728528665</v>
      </c>
      <c r="L13" s="591">
        <f>+(I13-J13)/$J$13*100</f>
        <v>-17.455285728528665</v>
      </c>
    </row>
    <row r="14" spans="1:12" s="418" customFormat="1" ht="5.25" customHeight="1" x14ac:dyDescent="0.2">
      <c r="B14" s="571"/>
      <c r="D14" s="593"/>
      <c r="E14" s="593"/>
      <c r="F14" s="594"/>
      <c r="G14" s="594"/>
      <c r="H14" s="594"/>
      <c r="I14" s="593"/>
      <c r="J14" s="593"/>
      <c r="K14" s="594"/>
      <c r="L14" s="594"/>
    </row>
    <row r="15" spans="1:12" s="596" customFormat="1" ht="25.5" customHeight="1" x14ac:dyDescent="0.2">
      <c r="A15" s="794" t="s">
        <v>1108</v>
      </c>
      <c r="B15" s="794"/>
      <c r="C15" s="794"/>
      <c r="D15" s="577">
        <v>2184646.5426799995</v>
      </c>
      <c r="E15" s="577">
        <v>2290230.0488399998</v>
      </c>
      <c r="F15" s="595">
        <f t="shared" ref="F15:F78" si="0">+IF(((D15-E15)/E15*100)&lt;500,(D15-E15)/E15*100,"*")</f>
        <v>-4.6101703282374764</v>
      </c>
      <c r="G15" s="595">
        <f>+(D15-E15)/$E$13*100</f>
        <v>-0.13283500291749992</v>
      </c>
      <c r="H15" s="595"/>
      <c r="I15" s="577">
        <v>341821.56461000012</v>
      </c>
      <c r="J15" s="577">
        <v>343079.38341000001</v>
      </c>
      <c r="K15" s="595">
        <f t="shared" ref="K15:K78" si="1">IF(((I15-J15)/J15*100)&lt;500,(I15-J15)/J15*100,"*")</f>
        <v>-0.36662616899270933</v>
      </c>
      <c r="L15" s="595">
        <f t="shared" ref="L15:L78" si="2">+(I15-J15)/$J$13*100</f>
        <v>-9.8954173115923996E-3</v>
      </c>
    </row>
    <row r="16" spans="1:12" s="601" customFormat="1" ht="14.25" x14ac:dyDescent="0.2">
      <c r="A16" s="795" t="s">
        <v>1109</v>
      </c>
      <c r="B16" s="602"/>
      <c r="C16" s="598" t="s">
        <v>1110</v>
      </c>
      <c r="D16" s="599">
        <v>1804241.0405099997</v>
      </c>
      <c r="E16" s="599">
        <v>1979443.8173999998</v>
      </c>
      <c r="F16" s="600">
        <f>+IF(((D16-E16)/E16*100)&lt;500,(D16-E16)/E16*100,"*")</f>
        <v>-8.8511113753220343</v>
      </c>
      <c r="G16" s="600">
        <f>+(D16-E16)/$E$13*100</f>
        <v>-0.22042326709694079</v>
      </c>
      <c r="H16" s="600"/>
      <c r="I16" s="599">
        <v>276793.52786000009</v>
      </c>
      <c r="J16" s="599">
        <v>287384.01314</v>
      </c>
      <c r="K16" s="600">
        <f t="shared" si="1"/>
        <v>-3.6851337568456599</v>
      </c>
      <c r="L16" s="600">
        <f t="shared" si="2"/>
        <v>-8.331666801123068E-2</v>
      </c>
    </row>
    <row r="17" spans="1:12" s="601" customFormat="1" x14ac:dyDescent="0.2">
      <c r="A17" s="795"/>
      <c r="C17" s="603"/>
      <c r="D17" s="604"/>
      <c r="E17" s="604"/>
      <c r="F17" s="605"/>
      <c r="G17" s="605"/>
      <c r="H17" s="605"/>
      <c r="I17" s="604"/>
      <c r="J17" s="604"/>
      <c r="K17" s="605"/>
      <c r="L17" s="605"/>
    </row>
    <row r="18" spans="1:12" s="601" customFormat="1" x14ac:dyDescent="0.2">
      <c r="A18" s="795"/>
      <c r="B18" s="606" t="s">
        <v>25</v>
      </c>
      <c r="C18" s="607" t="s">
        <v>26</v>
      </c>
      <c r="D18" s="608">
        <v>85528.597839999988</v>
      </c>
      <c r="E18" s="609">
        <v>63167.205689999973</v>
      </c>
      <c r="F18" s="610">
        <f t="shared" si="0"/>
        <v>35.400318734599423</v>
      </c>
      <c r="G18" s="610">
        <f>+(D18-E18)/$E$13*100</f>
        <v>2.8132950870028216E-2</v>
      </c>
      <c r="H18" s="610"/>
      <c r="I18" s="608">
        <v>3813.7433900000001</v>
      </c>
      <c r="J18" s="609">
        <v>13051.14969</v>
      </c>
      <c r="K18" s="610">
        <f t="shared" si="1"/>
        <v>-70.778487102004888</v>
      </c>
      <c r="L18" s="610">
        <f t="shared" si="2"/>
        <v>-7.2671826987512483E-2</v>
      </c>
    </row>
    <row r="19" spans="1:12" s="611" customFormat="1" x14ac:dyDescent="0.2">
      <c r="A19" s="795"/>
      <c r="B19" s="601"/>
      <c r="C19" s="601"/>
    </row>
    <row r="20" spans="1:12" s="611" customFormat="1" ht="13.5" x14ac:dyDescent="0.2">
      <c r="A20" s="795"/>
      <c r="B20" s="597"/>
      <c r="C20" s="612" t="s">
        <v>1111</v>
      </c>
      <c r="D20" s="599">
        <v>1718712.4426699998</v>
      </c>
      <c r="E20" s="599">
        <v>1916276.6117099999</v>
      </c>
      <c r="F20" s="600">
        <f t="shared" si="0"/>
        <v>-10.309793890543945</v>
      </c>
      <c r="G20" s="600">
        <f t="shared" ref="G20:G29" si="3">+(D20-E20)/$E$13*100</f>
        <v>-0.24855621796696895</v>
      </c>
      <c r="H20" s="600"/>
      <c r="I20" s="599">
        <v>272979.78447000007</v>
      </c>
      <c r="J20" s="599">
        <v>274332.86345</v>
      </c>
      <c r="K20" s="600">
        <f t="shared" si="1"/>
        <v>-0.49322526035840603</v>
      </c>
      <c r="L20" s="600">
        <f t="shared" si="2"/>
        <v>-1.064484102371842E-2</v>
      </c>
    </row>
    <row r="21" spans="1:12" s="611" customFormat="1" x14ac:dyDescent="0.2">
      <c r="A21" s="795"/>
      <c r="B21" s="613" t="s">
        <v>539</v>
      </c>
      <c r="C21" s="614" t="s">
        <v>27</v>
      </c>
      <c r="D21" s="636">
        <v>16476.250129999997</v>
      </c>
      <c r="E21" s="657">
        <v>6970.1631299999999</v>
      </c>
      <c r="F21" s="617">
        <f t="shared" si="0"/>
        <v>136.38256125004057</v>
      </c>
      <c r="G21" s="617">
        <f t="shared" si="3"/>
        <v>1.19596435116055E-2</v>
      </c>
      <c r="H21" s="617"/>
      <c r="I21" s="636">
        <v>1299.6224100000002</v>
      </c>
      <c r="J21" s="657">
        <v>810.45374000000015</v>
      </c>
      <c r="K21" s="617">
        <f t="shared" si="1"/>
        <v>60.35738326039435</v>
      </c>
      <c r="L21" s="617">
        <f t="shared" si="2"/>
        <v>3.8483509114405402E-3</v>
      </c>
    </row>
    <row r="22" spans="1:12" s="611" customFormat="1" x14ac:dyDescent="0.2">
      <c r="A22" s="795"/>
      <c r="B22" s="618" t="s">
        <v>545</v>
      </c>
      <c r="C22" s="619" t="s">
        <v>28</v>
      </c>
      <c r="D22" s="626">
        <v>1391.8171999999997</v>
      </c>
      <c r="E22" s="627">
        <v>1167.7970100000005</v>
      </c>
      <c r="F22" s="622">
        <f t="shared" si="0"/>
        <v>19.183144680255619</v>
      </c>
      <c r="G22" s="622">
        <f t="shared" si="3"/>
        <v>2.8184063661547848E-4</v>
      </c>
      <c r="H22" s="622"/>
      <c r="I22" s="626">
        <v>113.50443</v>
      </c>
      <c r="J22" s="627">
        <v>213.38741999999999</v>
      </c>
      <c r="K22" s="622">
        <f t="shared" si="1"/>
        <v>-46.808284199696494</v>
      </c>
      <c r="L22" s="622">
        <f t="shared" si="2"/>
        <v>-7.8579193472040284E-4</v>
      </c>
    </row>
    <row r="23" spans="1:12" s="611" customFormat="1" x14ac:dyDescent="0.2">
      <c r="A23" s="795"/>
      <c r="B23" s="623" t="s">
        <v>29</v>
      </c>
      <c r="C23" s="624" t="s">
        <v>1112</v>
      </c>
      <c r="D23" s="636">
        <v>31318.536720000004</v>
      </c>
      <c r="E23" s="657">
        <v>37446.576030000004</v>
      </c>
      <c r="F23" s="617">
        <f t="shared" si="0"/>
        <v>-16.364752027236278</v>
      </c>
      <c r="G23" s="617">
        <f t="shared" si="3"/>
        <v>-7.7097091129825525E-3</v>
      </c>
      <c r="H23" s="625"/>
      <c r="I23" s="636">
        <v>2989.4085499999997</v>
      </c>
      <c r="J23" s="657">
        <v>8196.9048600000006</v>
      </c>
      <c r="K23" s="617">
        <f t="shared" si="1"/>
        <v>-63.530032359067789</v>
      </c>
      <c r="L23" s="617">
        <f t="shared" si="2"/>
        <v>-4.0968022688190046E-2</v>
      </c>
    </row>
    <row r="24" spans="1:12" s="611" customFormat="1" x14ac:dyDescent="0.2">
      <c r="A24" s="795"/>
      <c r="B24" s="618" t="s">
        <v>31</v>
      </c>
      <c r="C24" s="619" t="s">
        <v>32</v>
      </c>
      <c r="D24" s="626">
        <v>33150.151689999992</v>
      </c>
      <c r="E24" s="627">
        <v>43793.144449999971</v>
      </c>
      <c r="F24" s="622">
        <f t="shared" si="0"/>
        <v>-24.302874099738197</v>
      </c>
      <c r="G24" s="622">
        <f t="shared" si="3"/>
        <v>-1.3389988888824405E-2</v>
      </c>
      <c r="H24" s="622"/>
      <c r="I24" s="626">
        <v>4266.5091600000014</v>
      </c>
      <c r="J24" s="627">
        <v>4575.4302999999991</v>
      </c>
      <c r="K24" s="622">
        <f t="shared" si="1"/>
        <v>-6.7517396123376132</v>
      </c>
      <c r="L24" s="622">
        <f t="shared" si="2"/>
        <v>-2.4303211215105855E-3</v>
      </c>
    </row>
    <row r="25" spans="1:12" s="611" customFormat="1" x14ac:dyDescent="0.2">
      <c r="A25" s="795"/>
      <c r="B25" s="623" t="s">
        <v>549</v>
      </c>
      <c r="C25" s="624" t="s">
        <v>33</v>
      </c>
      <c r="D25" s="636">
        <v>1013327.9521799999</v>
      </c>
      <c r="E25" s="657">
        <v>1048677.3934599999</v>
      </c>
      <c r="F25" s="617">
        <f t="shared" si="0"/>
        <v>-3.3708594750353384</v>
      </c>
      <c r="G25" s="617">
        <f t="shared" si="3"/>
        <v>-4.4473263924812823E-2</v>
      </c>
      <c r="H25" s="625"/>
      <c r="I25" s="636">
        <v>153410.00648000004</v>
      </c>
      <c r="J25" s="657">
        <v>147521.05850000004</v>
      </c>
      <c r="K25" s="617">
        <f t="shared" si="1"/>
        <v>3.9919371782436035</v>
      </c>
      <c r="L25" s="617">
        <f t="shared" si="2"/>
        <v>4.6329087932509894E-2</v>
      </c>
    </row>
    <row r="26" spans="1:12" s="611" customFormat="1" x14ac:dyDescent="0.2">
      <c r="A26" s="795"/>
      <c r="B26" s="618" t="s">
        <v>34</v>
      </c>
      <c r="C26" s="619" t="s">
        <v>1113</v>
      </c>
      <c r="D26" s="626">
        <v>277370.98411999992</v>
      </c>
      <c r="E26" s="627">
        <v>469940.65429000021</v>
      </c>
      <c r="F26" s="622">
        <f t="shared" si="0"/>
        <v>-40.977444367085042</v>
      </c>
      <c r="G26" s="622">
        <f t="shared" si="3"/>
        <v>-0.24227262030956123</v>
      </c>
      <c r="H26" s="622"/>
      <c r="I26" s="626">
        <v>56841.766630000006</v>
      </c>
      <c r="J26" s="627">
        <v>72866.940349999975</v>
      </c>
      <c r="K26" s="622">
        <f t="shared" si="1"/>
        <v>-21.992379044634848</v>
      </c>
      <c r="L26" s="622">
        <f t="shared" si="2"/>
        <v>-0.12607203951012413</v>
      </c>
    </row>
    <row r="27" spans="1:12" s="611" customFormat="1" x14ac:dyDescent="0.2">
      <c r="A27" s="795"/>
      <c r="B27" s="623" t="s">
        <v>36</v>
      </c>
      <c r="C27" s="624" t="s">
        <v>1114</v>
      </c>
      <c r="D27" s="636">
        <v>309893.53967999999</v>
      </c>
      <c r="E27" s="657">
        <v>249923.52671000001</v>
      </c>
      <c r="F27" s="617">
        <f>+IF(((D27-E27)/E27*100)&lt;500,(D27-E27)/E27*100,"*")</f>
        <v>23.995345199968501</v>
      </c>
      <c r="G27" s="617">
        <f t="shared" si="3"/>
        <v>7.5448497000664763E-2</v>
      </c>
      <c r="H27" s="625"/>
      <c r="I27" s="636">
        <v>48640.97866999999</v>
      </c>
      <c r="J27" s="657">
        <v>35387.890869999996</v>
      </c>
      <c r="K27" s="617">
        <f t="shared" si="1"/>
        <v>37.450911806770797</v>
      </c>
      <c r="L27" s="617">
        <f t="shared" si="2"/>
        <v>0.10426369398214214</v>
      </c>
    </row>
    <row r="28" spans="1:12" s="611" customFormat="1" x14ac:dyDescent="0.2">
      <c r="A28" s="795"/>
      <c r="B28" s="618" t="s">
        <v>38</v>
      </c>
      <c r="C28" s="619" t="s">
        <v>39</v>
      </c>
      <c r="D28" s="626">
        <v>16373.693729999999</v>
      </c>
      <c r="E28" s="627">
        <v>36673.41431</v>
      </c>
      <c r="F28" s="622">
        <f t="shared" si="0"/>
        <v>-55.352687940115608</v>
      </c>
      <c r="G28" s="622">
        <f t="shared" si="3"/>
        <v>-2.5539154177949535E-2</v>
      </c>
      <c r="H28" s="622"/>
      <c r="I28" s="626">
        <v>2209.1524300000001</v>
      </c>
      <c r="J28" s="627">
        <v>2045.5905500000001</v>
      </c>
      <c r="K28" s="622">
        <f t="shared" si="1"/>
        <v>7.9958269263611896</v>
      </c>
      <c r="L28" s="622">
        <f t="shared" si="2"/>
        <v>1.2867617011836185E-3</v>
      </c>
    </row>
    <row r="29" spans="1:12" s="611" customFormat="1" x14ac:dyDescent="0.2">
      <c r="A29" s="795"/>
      <c r="B29" s="623" t="s">
        <v>40</v>
      </c>
      <c r="C29" s="624" t="s">
        <v>41</v>
      </c>
      <c r="D29" s="636">
        <v>19409.517220000005</v>
      </c>
      <c r="E29" s="657">
        <v>21683.942320000013</v>
      </c>
      <c r="F29" s="617">
        <f t="shared" si="0"/>
        <v>-10.488983351990425</v>
      </c>
      <c r="G29" s="617">
        <f t="shared" si="3"/>
        <v>-2.8614627017244628E-3</v>
      </c>
      <c r="H29" s="625"/>
      <c r="I29" s="636">
        <v>3208.8357099999989</v>
      </c>
      <c r="J29" s="657">
        <v>2715.2068599999998</v>
      </c>
      <c r="K29" s="617">
        <f t="shared" si="1"/>
        <v>18.180156262569223</v>
      </c>
      <c r="L29" s="617">
        <f t="shared" si="2"/>
        <v>3.8834397035501927E-3</v>
      </c>
    </row>
    <row r="30" spans="1:12" s="611" customFormat="1" x14ac:dyDescent="0.2">
      <c r="A30" s="795"/>
      <c r="B30" s="618"/>
      <c r="C30" s="619"/>
      <c r="D30" s="626"/>
      <c r="E30" s="627"/>
      <c r="F30" s="622"/>
      <c r="G30" s="622"/>
      <c r="H30" s="622"/>
      <c r="I30" s="626"/>
      <c r="J30" s="627"/>
      <c r="K30" s="622"/>
      <c r="L30" s="622"/>
    </row>
    <row r="31" spans="1:12" s="631" customFormat="1" x14ac:dyDescent="0.2">
      <c r="A31" s="795"/>
      <c r="B31" s="628"/>
      <c r="C31" s="629" t="s">
        <v>1115</v>
      </c>
      <c r="D31" s="604">
        <v>380405.50216999993</v>
      </c>
      <c r="E31" s="604">
        <v>310786.23144</v>
      </c>
      <c r="F31" s="630">
        <f t="shared" si="0"/>
        <v>22.40101513101958</v>
      </c>
      <c r="G31" s="630">
        <f t="shared" ref="G31:G43" si="4">+(D31-E31)/$E$13*100</f>
        <v>8.75882641794411E-2</v>
      </c>
      <c r="H31" s="630"/>
      <c r="I31" s="604">
        <v>65028.036749999999</v>
      </c>
      <c r="J31" s="604">
        <v>55695.370269999999</v>
      </c>
      <c r="K31" s="630">
        <f t="shared" si="1"/>
        <v>16.75662884501369</v>
      </c>
      <c r="L31" s="630">
        <f t="shared" si="2"/>
        <v>7.3421250699638174E-2</v>
      </c>
    </row>
    <row r="32" spans="1:12" s="611" customFormat="1" x14ac:dyDescent="0.2">
      <c r="A32" s="795"/>
      <c r="B32" s="606">
        <v>11</v>
      </c>
      <c r="C32" s="632" t="s">
        <v>44</v>
      </c>
      <c r="D32" s="626">
        <v>14027.897099999989</v>
      </c>
      <c r="E32" s="626">
        <v>17037.903789999993</v>
      </c>
      <c r="F32" s="633">
        <f t="shared" si="0"/>
        <v>-17.666531793463104</v>
      </c>
      <c r="G32" s="633">
        <f t="shared" si="4"/>
        <v>-3.7869006437609614E-3</v>
      </c>
      <c r="H32" s="633"/>
      <c r="I32" s="626">
        <v>1753.2392800000005</v>
      </c>
      <c r="J32" s="626">
        <v>2780.6384700000008</v>
      </c>
      <c r="K32" s="633">
        <f t="shared" si="1"/>
        <v>-36.948319642574752</v>
      </c>
      <c r="L32" s="633">
        <f t="shared" si="2"/>
        <v>-8.0826775133611348E-3</v>
      </c>
    </row>
    <row r="33" spans="1:12" s="611" customFormat="1" x14ac:dyDescent="0.2">
      <c r="A33" s="795"/>
      <c r="B33" s="634">
        <v>12</v>
      </c>
      <c r="C33" s="635" t="s">
        <v>46</v>
      </c>
      <c r="D33" s="636">
        <v>10295.95974</v>
      </c>
      <c r="E33" s="636">
        <v>4779.0376800000004</v>
      </c>
      <c r="F33" s="637">
        <f t="shared" si="0"/>
        <v>115.44002013392787</v>
      </c>
      <c r="G33" s="637">
        <f t="shared" si="4"/>
        <v>6.9408602213415754E-3</v>
      </c>
      <c r="H33" s="637"/>
      <c r="I33" s="636">
        <v>1519.9275099999998</v>
      </c>
      <c r="J33" s="636">
        <v>627.3213199999999</v>
      </c>
      <c r="K33" s="637">
        <f t="shared" si="1"/>
        <v>142.28851491927614</v>
      </c>
      <c r="L33" s="637">
        <f t="shared" si="2"/>
        <v>7.0222441777474569E-3</v>
      </c>
    </row>
    <row r="34" spans="1:12" s="611" customFormat="1" x14ac:dyDescent="0.2">
      <c r="A34" s="795"/>
      <c r="B34" s="606">
        <v>21</v>
      </c>
      <c r="C34" s="632" t="s">
        <v>1116</v>
      </c>
      <c r="D34" s="626">
        <v>20309.218860000001</v>
      </c>
      <c r="E34" s="626">
        <v>7759.2151899999999</v>
      </c>
      <c r="F34" s="633">
        <f t="shared" si="0"/>
        <v>161.74320936702881</v>
      </c>
      <c r="G34" s="633">
        <f t="shared" si="4"/>
        <v>1.5789206427685838E-2</v>
      </c>
      <c r="H34" s="633"/>
      <c r="I34" s="626">
        <v>4025.9416799999999</v>
      </c>
      <c r="J34" s="626">
        <v>1559.3013000000001</v>
      </c>
      <c r="K34" s="633">
        <f t="shared" si="1"/>
        <v>158.18882341725745</v>
      </c>
      <c r="L34" s="633">
        <f t="shared" si="2"/>
        <v>1.9405367384973855E-2</v>
      </c>
    </row>
    <row r="35" spans="1:12" s="611" customFormat="1" x14ac:dyDescent="0.2">
      <c r="A35" s="795"/>
      <c r="B35" s="634">
        <v>22</v>
      </c>
      <c r="C35" s="635" t="s">
        <v>52</v>
      </c>
      <c r="D35" s="636">
        <v>535.43047999999999</v>
      </c>
      <c r="E35" s="636">
        <v>246.88758000000001</v>
      </c>
      <c r="F35" s="637">
        <f>+IF(((D35-E35)/E35*100)&lt;500,(D35-E35)/E35*100,"*")</f>
        <v>116.87218125755858</v>
      </c>
      <c r="G35" s="637">
        <f t="shared" si="4"/>
        <v>3.6301689873076437E-4</v>
      </c>
      <c r="H35" s="637"/>
      <c r="I35" s="636">
        <v>61.144649999999999</v>
      </c>
      <c r="J35" s="636">
        <v>2.8119999999999998</v>
      </c>
      <c r="K35" s="637" t="str">
        <f t="shared" si="1"/>
        <v>*</v>
      </c>
      <c r="L35" s="637">
        <f t="shared" si="2"/>
        <v>4.5891022986865046E-4</v>
      </c>
    </row>
    <row r="36" spans="1:12" s="611" customFormat="1" ht="24" x14ac:dyDescent="0.2">
      <c r="A36" s="795"/>
      <c r="B36" s="606">
        <v>23</v>
      </c>
      <c r="C36" s="632" t="s">
        <v>54</v>
      </c>
      <c r="D36" s="626">
        <v>152.85302999999999</v>
      </c>
      <c r="E36" s="626">
        <v>160.41849999999999</v>
      </c>
      <c r="F36" s="633">
        <f t="shared" si="0"/>
        <v>-4.7160832447629204</v>
      </c>
      <c r="G36" s="633">
        <f t="shared" si="4"/>
        <v>-9.5181460255672139E-6</v>
      </c>
      <c r="H36" s="633"/>
      <c r="I36" s="626">
        <v>7.07395</v>
      </c>
      <c r="J36" s="626">
        <v>4.2999999999999997E-2</v>
      </c>
      <c r="K36" s="633" t="str">
        <f t="shared" si="1"/>
        <v>*</v>
      </c>
      <c r="L36" s="633">
        <f t="shared" si="2"/>
        <v>5.5313360196990667E-5</v>
      </c>
    </row>
    <row r="37" spans="1:12" s="611" customFormat="1" x14ac:dyDescent="0.2">
      <c r="A37" s="795"/>
      <c r="B37" s="634">
        <v>24</v>
      </c>
      <c r="C37" s="635" t="s">
        <v>56</v>
      </c>
      <c r="D37" s="636">
        <v>41200.723359999989</v>
      </c>
      <c r="E37" s="636">
        <v>30545.036580000004</v>
      </c>
      <c r="F37" s="637">
        <f t="shared" si="0"/>
        <v>34.885166210529334</v>
      </c>
      <c r="G37" s="637">
        <f t="shared" si="4"/>
        <v>1.340595928273404E-2</v>
      </c>
      <c r="H37" s="637"/>
      <c r="I37" s="636">
        <v>5011.1185999999998</v>
      </c>
      <c r="J37" s="636">
        <v>4157.3962499999998</v>
      </c>
      <c r="K37" s="637">
        <f t="shared" si="1"/>
        <v>20.535024776625516</v>
      </c>
      <c r="L37" s="637">
        <f t="shared" si="2"/>
        <v>6.7163401608276736E-3</v>
      </c>
    </row>
    <row r="38" spans="1:12" s="611" customFormat="1" x14ac:dyDescent="0.2">
      <c r="A38" s="795"/>
      <c r="B38" s="606">
        <v>25</v>
      </c>
      <c r="C38" s="632" t="s">
        <v>58</v>
      </c>
      <c r="D38" s="626">
        <v>2171.4491600000001</v>
      </c>
      <c r="E38" s="626">
        <v>1857.3671300000001</v>
      </c>
      <c r="F38" s="633">
        <f t="shared" si="0"/>
        <v>16.910067208952924</v>
      </c>
      <c r="G38" s="633">
        <f t="shared" si="4"/>
        <v>3.9514777344257273E-4</v>
      </c>
      <c r="H38" s="633"/>
      <c r="I38" s="626">
        <v>454.43400000000003</v>
      </c>
      <c r="J38" s="626">
        <v>316.41515000000004</v>
      </c>
      <c r="K38" s="633">
        <f t="shared" si="1"/>
        <v>43.619545397873637</v>
      </c>
      <c r="L38" s="633">
        <f t="shared" si="2"/>
        <v>1.0858114997296844E-3</v>
      </c>
    </row>
    <row r="39" spans="1:12" s="611" customFormat="1" ht="36" x14ac:dyDescent="0.2">
      <c r="A39" s="795"/>
      <c r="B39" s="634">
        <v>26</v>
      </c>
      <c r="C39" s="635" t="s">
        <v>1117</v>
      </c>
      <c r="D39" s="636">
        <v>3316.5202900000004</v>
      </c>
      <c r="E39" s="636">
        <v>3390.0298199999997</v>
      </c>
      <c r="F39" s="637">
        <f t="shared" si="0"/>
        <v>-2.1684036395880248</v>
      </c>
      <c r="G39" s="637">
        <f t="shared" si="4"/>
        <v>-9.2482613877367477E-5</v>
      </c>
      <c r="H39" s="637"/>
      <c r="I39" s="636">
        <v>1130.9250200000001</v>
      </c>
      <c r="J39" s="636">
        <v>621.66930000000002</v>
      </c>
      <c r="K39" s="637">
        <f t="shared" si="1"/>
        <v>81.917463191442792</v>
      </c>
      <c r="L39" s="637">
        <f t="shared" si="2"/>
        <v>4.0063782380386475E-3</v>
      </c>
    </row>
    <row r="40" spans="1:12" s="611" customFormat="1" x14ac:dyDescent="0.2">
      <c r="A40" s="795"/>
      <c r="B40" s="606">
        <v>29</v>
      </c>
      <c r="C40" s="632" t="s">
        <v>1118</v>
      </c>
      <c r="D40" s="626">
        <v>131191.75102</v>
      </c>
      <c r="E40" s="626">
        <v>130631.49869000001</v>
      </c>
      <c r="F40" s="633">
        <f t="shared" si="0"/>
        <v>0.42887996816871582</v>
      </c>
      <c r="G40" s="633">
        <f t="shared" si="4"/>
        <v>7.0485554606708608E-4</v>
      </c>
      <c r="H40" s="633"/>
      <c r="I40" s="626">
        <v>17809.344049999989</v>
      </c>
      <c r="J40" s="626">
        <v>21784.260579999998</v>
      </c>
      <c r="K40" s="633">
        <f t="shared" si="1"/>
        <v>-18.246736056992255</v>
      </c>
      <c r="L40" s="633">
        <f t="shared" si="2"/>
        <v>-3.127116389347994E-2</v>
      </c>
    </row>
    <row r="41" spans="1:12" s="611" customFormat="1" x14ac:dyDescent="0.2">
      <c r="A41" s="795"/>
      <c r="B41" s="634">
        <v>41</v>
      </c>
      <c r="C41" s="635" t="s">
        <v>80</v>
      </c>
      <c r="D41" s="636">
        <v>337.21490999999997</v>
      </c>
      <c r="E41" s="636">
        <v>24.619820000000001</v>
      </c>
      <c r="F41" s="637" t="str">
        <f t="shared" si="0"/>
        <v>*</v>
      </c>
      <c r="G41" s="637">
        <f t="shared" si="4"/>
        <v>3.9327704868241144E-4</v>
      </c>
      <c r="H41" s="637"/>
      <c r="I41" s="636">
        <v>9.9999999999999988E-34</v>
      </c>
      <c r="J41" s="636">
        <v>8.6199999999999992</v>
      </c>
      <c r="K41" s="637">
        <f t="shared" si="1"/>
        <v>-100</v>
      </c>
      <c r="L41" s="637">
        <f t="shared" si="2"/>
        <v>-6.7814614653504795E-5</v>
      </c>
    </row>
    <row r="42" spans="1:12" s="611" customFormat="1" ht="24" x14ac:dyDescent="0.2">
      <c r="A42" s="795"/>
      <c r="B42" s="606">
        <v>42</v>
      </c>
      <c r="C42" s="632" t="s">
        <v>1119</v>
      </c>
      <c r="D42" s="626">
        <v>152179.38782</v>
      </c>
      <c r="E42" s="626">
        <v>110776.20727000001</v>
      </c>
      <c r="F42" s="633">
        <f t="shared" si="0"/>
        <v>37.375517333867627</v>
      </c>
      <c r="G42" s="633">
        <f t="shared" si="4"/>
        <v>5.2089495880338427E-2</v>
      </c>
      <c r="H42" s="633"/>
      <c r="I42" s="626">
        <v>32654.107010000003</v>
      </c>
      <c r="J42" s="626">
        <v>23356.339860000004</v>
      </c>
      <c r="K42" s="633">
        <f t="shared" si="1"/>
        <v>39.808322732635546</v>
      </c>
      <c r="L42" s="633">
        <f t="shared" si="2"/>
        <v>7.3146693319636372E-2</v>
      </c>
    </row>
    <row r="43" spans="1:12" s="611" customFormat="1" ht="48" x14ac:dyDescent="0.2">
      <c r="A43" s="795"/>
      <c r="B43" s="634">
        <v>43</v>
      </c>
      <c r="C43" s="635" t="s">
        <v>1120</v>
      </c>
      <c r="D43" s="636">
        <v>4687.0964000000004</v>
      </c>
      <c r="E43" s="636">
        <v>3578.0093900000002</v>
      </c>
      <c r="F43" s="637">
        <f t="shared" si="0"/>
        <v>30.997319713574033</v>
      </c>
      <c r="G43" s="637">
        <f t="shared" si="4"/>
        <v>1.3953465040823267E-3</v>
      </c>
      <c r="H43" s="637"/>
      <c r="I43" s="636">
        <v>600.78099999999995</v>
      </c>
      <c r="J43" s="636">
        <v>480.55303999999995</v>
      </c>
      <c r="K43" s="637">
        <f>IF(((I43-J43)/J43*100)&lt;500,(I43-J43)/J43*100,"*")</f>
        <v>25.018665993664303</v>
      </c>
      <c r="L43" s="637">
        <f t="shared" si="2"/>
        <v>9.4584835011333969E-4</v>
      </c>
    </row>
    <row r="44" spans="1:12" s="640" customFormat="1" x14ac:dyDescent="0.2">
      <c r="A44" s="795"/>
      <c r="B44" s="606"/>
      <c r="C44" s="632"/>
      <c r="D44" s="638"/>
      <c r="E44" s="639"/>
      <c r="F44" s="633"/>
      <c r="G44" s="633"/>
      <c r="H44" s="633"/>
      <c r="I44" s="638"/>
      <c r="J44" s="639"/>
      <c r="K44" s="633"/>
      <c r="L44" s="633"/>
    </row>
    <row r="45" spans="1:12" s="596" customFormat="1" ht="13.5" x14ac:dyDescent="0.2">
      <c r="A45" s="794" t="s">
        <v>1121</v>
      </c>
      <c r="B45" s="794"/>
      <c r="C45" s="794"/>
      <c r="D45" s="577">
        <v>66310790.085700013</v>
      </c>
      <c r="E45" s="577">
        <v>75265482.603379995</v>
      </c>
      <c r="F45" s="595">
        <f t="shared" si="0"/>
        <v>-11.897475719205509</v>
      </c>
      <c r="G45" s="595">
        <f>+(D45-E45)/$E$13*100</f>
        <v>-11.265932056743617</v>
      </c>
      <c r="H45" s="595"/>
      <c r="I45" s="577">
        <v>9868134.8621900007</v>
      </c>
      <c r="J45" s="577">
        <v>12089852.403459998</v>
      </c>
      <c r="K45" s="595">
        <f t="shared" si="1"/>
        <v>-18.376713520788421</v>
      </c>
      <c r="L45" s="595">
        <f t="shared" si="2"/>
        <v>-17.478528878208468</v>
      </c>
    </row>
    <row r="46" spans="1:12" s="596" customFormat="1" ht="13.5" x14ac:dyDescent="0.2">
      <c r="A46" s="641"/>
      <c r="B46" s="642"/>
      <c r="C46" s="642"/>
      <c r="D46" s="643"/>
      <c r="E46" s="643"/>
      <c r="F46" s="644"/>
      <c r="G46" s="644"/>
      <c r="H46" s="644"/>
      <c r="I46" s="643"/>
      <c r="J46" s="643"/>
      <c r="K46" s="644"/>
      <c r="L46" s="644"/>
    </row>
    <row r="47" spans="1:12" s="611" customFormat="1" ht="36" x14ac:dyDescent="0.2">
      <c r="A47" s="803" t="s">
        <v>783</v>
      </c>
      <c r="B47" s="634">
        <v>27</v>
      </c>
      <c r="C47" s="635" t="s">
        <v>1122</v>
      </c>
      <c r="D47" s="636">
        <v>99728.379280000008</v>
      </c>
      <c r="E47" s="636">
        <v>100977.69297000002</v>
      </c>
      <c r="F47" s="637">
        <f t="shared" si="0"/>
        <v>-1.2372175014645808</v>
      </c>
      <c r="G47" s="637">
        <f t="shared" ref="G47:G53" si="5">+(D47-E47)/$E$13*100</f>
        <v>-1.5717662132240691E-3</v>
      </c>
      <c r="H47" s="637"/>
      <c r="I47" s="636">
        <v>14242.41253</v>
      </c>
      <c r="J47" s="636">
        <v>15551.263150000001</v>
      </c>
      <c r="K47" s="637">
        <f>IF(((I47-J47)/J47*100)&lt;500,(I47-J47)/J47*100,"*")</f>
        <v>-8.4163621139675779</v>
      </c>
      <c r="L47" s="637">
        <f t="shared" si="2"/>
        <v>-1.0296891001659038E-2</v>
      </c>
    </row>
    <row r="48" spans="1:12" s="611" customFormat="1" ht="13.5" x14ac:dyDescent="0.2">
      <c r="A48" s="803"/>
      <c r="B48" s="645">
        <v>28</v>
      </c>
      <c r="C48" s="646" t="s">
        <v>64</v>
      </c>
      <c r="D48" s="626">
        <v>111992.19194</v>
      </c>
      <c r="E48" s="626">
        <v>81881.642009999996</v>
      </c>
      <c r="F48" s="633">
        <f t="shared" si="0"/>
        <v>36.773261003147304</v>
      </c>
      <c r="G48" s="633">
        <f t="shared" si="5"/>
        <v>3.7882195176753397E-2</v>
      </c>
      <c r="H48" s="647"/>
      <c r="I48" s="626">
        <v>14273.19485</v>
      </c>
      <c r="J48" s="626">
        <v>9380.4370899999994</v>
      </c>
      <c r="K48" s="633">
        <f t="shared" si="1"/>
        <v>52.159166071439437</v>
      </c>
      <c r="L48" s="633">
        <f t="shared" si="2"/>
        <v>3.8491935276954214E-2</v>
      </c>
    </row>
    <row r="49" spans="1:12" s="611" customFormat="1" x14ac:dyDescent="0.2">
      <c r="A49" s="803"/>
      <c r="B49" s="634">
        <v>32</v>
      </c>
      <c r="C49" s="635" t="s">
        <v>1123</v>
      </c>
      <c r="D49" s="636">
        <v>38980110.233539999</v>
      </c>
      <c r="E49" s="636">
        <v>49489489.906999998</v>
      </c>
      <c r="F49" s="637">
        <f t="shared" si="0"/>
        <v>-21.235578894042124</v>
      </c>
      <c r="G49" s="637">
        <f t="shared" si="5"/>
        <v>-13.221889766282874</v>
      </c>
      <c r="H49" s="637"/>
      <c r="I49" s="636">
        <v>6106886.7240000004</v>
      </c>
      <c r="J49" s="636">
        <v>8413637.3369999994</v>
      </c>
      <c r="K49" s="637">
        <f t="shared" si="1"/>
        <v>-27.41680584276887</v>
      </c>
      <c r="L49" s="637">
        <f t="shared" si="2"/>
        <v>-18.147494654562752</v>
      </c>
    </row>
    <row r="50" spans="1:12" s="611" customFormat="1" ht="13.5" x14ac:dyDescent="0.2">
      <c r="A50" s="803"/>
      <c r="B50" s="645">
        <v>33</v>
      </c>
      <c r="C50" s="646" t="s">
        <v>1124</v>
      </c>
      <c r="D50" s="626">
        <v>27011098.965000011</v>
      </c>
      <c r="E50" s="626">
        <v>25263412.489079993</v>
      </c>
      <c r="F50" s="633">
        <f t="shared" si="0"/>
        <v>6.9178559178236441</v>
      </c>
      <c r="G50" s="633">
        <f t="shared" si="5"/>
        <v>2.1987708740786331</v>
      </c>
      <c r="H50" s="647"/>
      <c r="I50" s="626">
        <v>3722154.3410599995</v>
      </c>
      <c r="J50" s="626">
        <v>3560899.9198200004</v>
      </c>
      <c r="K50" s="633">
        <f t="shared" si="1"/>
        <v>4.5284738372582618</v>
      </c>
      <c r="L50" s="633">
        <f t="shared" si="2"/>
        <v>1.2686086354483155</v>
      </c>
    </row>
    <row r="51" spans="1:12" s="611" customFormat="1" x14ac:dyDescent="0.2">
      <c r="A51" s="803"/>
      <c r="B51" s="634">
        <v>34</v>
      </c>
      <c r="C51" s="635" t="s">
        <v>74</v>
      </c>
      <c r="D51" s="636">
        <v>92173.689729999984</v>
      </c>
      <c r="E51" s="636">
        <v>323095.74661999999</v>
      </c>
      <c r="F51" s="637">
        <f t="shared" si="0"/>
        <v>-71.47171057054878</v>
      </c>
      <c r="G51" s="637">
        <f t="shared" si="5"/>
        <v>-0.29052390109317178</v>
      </c>
      <c r="H51" s="637"/>
      <c r="I51" s="636">
        <v>8726.5124099999994</v>
      </c>
      <c r="J51" s="636">
        <v>89411.693349999987</v>
      </c>
      <c r="K51" s="637">
        <f t="shared" si="1"/>
        <v>-90.240077015608833</v>
      </c>
      <c r="L51" s="637">
        <f t="shared" si="2"/>
        <v>-0.63476037745874825</v>
      </c>
    </row>
    <row r="52" spans="1:12" s="611" customFormat="1" ht="13.5" x14ac:dyDescent="0.2">
      <c r="A52" s="803"/>
      <c r="B52" s="645" t="s">
        <v>75</v>
      </c>
      <c r="C52" s="646" t="s">
        <v>76</v>
      </c>
      <c r="D52" s="626">
        <v>2.0000000000000002E-5</v>
      </c>
      <c r="E52" s="626">
        <v>9.9999999999999988E-34</v>
      </c>
      <c r="F52" s="637" t="str">
        <f t="shared" si="0"/>
        <v>*</v>
      </c>
      <c r="G52" s="637">
        <f t="shared" si="5"/>
        <v>2.5162074598318964E-11</v>
      </c>
      <c r="H52" s="647"/>
      <c r="I52" s="626">
        <v>9.9999999999999988E-34</v>
      </c>
      <c r="J52" s="626">
        <v>9.9999999999999988E-34</v>
      </c>
      <c r="K52" s="637">
        <f t="shared" si="1"/>
        <v>0</v>
      </c>
      <c r="L52" s="637">
        <f t="shared" si="2"/>
        <v>0</v>
      </c>
    </row>
    <row r="53" spans="1:12" s="611" customFormat="1" x14ac:dyDescent="0.2">
      <c r="A53" s="803"/>
      <c r="B53" s="634">
        <v>68</v>
      </c>
      <c r="C53" s="635" t="s">
        <v>119</v>
      </c>
      <c r="D53" s="636">
        <v>15686.62618999999</v>
      </c>
      <c r="E53" s="636">
        <v>6625.1256999999987</v>
      </c>
      <c r="F53" s="637">
        <f t="shared" si="0"/>
        <v>136.77477077906602</v>
      </c>
      <c r="G53" s="637">
        <f t="shared" si="5"/>
        <v>1.1400307565104181E-2</v>
      </c>
      <c r="H53" s="637"/>
      <c r="I53" s="636">
        <v>1851.6773400000004</v>
      </c>
      <c r="J53" s="636">
        <v>971.75304999999992</v>
      </c>
      <c r="K53" s="637">
        <f t="shared" si="1"/>
        <v>90.550195854800819</v>
      </c>
      <c r="L53" s="637">
        <f t="shared" si="2"/>
        <v>6.922474089397777E-3</v>
      </c>
    </row>
    <row r="54" spans="1:12" s="640" customFormat="1" x14ac:dyDescent="0.2">
      <c r="A54" s="648"/>
      <c r="B54" s="649"/>
      <c r="C54" s="632"/>
      <c r="D54" s="626"/>
      <c r="E54" s="626"/>
      <c r="F54" s="633"/>
      <c r="G54" s="633"/>
      <c r="H54" s="633"/>
      <c r="I54" s="626"/>
      <c r="J54" s="626"/>
      <c r="K54" s="633"/>
      <c r="L54" s="633"/>
    </row>
    <row r="55" spans="1:12" s="596" customFormat="1" ht="13.5" x14ac:dyDescent="0.2">
      <c r="A55" s="794" t="s">
        <v>1125</v>
      </c>
      <c r="B55" s="794"/>
      <c r="C55" s="794"/>
      <c r="D55" s="577">
        <v>1931082.1362700004</v>
      </c>
      <c r="E55" s="577">
        <v>1927236.3400799998</v>
      </c>
      <c r="F55" s="595">
        <f t="shared" si="0"/>
        <v>0.19954979625596753</v>
      </c>
      <c r="G55" s="595">
        <f t="shared" ref="G55:G78" si="6">+(D55-E55)/$E$13*100</f>
        <v>4.8384105311363029E-3</v>
      </c>
      <c r="H55" s="595"/>
      <c r="I55" s="577">
        <v>281862.02226999996</v>
      </c>
      <c r="J55" s="577">
        <v>277871.77909000003</v>
      </c>
      <c r="K55" s="595">
        <f t="shared" si="1"/>
        <v>1.4360015950765299</v>
      </c>
      <c r="L55" s="595">
        <f t="shared" si="2"/>
        <v>3.1391740559799416E-2</v>
      </c>
    </row>
    <row r="56" spans="1:12" s="611" customFormat="1" x14ac:dyDescent="0.2">
      <c r="A56" s="796" t="s">
        <v>1126</v>
      </c>
      <c r="B56" s="606">
        <v>51</v>
      </c>
      <c r="C56" s="632" t="s">
        <v>379</v>
      </c>
      <c r="D56" s="626">
        <v>71362.754400000005</v>
      </c>
      <c r="E56" s="626">
        <v>76214.266139999992</v>
      </c>
      <c r="F56" s="633">
        <f t="shared" si="0"/>
        <v>-6.3656215374272813</v>
      </c>
      <c r="G56" s="633">
        <f t="shared" si="6"/>
        <v>-6.103705015824995E-3</v>
      </c>
      <c r="H56" s="633"/>
      <c r="I56" s="626">
        <v>17350.555229999998</v>
      </c>
      <c r="J56" s="626">
        <v>11874.197370000002</v>
      </c>
      <c r="K56" s="633">
        <f t="shared" si="1"/>
        <v>46.119815001862271</v>
      </c>
      <c r="L56" s="633">
        <f t="shared" si="2"/>
        <v>4.3083190020950339E-2</v>
      </c>
    </row>
    <row r="57" spans="1:12" s="611" customFormat="1" x14ac:dyDescent="0.2">
      <c r="A57" s="796"/>
      <c r="B57" s="650">
        <v>52</v>
      </c>
      <c r="C57" s="635" t="s">
        <v>378</v>
      </c>
      <c r="D57" s="636">
        <v>97609.853830000036</v>
      </c>
      <c r="E57" s="636">
        <v>68185.649670000013</v>
      </c>
      <c r="F57" s="637">
        <f t="shared" si="0"/>
        <v>43.153074440744007</v>
      </c>
      <c r="G57" s="637">
        <f t="shared" si="6"/>
        <v>3.7018701003504385E-2</v>
      </c>
      <c r="H57" s="637"/>
      <c r="I57" s="636">
        <v>10671.527850000002</v>
      </c>
      <c r="J57" s="636">
        <v>12644.762499999999</v>
      </c>
      <c r="K57" s="637">
        <f t="shared" si="1"/>
        <v>-15.605153912538864</v>
      </c>
      <c r="L57" s="637">
        <f t="shared" si="2"/>
        <v>-1.5523682994279952E-2</v>
      </c>
    </row>
    <row r="58" spans="1:12" s="611" customFormat="1" x14ac:dyDescent="0.2">
      <c r="A58" s="796"/>
      <c r="B58" s="606">
        <v>53</v>
      </c>
      <c r="C58" s="632" t="s">
        <v>90</v>
      </c>
      <c r="D58" s="626">
        <v>15278.676469999999</v>
      </c>
      <c r="E58" s="626">
        <v>15045.558999999997</v>
      </c>
      <c r="F58" s="633">
        <f t="shared" si="0"/>
        <v>1.5494104938208084</v>
      </c>
      <c r="G58" s="633">
        <f t="shared" si="6"/>
        <v>2.9328595851557047E-4</v>
      </c>
      <c r="H58" s="633"/>
      <c r="I58" s="626">
        <v>2459.4955499999996</v>
      </c>
      <c r="J58" s="626">
        <v>2187.6181999999999</v>
      </c>
      <c r="K58" s="633">
        <f t="shared" si="1"/>
        <v>12.42800731864453</v>
      </c>
      <c r="L58" s="633">
        <f t="shared" si="2"/>
        <v>2.1388930073394474E-3</v>
      </c>
    </row>
    <row r="59" spans="1:12" s="611" customFormat="1" x14ac:dyDescent="0.2">
      <c r="A59" s="796"/>
      <c r="B59" s="650">
        <v>54</v>
      </c>
      <c r="C59" s="635" t="s">
        <v>92</v>
      </c>
      <c r="D59" s="636">
        <v>29634.408310000057</v>
      </c>
      <c r="E59" s="636">
        <v>21364.149050000102</v>
      </c>
      <c r="F59" s="637">
        <f t="shared" si="0"/>
        <v>38.710922867297235</v>
      </c>
      <c r="G59" s="637">
        <f t="shared" si="6"/>
        <v>1.0404844022377853E-2</v>
      </c>
      <c r="H59" s="637"/>
      <c r="I59" s="636">
        <v>3828.5613700000022</v>
      </c>
      <c r="J59" s="636">
        <v>2664.2342499999977</v>
      </c>
      <c r="K59" s="637">
        <f t="shared" si="1"/>
        <v>43.702130171174154</v>
      </c>
      <c r="L59" s="637">
        <f t="shared" si="2"/>
        <v>9.1599066094460967E-3</v>
      </c>
    </row>
    <row r="60" spans="1:12" s="611" customFormat="1" ht="36" x14ac:dyDescent="0.2">
      <c r="A60" s="796"/>
      <c r="B60" s="606">
        <v>55</v>
      </c>
      <c r="C60" s="632" t="s">
        <v>94</v>
      </c>
      <c r="D60" s="626">
        <v>104461.89673999994</v>
      </c>
      <c r="E60" s="626">
        <v>81728.718159999946</v>
      </c>
      <c r="F60" s="633">
        <f t="shared" si="0"/>
        <v>27.815410655891299</v>
      </c>
      <c r="G60" s="633">
        <f t="shared" si="6"/>
        <v>2.8600696764343327E-2</v>
      </c>
      <c r="H60" s="633"/>
      <c r="I60" s="626">
        <v>16129.645380000004</v>
      </c>
      <c r="J60" s="626">
        <v>12682.994810000006</v>
      </c>
      <c r="K60" s="633">
        <f t="shared" si="1"/>
        <v>27.175368449117865</v>
      </c>
      <c r="L60" s="633">
        <f t="shared" si="2"/>
        <v>2.7115229727358761E-2</v>
      </c>
    </row>
    <row r="61" spans="1:12" s="611" customFormat="1" x14ac:dyDescent="0.2">
      <c r="A61" s="796"/>
      <c r="B61" s="650">
        <v>56</v>
      </c>
      <c r="C61" s="635" t="s">
        <v>96</v>
      </c>
      <c r="D61" s="636">
        <v>88751.517590000003</v>
      </c>
      <c r="E61" s="636">
        <v>63565.816479999994</v>
      </c>
      <c r="F61" s="637">
        <f t="shared" si="0"/>
        <v>39.621454587819699</v>
      </c>
      <c r="G61" s="637">
        <f t="shared" si="6"/>
        <v>3.168622450703925E-2</v>
      </c>
      <c r="H61" s="637"/>
      <c r="I61" s="636">
        <v>16343.43028</v>
      </c>
      <c r="J61" s="636">
        <v>13898.54916</v>
      </c>
      <c r="K61" s="637">
        <f t="shared" si="1"/>
        <v>17.59090889167312</v>
      </c>
      <c r="L61" s="637">
        <f t="shared" si="2"/>
        <v>1.9234184573831699E-2</v>
      </c>
    </row>
    <row r="62" spans="1:12" s="611" customFormat="1" x14ac:dyDescent="0.2">
      <c r="A62" s="796"/>
      <c r="B62" s="606">
        <v>57</v>
      </c>
      <c r="C62" s="632" t="s">
        <v>98</v>
      </c>
      <c r="D62" s="626">
        <v>381706.99372000014</v>
      </c>
      <c r="E62" s="626">
        <v>376219.30921999994</v>
      </c>
      <c r="F62" s="633">
        <f t="shared" si="0"/>
        <v>1.4586397788506917</v>
      </c>
      <c r="G62" s="633">
        <f t="shared" si="6"/>
        <v>6.9040763380521951E-3</v>
      </c>
      <c r="H62" s="633"/>
      <c r="I62" s="626">
        <v>51117.105539999982</v>
      </c>
      <c r="J62" s="626">
        <v>46615.261599999998</v>
      </c>
      <c r="K62" s="633">
        <f t="shared" si="1"/>
        <v>9.6574464788587271</v>
      </c>
      <c r="L62" s="633">
        <f t="shared" si="2"/>
        <v>3.5416567519874098E-2</v>
      </c>
    </row>
    <row r="63" spans="1:12" s="611" customFormat="1" x14ac:dyDescent="0.2">
      <c r="A63" s="796"/>
      <c r="B63" s="650">
        <v>58</v>
      </c>
      <c r="C63" s="635" t="s">
        <v>100</v>
      </c>
      <c r="D63" s="636">
        <v>60342.437609999972</v>
      </c>
      <c r="E63" s="636">
        <v>47068.593309999997</v>
      </c>
      <c r="F63" s="637">
        <f t="shared" si="0"/>
        <v>28.201064375509748</v>
      </c>
      <c r="G63" s="637">
        <f t="shared" si="6"/>
        <v>1.6699873024153516E-2</v>
      </c>
      <c r="H63" s="637"/>
      <c r="I63" s="636">
        <v>8637.3920900000012</v>
      </c>
      <c r="J63" s="636">
        <v>6918.7809800000005</v>
      </c>
      <c r="K63" s="637">
        <f t="shared" si="1"/>
        <v>24.839796417431913</v>
      </c>
      <c r="L63" s="637">
        <f t="shared" si="2"/>
        <v>1.3520527861239234E-2</v>
      </c>
    </row>
    <row r="64" spans="1:12" s="611" customFormat="1" x14ac:dyDescent="0.2">
      <c r="A64" s="796"/>
      <c r="B64" s="606">
        <v>59</v>
      </c>
      <c r="C64" s="632" t="s">
        <v>1127</v>
      </c>
      <c r="D64" s="626">
        <v>97002.849969999996</v>
      </c>
      <c r="E64" s="626">
        <v>92119.804640000002</v>
      </c>
      <c r="F64" s="633">
        <f t="shared" si="0"/>
        <v>5.3007551949146139</v>
      </c>
      <c r="G64" s="633">
        <f t="shared" si="6"/>
        <v>6.1433775430216435E-3</v>
      </c>
      <c r="H64" s="633"/>
      <c r="I64" s="626">
        <v>15952.605609999999</v>
      </c>
      <c r="J64" s="626">
        <v>15023.442930000001</v>
      </c>
      <c r="K64" s="633">
        <f t="shared" si="1"/>
        <v>6.1847519528600996</v>
      </c>
      <c r="L64" s="633">
        <f t="shared" si="2"/>
        <v>7.3098386420670106E-3</v>
      </c>
    </row>
    <row r="65" spans="1:12" s="611" customFormat="1" ht="24" x14ac:dyDescent="0.2">
      <c r="A65" s="796"/>
      <c r="B65" s="650">
        <v>61</v>
      </c>
      <c r="C65" s="635" t="s">
        <v>1128</v>
      </c>
      <c r="D65" s="636">
        <v>19673.754280000001</v>
      </c>
      <c r="E65" s="636">
        <v>20244.569619999998</v>
      </c>
      <c r="F65" s="637">
        <f t="shared" si="0"/>
        <v>-2.8195973078927694</v>
      </c>
      <c r="G65" s="637">
        <f t="shared" si="6"/>
        <v>-7.1814490834723682E-4</v>
      </c>
      <c r="H65" s="637"/>
      <c r="I65" s="636">
        <v>2673.6891500000002</v>
      </c>
      <c r="J65" s="636">
        <v>2463.1815200000001</v>
      </c>
      <c r="K65" s="637">
        <f t="shared" si="1"/>
        <v>8.5461679657291381</v>
      </c>
      <c r="L65" s="637">
        <f t="shared" si="2"/>
        <v>1.6560897691499502E-3</v>
      </c>
    </row>
    <row r="66" spans="1:12" s="611" customFormat="1" x14ac:dyDescent="0.2">
      <c r="A66" s="796"/>
      <c r="B66" s="606">
        <v>62</v>
      </c>
      <c r="C66" s="632" t="s">
        <v>1129</v>
      </c>
      <c r="D66" s="626">
        <v>11807.375589999994</v>
      </c>
      <c r="E66" s="626">
        <v>13248.159429999994</v>
      </c>
      <c r="F66" s="633">
        <f t="shared" si="0"/>
        <v>-10.875351007154967</v>
      </c>
      <c r="G66" s="633">
        <f t="shared" si="6"/>
        <v>-1.8126555231066227E-3</v>
      </c>
      <c r="H66" s="633"/>
      <c r="I66" s="626">
        <v>1100.0833799999998</v>
      </c>
      <c r="J66" s="626">
        <v>1431.3390399999998</v>
      </c>
      <c r="K66" s="633">
        <f t="shared" si="1"/>
        <v>-23.143060500885944</v>
      </c>
      <c r="L66" s="633">
        <f t="shared" si="2"/>
        <v>-2.6060295747903023E-3</v>
      </c>
    </row>
    <row r="67" spans="1:12" s="611" customFormat="1" ht="24" x14ac:dyDescent="0.2">
      <c r="A67" s="796"/>
      <c r="B67" s="650">
        <v>63</v>
      </c>
      <c r="C67" s="635" t="s">
        <v>110</v>
      </c>
      <c r="D67" s="636">
        <v>11710.022480000001</v>
      </c>
      <c r="E67" s="636">
        <v>11293.259900000003</v>
      </c>
      <c r="F67" s="637">
        <f t="shared" si="0"/>
        <v>3.69036561356388</v>
      </c>
      <c r="G67" s="637">
        <f t="shared" si="6"/>
        <v>5.2433055638739204E-4</v>
      </c>
      <c r="H67" s="637"/>
      <c r="I67" s="636">
        <v>2092.80431</v>
      </c>
      <c r="J67" s="636">
        <v>3031.2605099999992</v>
      </c>
      <c r="K67" s="637">
        <f t="shared" si="1"/>
        <v>-30.959272451314302</v>
      </c>
      <c r="L67" s="637">
        <f t="shared" si="2"/>
        <v>-7.3829519225281177E-3</v>
      </c>
    </row>
    <row r="68" spans="1:12" s="611" customFormat="1" ht="24" x14ac:dyDescent="0.2">
      <c r="A68" s="796"/>
      <c r="B68" s="606">
        <v>64</v>
      </c>
      <c r="C68" s="632" t="s">
        <v>1130</v>
      </c>
      <c r="D68" s="626">
        <v>166474.38898000002</v>
      </c>
      <c r="E68" s="626">
        <v>166355.97347000011</v>
      </c>
      <c r="F68" s="633">
        <f t="shared" si="0"/>
        <v>7.1182000579774085E-2</v>
      </c>
      <c r="G68" s="633">
        <f t="shared" si="6"/>
        <v>1.4897899481077886E-4</v>
      </c>
      <c r="H68" s="633"/>
      <c r="I68" s="626">
        <v>30701.064309999987</v>
      </c>
      <c r="J68" s="626">
        <v>27253.202759999996</v>
      </c>
      <c r="K68" s="633">
        <f t="shared" si="1"/>
        <v>12.651216007024605</v>
      </c>
      <c r="L68" s="633">
        <f t="shared" si="2"/>
        <v>2.7124756657991314E-2</v>
      </c>
    </row>
    <row r="69" spans="1:12" s="611" customFormat="1" ht="24" x14ac:dyDescent="0.2">
      <c r="A69" s="796"/>
      <c r="B69" s="650">
        <v>65</v>
      </c>
      <c r="C69" s="635" t="s">
        <v>1131</v>
      </c>
      <c r="D69" s="636">
        <v>30824.03922999998</v>
      </c>
      <c r="E69" s="636">
        <v>33845.598220000014</v>
      </c>
      <c r="F69" s="637">
        <f t="shared" si="0"/>
        <v>-8.9274799350851399</v>
      </c>
      <c r="G69" s="637">
        <f t="shared" si="6"/>
        <v>-3.801434635480108E-3</v>
      </c>
      <c r="H69" s="637"/>
      <c r="I69" s="636">
        <v>4937.8485499999988</v>
      </c>
      <c r="J69" s="636">
        <v>4943.7630500000005</v>
      </c>
      <c r="K69" s="637">
        <f t="shared" si="1"/>
        <v>-0.11963558811747016</v>
      </c>
      <c r="L69" s="637">
        <f t="shared" si="2"/>
        <v>-4.6530108859427857E-5</v>
      </c>
    </row>
    <row r="70" spans="1:12" s="611" customFormat="1" x14ac:dyDescent="0.2">
      <c r="A70" s="796"/>
      <c r="B70" s="606">
        <v>66</v>
      </c>
      <c r="C70" s="632" t="s">
        <v>1132</v>
      </c>
      <c r="D70" s="626">
        <v>332506.19850000017</v>
      </c>
      <c r="E70" s="626">
        <v>403714.26481999987</v>
      </c>
      <c r="F70" s="633">
        <f t="shared" si="0"/>
        <v>-17.638233900837896</v>
      </c>
      <c r="G70" s="633">
        <f t="shared" si="6"/>
        <v>-8.9587133837293803E-2</v>
      </c>
      <c r="H70" s="633"/>
      <c r="I70" s="626">
        <v>43148.627360000006</v>
      </c>
      <c r="J70" s="626">
        <v>53223.134590000031</v>
      </c>
      <c r="K70" s="633">
        <f t="shared" si="1"/>
        <v>-18.928812268589869</v>
      </c>
      <c r="L70" s="633">
        <f t="shared" si="2"/>
        <v>-7.9257404365011566E-2</v>
      </c>
    </row>
    <row r="71" spans="1:12" s="611" customFormat="1" x14ac:dyDescent="0.2">
      <c r="A71" s="796"/>
      <c r="B71" s="650">
        <v>67</v>
      </c>
      <c r="C71" s="635" t="s">
        <v>117</v>
      </c>
      <c r="D71" s="636">
        <v>156109.10557999986</v>
      </c>
      <c r="E71" s="636">
        <v>193075.89487999995</v>
      </c>
      <c r="F71" s="637">
        <f t="shared" si="0"/>
        <v>-19.146247812537965</v>
      </c>
      <c r="G71" s="637">
        <f t="shared" si="6"/>
        <v>-4.6508055501347075E-2</v>
      </c>
      <c r="H71" s="637"/>
      <c r="I71" s="636">
        <v>19996.516449999996</v>
      </c>
      <c r="J71" s="636">
        <v>21682.664280000005</v>
      </c>
      <c r="K71" s="637">
        <f t="shared" si="1"/>
        <v>-7.7764789798240086</v>
      </c>
      <c r="L71" s="637">
        <f t="shared" si="2"/>
        <v>-1.3265135190289318E-2</v>
      </c>
    </row>
    <row r="72" spans="1:12" s="611" customFormat="1" x14ac:dyDescent="0.2">
      <c r="A72" s="796"/>
      <c r="B72" s="606">
        <v>69</v>
      </c>
      <c r="C72" s="632" t="s">
        <v>1133</v>
      </c>
      <c r="D72" s="626">
        <v>45301.288839999987</v>
      </c>
      <c r="E72" s="626">
        <v>44242.991129999988</v>
      </c>
      <c r="F72" s="633">
        <f t="shared" si="0"/>
        <v>2.3920121198188959</v>
      </c>
      <c r="G72" s="633">
        <f t="shared" si="6"/>
        <v>1.331448296312505E-3</v>
      </c>
      <c r="H72" s="633"/>
      <c r="I72" s="626">
        <v>6971.9241699999984</v>
      </c>
      <c r="J72" s="626">
        <v>7929.789950000004</v>
      </c>
      <c r="K72" s="633">
        <f t="shared" si="1"/>
        <v>-12.079333576799282</v>
      </c>
      <c r="L72" s="633">
        <f t="shared" si="2"/>
        <v>-7.5356495081762382E-3</v>
      </c>
    </row>
    <row r="73" spans="1:12" s="651" customFormat="1" ht="12" x14ac:dyDescent="0.2">
      <c r="A73" s="796"/>
      <c r="B73" s="650">
        <v>71</v>
      </c>
      <c r="C73" s="635" t="s">
        <v>125</v>
      </c>
      <c r="D73" s="636">
        <v>1775.0319999999999</v>
      </c>
      <c r="E73" s="636">
        <v>1079.6052299999992</v>
      </c>
      <c r="F73" s="637">
        <f t="shared" si="0"/>
        <v>64.414913032609263</v>
      </c>
      <c r="G73" s="637">
        <f t="shared" si="6"/>
        <v>8.7491901322040095E-4</v>
      </c>
      <c r="H73" s="637"/>
      <c r="I73" s="636">
        <v>285.67611000000016</v>
      </c>
      <c r="J73" s="636">
        <v>145.84064999999998</v>
      </c>
      <c r="K73" s="637">
        <f t="shared" si="1"/>
        <v>95.882362016351536</v>
      </c>
      <c r="L73" s="637">
        <f t="shared" si="2"/>
        <v>1.1001029970760551E-3</v>
      </c>
    </row>
    <row r="74" spans="1:12" s="611" customFormat="1" ht="24" x14ac:dyDescent="0.2">
      <c r="A74" s="796"/>
      <c r="B74" s="606">
        <v>72</v>
      </c>
      <c r="C74" s="632" t="s">
        <v>127</v>
      </c>
      <c r="D74" s="626">
        <v>7243.8869300000006</v>
      </c>
      <c r="E74" s="626">
        <v>6120.3050600000015</v>
      </c>
      <c r="F74" s="633">
        <f t="shared" si="0"/>
        <v>18.358265788797116</v>
      </c>
      <c r="G74" s="633">
        <f t="shared" si="6"/>
        <v>1.4135825415129348E-3</v>
      </c>
      <c r="H74" s="633"/>
      <c r="I74" s="626">
        <v>838.5675500000001</v>
      </c>
      <c r="J74" s="626">
        <v>1185.6086899999996</v>
      </c>
      <c r="K74" s="633">
        <f t="shared" si="1"/>
        <v>-29.271136668203706</v>
      </c>
      <c r="L74" s="633">
        <f t="shared" si="2"/>
        <v>-2.7302159139226188E-3</v>
      </c>
    </row>
    <row r="75" spans="1:12" s="611" customFormat="1" x14ac:dyDescent="0.2">
      <c r="A75" s="796"/>
      <c r="B75" s="650">
        <v>73</v>
      </c>
      <c r="C75" s="635" t="s">
        <v>129</v>
      </c>
      <c r="D75" s="636">
        <v>1078.5055300000001</v>
      </c>
      <c r="E75" s="636">
        <v>316.92072000000007</v>
      </c>
      <c r="F75" s="637">
        <f t="shared" si="0"/>
        <v>240.30767379299149</v>
      </c>
      <c r="G75" s="637">
        <f t="shared" si="6"/>
        <v>9.5815269010832876E-4</v>
      </c>
      <c r="H75" s="637"/>
      <c r="I75" s="636">
        <v>212.95221000000001</v>
      </c>
      <c r="J75" s="636">
        <v>80.803889999999996</v>
      </c>
      <c r="K75" s="637">
        <f t="shared" si="1"/>
        <v>163.54202749397339</v>
      </c>
      <c r="L75" s="637">
        <f t="shared" si="2"/>
        <v>1.0396273083420004E-3</v>
      </c>
    </row>
    <row r="76" spans="1:12" s="611" customFormat="1" ht="24" x14ac:dyDescent="0.2">
      <c r="A76" s="796"/>
      <c r="B76" s="606">
        <v>74</v>
      </c>
      <c r="C76" s="632" t="s">
        <v>1134</v>
      </c>
      <c r="D76" s="626">
        <v>10012.251890000001</v>
      </c>
      <c r="E76" s="626">
        <v>10160.089220000002</v>
      </c>
      <c r="F76" s="633">
        <f t="shared" si="0"/>
        <v>-1.4550790529376894</v>
      </c>
      <c r="G76" s="633">
        <f t="shared" si="6"/>
        <v>-1.8599469629381526E-4</v>
      </c>
      <c r="H76" s="633"/>
      <c r="I76" s="626">
        <v>1702.3425600000003</v>
      </c>
      <c r="J76" s="626">
        <v>1362.6659799999995</v>
      </c>
      <c r="K76" s="633">
        <f t="shared" si="1"/>
        <v>24.927354537756997</v>
      </c>
      <c r="L76" s="633">
        <f t="shared" si="2"/>
        <v>2.6722780022645528E-3</v>
      </c>
    </row>
    <row r="77" spans="1:12" s="611" customFormat="1" ht="24" x14ac:dyDescent="0.2">
      <c r="A77" s="796"/>
      <c r="B77" s="650">
        <v>75</v>
      </c>
      <c r="C77" s="635" t="s">
        <v>133</v>
      </c>
      <c r="D77" s="636">
        <v>241.34873999999999</v>
      </c>
      <c r="E77" s="636">
        <v>98.283079999999998</v>
      </c>
      <c r="F77" s="637">
        <f t="shared" si="0"/>
        <v>145.56489275671865</v>
      </c>
      <c r="G77" s="637">
        <f t="shared" si="6"/>
        <v>1.7999144046888682E-4</v>
      </c>
      <c r="H77" s="637"/>
      <c r="I77" s="636">
        <v>20.668830000000007</v>
      </c>
      <c r="J77" s="636">
        <v>11.76618</v>
      </c>
      <c r="K77" s="637">
        <f t="shared" si="1"/>
        <v>75.663044420534163</v>
      </c>
      <c r="L77" s="637">
        <f t="shared" si="2"/>
        <v>7.0038257441418209E-5</v>
      </c>
    </row>
    <row r="78" spans="1:12" s="611" customFormat="1" ht="24" x14ac:dyDescent="0.2">
      <c r="A78" s="796"/>
      <c r="B78" s="606">
        <v>76</v>
      </c>
      <c r="C78" s="632" t="s">
        <v>135</v>
      </c>
      <c r="D78" s="626">
        <v>371.74102999999991</v>
      </c>
      <c r="E78" s="626">
        <v>237.78304000000006</v>
      </c>
      <c r="F78" s="633">
        <f t="shared" si="0"/>
        <v>56.33622566184696</v>
      </c>
      <c r="G78" s="633">
        <f t="shared" si="6"/>
        <v>1.6853304687104308E-4</v>
      </c>
      <c r="H78" s="633"/>
      <c r="I78" s="626">
        <v>87.642059999999987</v>
      </c>
      <c r="J78" s="626">
        <v>48.159849999999999</v>
      </c>
      <c r="K78" s="633">
        <f t="shared" si="1"/>
        <v>81.981588397804373</v>
      </c>
      <c r="L78" s="633">
        <f t="shared" si="2"/>
        <v>3.1061146830844001E-4</v>
      </c>
    </row>
    <row r="79" spans="1:12" s="611" customFormat="1" ht="48" x14ac:dyDescent="0.2">
      <c r="A79" s="796"/>
      <c r="B79" s="650">
        <v>77</v>
      </c>
      <c r="C79" s="635" t="s">
        <v>1135</v>
      </c>
      <c r="D79" s="636">
        <v>47355.696529999994</v>
      </c>
      <c r="E79" s="636">
        <v>48776.104590000024</v>
      </c>
      <c r="F79" s="637">
        <f t="shared" ref="F79:F95" si="7">+IF(((D79-E79)/E79*100)&lt;500,(D79-E79)/E79*100,"*")</f>
        <v>-2.912098192218572</v>
      </c>
      <c r="G79" s="637">
        <f t="shared" ref="G79:G95" si="8">+(D79-E79)/$E$13*100</f>
        <v>-1.7870206782887143E-3</v>
      </c>
      <c r="H79" s="637"/>
      <c r="I79" s="636">
        <v>7562.7099000000017</v>
      </c>
      <c r="J79" s="636">
        <v>7414.3884800000005</v>
      </c>
      <c r="K79" s="637">
        <f t="shared" ref="K79:K95" si="9">IF(((I79-J79)/J79*100)&lt;500,(I79-J79)/J79*100,"*")</f>
        <v>2.0004538526689273</v>
      </c>
      <c r="L79" s="637">
        <f t="shared" ref="L79:L95" si="10">+(I79-J79)/$J$13*100</f>
        <v>1.1668631023388301E-3</v>
      </c>
    </row>
    <row r="80" spans="1:12" s="611" customFormat="1" x14ac:dyDescent="0.2">
      <c r="A80" s="796"/>
      <c r="B80" s="606">
        <v>78</v>
      </c>
      <c r="C80" s="632" t="s">
        <v>139</v>
      </c>
      <c r="D80" s="626">
        <v>57060.664619999996</v>
      </c>
      <c r="E80" s="626">
        <v>31251.450340000007</v>
      </c>
      <c r="F80" s="633">
        <f t="shared" si="7"/>
        <v>82.585652823177043</v>
      </c>
      <c r="G80" s="633">
        <f t="shared" si="8"/>
        <v>3.2470668751867937E-2</v>
      </c>
      <c r="H80" s="633"/>
      <c r="I80" s="626">
        <v>3950.6955700000008</v>
      </c>
      <c r="J80" s="626">
        <v>7224.1935800000019</v>
      </c>
      <c r="K80" s="633">
        <f t="shared" si="9"/>
        <v>-45.312988553664979</v>
      </c>
      <c r="L80" s="633">
        <f t="shared" si="10"/>
        <v>-2.57530169509472E-2</v>
      </c>
    </row>
    <row r="81" spans="1:12" s="611" customFormat="1" x14ac:dyDescent="0.2">
      <c r="A81" s="796"/>
      <c r="B81" s="650">
        <v>79</v>
      </c>
      <c r="C81" s="635" t="s">
        <v>141</v>
      </c>
      <c r="D81" s="636">
        <v>1014.5546000000001</v>
      </c>
      <c r="E81" s="636">
        <v>4543.6442800000004</v>
      </c>
      <c r="F81" s="637">
        <f t="shared" si="7"/>
        <v>-77.670906050770341</v>
      </c>
      <c r="G81" s="637">
        <f t="shared" si="8"/>
        <v>-4.4399608896158798E-3</v>
      </c>
      <c r="H81" s="637"/>
      <c r="I81" s="636">
        <v>32.965499999999999</v>
      </c>
      <c r="J81" s="636">
        <v>17.47054</v>
      </c>
      <c r="K81" s="637">
        <f t="shared" si="9"/>
        <v>88.691935109046426</v>
      </c>
      <c r="L81" s="637">
        <f t="shared" si="10"/>
        <v>1.2190078207325645E-4</v>
      </c>
    </row>
    <row r="82" spans="1:12" s="611" customFormat="1" ht="36" x14ac:dyDescent="0.2">
      <c r="A82" s="796"/>
      <c r="B82" s="606">
        <v>81</v>
      </c>
      <c r="C82" s="632" t="s">
        <v>1136</v>
      </c>
      <c r="D82" s="626">
        <v>24325.60959000004</v>
      </c>
      <c r="E82" s="626">
        <v>32133.11554999997</v>
      </c>
      <c r="F82" s="633">
        <f t="shared" si="7"/>
        <v>-24.297382393099248</v>
      </c>
      <c r="G82" s="633">
        <f t="shared" si="8"/>
        <v>-9.822652369616906E-3</v>
      </c>
      <c r="H82" s="633"/>
      <c r="I82" s="626">
        <v>3692.5447100000033</v>
      </c>
      <c r="J82" s="626">
        <v>3848.7197000000001</v>
      </c>
      <c r="K82" s="633">
        <f t="shared" si="9"/>
        <v>-4.0578426638862988</v>
      </c>
      <c r="L82" s="633">
        <f t="shared" si="10"/>
        <v>-1.2286481166316413E-3</v>
      </c>
    </row>
    <row r="83" spans="1:12" s="611" customFormat="1" ht="24" x14ac:dyDescent="0.2">
      <c r="A83" s="796"/>
      <c r="B83" s="650">
        <v>82</v>
      </c>
      <c r="C83" s="635" t="s">
        <v>1137</v>
      </c>
      <c r="D83" s="636">
        <v>11980.51938</v>
      </c>
      <c r="E83" s="636">
        <v>11455.950089999998</v>
      </c>
      <c r="F83" s="637">
        <f t="shared" si="7"/>
        <v>4.5790116566403558</v>
      </c>
      <c r="G83" s="637">
        <f t="shared" si="8"/>
        <v>6.599625803483623E-4</v>
      </c>
      <c r="H83" s="637"/>
      <c r="I83" s="636">
        <v>2289.0129400000005</v>
      </c>
      <c r="J83" s="636">
        <v>1870.0230300000003</v>
      </c>
      <c r="K83" s="637">
        <f t="shared" si="9"/>
        <v>22.405601603740685</v>
      </c>
      <c r="L83" s="637">
        <f t="shared" si="10"/>
        <v>3.296245857349962E-3</v>
      </c>
    </row>
    <row r="84" spans="1:12" s="611" customFormat="1" ht="24" x14ac:dyDescent="0.2">
      <c r="A84" s="796"/>
      <c r="B84" s="606">
        <v>83</v>
      </c>
      <c r="C84" s="632" t="s">
        <v>1138</v>
      </c>
      <c r="D84" s="626">
        <v>499.74986000000001</v>
      </c>
      <c r="E84" s="626">
        <v>429.71320999999989</v>
      </c>
      <c r="F84" s="633">
        <f t="shared" si="7"/>
        <v>16.29846334023572</v>
      </c>
      <c r="G84" s="633">
        <f t="shared" si="8"/>
        <v>8.8113370595817937E-5</v>
      </c>
      <c r="H84" s="633"/>
      <c r="I84" s="626">
        <v>68.188000000000002</v>
      </c>
      <c r="J84" s="626">
        <v>66.887559999999993</v>
      </c>
      <c r="K84" s="633">
        <f t="shared" si="9"/>
        <v>1.9442180279860846</v>
      </c>
      <c r="L84" s="633">
        <f t="shared" si="10"/>
        <v>1.0230723605568955E-5</v>
      </c>
    </row>
    <row r="85" spans="1:12" s="611" customFormat="1" x14ac:dyDescent="0.2">
      <c r="A85" s="796"/>
      <c r="B85" s="650">
        <v>84</v>
      </c>
      <c r="C85" s="635" t="s">
        <v>151</v>
      </c>
      <c r="D85" s="636">
        <v>8690.9682399999947</v>
      </c>
      <c r="E85" s="636">
        <v>9856.1437800000058</v>
      </c>
      <c r="F85" s="637">
        <f t="shared" si="7"/>
        <v>-11.821819628528292</v>
      </c>
      <c r="G85" s="637">
        <f t="shared" si="8"/>
        <v>-1.4659116928808428E-3</v>
      </c>
      <c r="H85" s="637"/>
      <c r="I85" s="636">
        <v>1223.1055799999999</v>
      </c>
      <c r="J85" s="636">
        <v>1598.0145699999994</v>
      </c>
      <c r="K85" s="637">
        <f t="shared" si="9"/>
        <v>-23.460924389444056</v>
      </c>
      <c r="L85" s="637">
        <f t="shared" si="10"/>
        <v>-2.9494557641513513E-3</v>
      </c>
    </row>
    <row r="86" spans="1:12" s="611" customFormat="1" x14ac:dyDescent="0.2">
      <c r="A86" s="796"/>
      <c r="B86" s="606">
        <v>85</v>
      </c>
      <c r="C86" s="632" t="s">
        <v>153</v>
      </c>
      <c r="D86" s="626">
        <v>1632.9760199999994</v>
      </c>
      <c r="E86" s="626">
        <v>1739.0023500000004</v>
      </c>
      <c r="F86" s="633">
        <f t="shared" si="7"/>
        <v>-6.0969630087044466</v>
      </c>
      <c r="G86" s="633">
        <f t="shared" si="8"/>
        <v>-1.3339212124230049E-4</v>
      </c>
      <c r="H86" s="633"/>
      <c r="I86" s="626">
        <v>227.42169999999999</v>
      </c>
      <c r="J86" s="626">
        <v>274.69535999999999</v>
      </c>
      <c r="K86" s="633">
        <f t="shared" si="9"/>
        <v>-17.209486174065702</v>
      </c>
      <c r="L86" s="633">
        <f t="shared" si="10"/>
        <v>-3.7190777681679859E-4</v>
      </c>
    </row>
    <row r="87" spans="1:12" s="611" customFormat="1" ht="24" x14ac:dyDescent="0.2">
      <c r="A87" s="796"/>
      <c r="B87" s="650">
        <v>87</v>
      </c>
      <c r="C87" s="635" t="s">
        <v>1139</v>
      </c>
      <c r="D87" s="636">
        <v>1496.7641400000005</v>
      </c>
      <c r="E87" s="636">
        <v>1490.063989999999</v>
      </c>
      <c r="F87" s="637">
        <f t="shared" si="7"/>
        <v>0.44965518561397422</v>
      </c>
      <c r="G87" s="637">
        <f t="shared" si="8"/>
        <v>8.4294837059982089E-6</v>
      </c>
      <c r="H87" s="637"/>
      <c r="I87" s="636">
        <v>195.98142000000004</v>
      </c>
      <c r="J87" s="636">
        <v>186.2929</v>
      </c>
      <c r="K87" s="637">
        <f t="shared" si="9"/>
        <v>5.2006920285207006</v>
      </c>
      <c r="L87" s="637">
        <f t="shared" si="10"/>
        <v>7.6220794705658578E-5</v>
      </c>
    </row>
    <row r="88" spans="1:12" s="611" customFormat="1" ht="24" x14ac:dyDescent="0.2">
      <c r="A88" s="796"/>
      <c r="B88" s="606">
        <v>88</v>
      </c>
      <c r="C88" s="632" t="s">
        <v>1140</v>
      </c>
      <c r="D88" s="626">
        <v>144.44877999999997</v>
      </c>
      <c r="E88" s="626">
        <v>165.35871</v>
      </c>
      <c r="F88" s="633">
        <f t="shared" si="7"/>
        <v>-12.645194196302107</v>
      </c>
      <c r="G88" s="633">
        <f t="shared" si="8"/>
        <v>-2.6306860925281422E-5</v>
      </c>
      <c r="H88" s="633"/>
      <c r="I88" s="626">
        <v>50.26082000000001</v>
      </c>
      <c r="J88" s="626">
        <v>40.581250000000004</v>
      </c>
      <c r="K88" s="633">
        <f t="shared" si="9"/>
        <v>23.85232096103497</v>
      </c>
      <c r="L88" s="633">
        <f t="shared" si="10"/>
        <v>7.6150383939863783E-5</v>
      </c>
    </row>
    <row r="89" spans="1:12" s="611" customFormat="1" x14ac:dyDescent="0.2">
      <c r="A89" s="796"/>
      <c r="B89" s="650">
        <v>89</v>
      </c>
      <c r="C89" s="635" t="s">
        <v>1141</v>
      </c>
      <c r="D89" s="636">
        <v>35599.856270000048</v>
      </c>
      <c r="E89" s="636">
        <v>39850.229699999989</v>
      </c>
      <c r="F89" s="637">
        <f t="shared" si="7"/>
        <v>-10.665869336256154</v>
      </c>
      <c r="G89" s="637">
        <f t="shared" si="8"/>
        <v>-5.3474106658185682E-3</v>
      </c>
      <c r="H89" s="637"/>
      <c r="I89" s="636">
        <v>5308.4102300000013</v>
      </c>
      <c r="J89" s="636">
        <v>6027.4893799999954</v>
      </c>
      <c r="K89" s="637">
        <f t="shared" si="9"/>
        <v>-11.929994474747538</v>
      </c>
      <c r="L89" s="637">
        <f t="shared" si="10"/>
        <v>-5.6570853204894866E-3</v>
      </c>
    </row>
    <row r="90" spans="1:12" s="640" customFormat="1" x14ac:dyDescent="0.2">
      <c r="A90" s="648"/>
      <c r="B90" s="649"/>
      <c r="C90" s="632"/>
      <c r="D90" s="626"/>
      <c r="E90" s="627"/>
      <c r="F90" s="633"/>
      <c r="G90" s="633"/>
      <c r="H90" s="633"/>
      <c r="I90" s="626"/>
      <c r="J90" s="627"/>
      <c r="K90" s="633"/>
      <c r="L90" s="633"/>
    </row>
    <row r="91" spans="1:12" s="596" customFormat="1" ht="13.5" x14ac:dyDescent="0.2">
      <c r="A91" s="794" t="s">
        <v>1142</v>
      </c>
      <c r="B91" s="794"/>
      <c r="C91" s="794"/>
      <c r="D91" s="577">
        <v>1939.5378199999998</v>
      </c>
      <c r="E91" s="577">
        <v>1752.9620300000004</v>
      </c>
      <c r="F91" s="595">
        <f t="shared" si="7"/>
        <v>10.643458717699628</v>
      </c>
      <c r="G91" s="595">
        <f t="shared" si="8"/>
        <v>2.3473169731101393E-4</v>
      </c>
      <c r="H91" s="595"/>
      <c r="I91" s="577">
        <v>542.83110000000011</v>
      </c>
      <c r="J91" s="577">
        <v>320.78982000000002</v>
      </c>
      <c r="K91" s="595">
        <f t="shared" si="9"/>
        <v>69.217059319401116</v>
      </c>
      <c r="L91" s="595">
        <f t="shared" si="10"/>
        <v>1.7468264315975599E-3</v>
      </c>
    </row>
    <row r="92" spans="1:12" s="611" customFormat="1" x14ac:dyDescent="0.2">
      <c r="A92" s="796" t="s">
        <v>1143</v>
      </c>
      <c r="B92" s="655">
        <v>89</v>
      </c>
      <c r="C92" s="632" t="s">
        <v>1141</v>
      </c>
      <c r="D92" s="626">
        <v>19.673200000000001</v>
      </c>
      <c r="E92" s="627">
        <v>48.36347</v>
      </c>
      <c r="F92" s="633">
        <f t="shared" si="7"/>
        <v>-59.322190901521331</v>
      </c>
      <c r="G92" s="633">
        <f t="shared" si="8"/>
        <v>-3.6095335699295624E-5</v>
      </c>
      <c r="H92" s="633"/>
      <c r="I92" s="626">
        <v>7.5075799999999999</v>
      </c>
      <c r="J92" s="627">
        <v>13.335000000000001</v>
      </c>
      <c r="K92" s="633">
        <f t="shared" si="9"/>
        <v>-43.700187476565432</v>
      </c>
      <c r="L92" s="633">
        <f t="shared" si="10"/>
        <v>-4.5845039643170188E-5</v>
      </c>
    </row>
    <row r="93" spans="1:12" s="611" customFormat="1" ht="24" x14ac:dyDescent="0.2">
      <c r="A93" s="796"/>
      <c r="B93" s="656">
        <v>91</v>
      </c>
      <c r="C93" s="635" t="s">
        <v>163</v>
      </c>
      <c r="D93" s="636">
        <v>1.62669</v>
      </c>
      <c r="E93" s="657">
        <v>21.395669999999999</v>
      </c>
      <c r="F93" s="636">
        <f t="shared" si="7"/>
        <v>-92.397106517346742</v>
      </c>
      <c r="G93" s="636">
        <f t="shared" si="8"/>
        <v>-2.4871427474633778E-5</v>
      </c>
      <c r="H93" s="637"/>
      <c r="I93" s="636">
        <v>0.62924999999999998</v>
      </c>
      <c r="J93" s="657">
        <v>1.0478499999999999</v>
      </c>
      <c r="K93" s="636">
        <f t="shared" si="9"/>
        <v>-39.948465906379724</v>
      </c>
      <c r="L93" s="636">
        <f t="shared" si="10"/>
        <v>-3.2931783867699659E-6</v>
      </c>
    </row>
    <row r="94" spans="1:12" s="611" customFormat="1" ht="24" x14ac:dyDescent="0.2">
      <c r="A94" s="796"/>
      <c r="B94" s="655">
        <v>93</v>
      </c>
      <c r="C94" s="632" t="s">
        <v>165</v>
      </c>
      <c r="D94" s="626">
        <v>1879.9257199999997</v>
      </c>
      <c r="E94" s="627">
        <v>1640.2886400000002</v>
      </c>
      <c r="F94" s="626">
        <f t="shared" si="7"/>
        <v>14.609445810708015</v>
      </c>
      <c r="G94" s="626">
        <f t="shared" si="8"/>
        <v>3.0148830417416582E-4</v>
      </c>
      <c r="H94" s="633"/>
      <c r="I94" s="626">
        <v>530.39803000000006</v>
      </c>
      <c r="J94" s="627">
        <v>299.67419999999998</v>
      </c>
      <c r="K94" s="626">
        <f t="shared" si="9"/>
        <v>76.991556163326734</v>
      </c>
      <c r="L94" s="626">
        <f t="shared" si="10"/>
        <v>1.8151331348991596E-3</v>
      </c>
    </row>
    <row r="95" spans="1:12" s="611" customFormat="1" ht="24.75" thickBot="1" x14ac:dyDescent="0.25">
      <c r="A95" s="797"/>
      <c r="B95" s="658">
        <v>97</v>
      </c>
      <c r="C95" s="659" t="s">
        <v>167</v>
      </c>
      <c r="D95" s="660">
        <v>38.312209999999979</v>
      </c>
      <c r="E95" s="661">
        <v>42.914250000000024</v>
      </c>
      <c r="F95" s="662">
        <f t="shared" si="7"/>
        <v>-10.723803864683742</v>
      </c>
      <c r="G95" s="662">
        <f t="shared" si="8"/>
        <v>-5.7898436892224465E-6</v>
      </c>
      <c r="H95" s="662"/>
      <c r="I95" s="660">
        <v>4.2962399999999992</v>
      </c>
      <c r="J95" s="661">
        <v>6.7327700000000004</v>
      </c>
      <c r="K95" s="662">
        <f t="shared" si="9"/>
        <v>-36.189116812248166</v>
      </c>
      <c r="L95" s="662">
        <f t="shared" si="10"/>
        <v>-1.9168485271659411E-5</v>
      </c>
    </row>
    <row r="96" spans="1:12" s="418" customFormat="1" x14ac:dyDescent="0.2">
      <c r="A96" s="515" t="s">
        <v>515</v>
      </c>
      <c r="B96" s="710"/>
      <c r="D96" s="593"/>
      <c r="E96" s="709"/>
      <c r="F96" s="572"/>
      <c r="G96" s="572"/>
      <c r="H96" s="572"/>
      <c r="I96" s="572"/>
      <c r="J96" s="572"/>
      <c r="K96" s="572"/>
      <c r="L96" s="572"/>
    </row>
    <row r="97" spans="1:12" s="418" customFormat="1" x14ac:dyDescent="0.2">
      <c r="A97" s="513" t="s">
        <v>867</v>
      </c>
      <c r="B97" s="707"/>
      <c r="C97" s="635"/>
      <c r="D97" s="636"/>
      <c r="E97" s="657"/>
      <c r="F97" s="637"/>
      <c r="G97" s="637"/>
      <c r="H97" s="637"/>
      <c r="I97" s="636"/>
      <c r="J97" s="657"/>
      <c r="K97" s="637"/>
      <c r="L97" s="637"/>
    </row>
    <row r="98" spans="1:12" s="572" customFormat="1" x14ac:dyDescent="0.2">
      <c r="A98" s="483" t="s">
        <v>1144</v>
      </c>
      <c r="B98" s="708"/>
      <c r="C98" s="418"/>
      <c r="D98" s="593"/>
      <c r="E98" s="709"/>
    </row>
    <row r="99" spans="1:12" s="572" customFormat="1" x14ac:dyDescent="0.2">
      <c r="A99" s="483" t="s">
        <v>1145</v>
      </c>
      <c r="B99" s="710"/>
      <c r="C99" s="418"/>
      <c r="D99" s="593"/>
      <c r="E99" s="709"/>
    </row>
    <row r="100" spans="1:12" s="418" customFormat="1" x14ac:dyDescent="0.2">
      <c r="A100" s="483" t="s">
        <v>1170</v>
      </c>
      <c r="B100" s="710"/>
      <c r="D100" s="593"/>
      <c r="E100" s="709"/>
      <c r="F100" s="572"/>
    </row>
  </sheetData>
  <mergeCells count="15">
    <mergeCell ref="A6:D6"/>
    <mergeCell ref="A10:A11"/>
    <mergeCell ref="B10:B11"/>
    <mergeCell ref="C10:C11"/>
    <mergeCell ref="D10:G10"/>
    <mergeCell ref="A13:C13"/>
    <mergeCell ref="A47:A53"/>
    <mergeCell ref="I10:L10"/>
    <mergeCell ref="A55:C55"/>
    <mergeCell ref="A56:A89"/>
    <mergeCell ref="A91:C91"/>
    <mergeCell ref="A92:A95"/>
    <mergeCell ref="A15:C15"/>
    <mergeCell ref="A16:A44"/>
    <mergeCell ref="A45:C45"/>
  </mergeCells>
  <pageMargins left="0.7" right="0.7" top="0.75" bottom="0.75" header="0.3" footer="0.3"/>
  <ignoredErrors>
    <ignoredError sqref="B18:B29 B52"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112"/>
  <sheetViews>
    <sheetView topLeftCell="A63" zoomScaleNormal="100" workbookViewId="0">
      <selection activeCell="B87" sqref="B87"/>
    </sheetView>
  </sheetViews>
  <sheetFormatPr baseColWidth="10" defaultColWidth="9.140625" defaultRowHeight="12.75" x14ac:dyDescent="0.2"/>
  <cols>
    <col min="1" max="1" width="15.28515625" style="107" customWidth="1"/>
    <col min="2" max="2" width="57.7109375" style="107" customWidth="1"/>
    <col min="3" max="3" width="13.140625" style="108" customWidth="1"/>
    <col min="4" max="4" width="13.7109375" style="108" bestFit="1" customWidth="1"/>
    <col min="5" max="5" width="13.42578125" style="107" customWidth="1"/>
    <col min="6" max="6" width="14.5703125" style="108" customWidth="1"/>
    <col min="7" max="7" width="12.7109375" style="108" bestFit="1" customWidth="1"/>
    <col min="8" max="8" width="13.28515625" style="107" customWidth="1"/>
    <col min="9" max="16384" width="9.140625" style="107"/>
  </cols>
  <sheetData>
    <row r="1" spans="1:8" ht="6" customHeight="1" x14ac:dyDescent="0.2"/>
    <row r="2" spans="1:8" x14ac:dyDescent="0.2">
      <c r="E2" s="108"/>
    </row>
    <row r="3" spans="1:8" x14ac:dyDescent="0.2">
      <c r="E3" s="108"/>
    </row>
    <row r="4" spans="1:8" x14ac:dyDescent="0.2">
      <c r="E4" s="108"/>
    </row>
    <row r="5" spans="1:8" ht="10.5" customHeight="1" x14ac:dyDescent="0.2"/>
    <row r="6" spans="1:8" ht="16.5" customHeight="1" x14ac:dyDescent="0.25">
      <c r="A6" s="806" t="s">
        <v>452</v>
      </c>
      <c r="B6" s="806"/>
      <c r="C6" s="806"/>
      <c r="D6" s="806"/>
      <c r="E6" s="806"/>
      <c r="F6" s="806"/>
      <c r="G6" s="806"/>
      <c r="H6" s="806"/>
    </row>
    <row r="7" spans="1:8" ht="15" x14ac:dyDescent="0.25">
      <c r="A7" s="807" t="s">
        <v>1</v>
      </c>
      <c r="B7" s="807"/>
      <c r="C7" s="807"/>
      <c r="D7" s="807"/>
      <c r="E7" s="807"/>
      <c r="F7" s="807"/>
      <c r="G7" s="807"/>
      <c r="H7" s="807"/>
    </row>
    <row r="8" spans="1:8" ht="15" customHeight="1" x14ac:dyDescent="0.25">
      <c r="A8" s="807" t="s">
        <v>342</v>
      </c>
      <c r="B8" s="807"/>
      <c r="C8" s="417"/>
      <c r="D8" s="417"/>
      <c r="E8" s="417"/>
      <c r="G8" s="417"/>
      <c r="H8" s="417"/>
    </row>
    <row r="9" spans="1:8" ht="17.25" x14ac:dyDescent="0.25">
      <c r="A9" s="807" t="s">
        <v>1262</v>
      </c>
      <c r="B9" s="807"/>
      <c r="C9" s="807"/>
      <c r="D9" s="807"/>
      <c r="E9" s="807"/>
      <c r="F9" s="807"/>
      <c r="G9" s="807"/>
      <c r="H9" s="807"/>
    </row>
    <row r="10" spans="1:8" ht="11.25" customHeight="1" thickBot="1" x14ac:dyDescent="0.25">
      <c r="A10" s="109"/>
      <c r="B10" s="110"/>
      <c r="C10" s="111"/>
      <c r="D10" s="112"/>
      <c r="E10" s="804"/>
      <c r="F10" s="804"/>
      <c r="G10" s="112"/>
      <c r="H10" s="113"/>
    </row>
    <row r="11" spans="1:8" ht="12.6" customHeight="1" thickBot="1" x14ac:dyDescent="0.25">
      <c r="A11" s="114" t="s">
        <v>2</v>
      </c>
      <c r="B11" s="115"/>
      <c r="C11" s="805" t="s">
        <v>803</v>
      </c>
      <c r="D11" s="805"/>
      <c r="E11" s="116" t="s">
        <v>805</v>
      </c>
      <c r="F11" s="805" t="s">
        <v>3</v>
      </c>
      <c r="G11" s="805"/>
      <c r="H11" s="116" t="s">
        <v>805</v>
      </c>
    </row>
    <row r="12" spans="1:8" s="120" customFormat="1" ht="13.5" customHeight="1" thickBot="1" x14ac:dyDescent="0.25">
      <c r="A12" s="117" t="s">
        <v>4</v>
      </c>
      <c r="B12" s="118" t="s">
        <v>5</v>
      </c>
      <c r="C12" s="712">
        <v>2013</v>
      </c>
      <c r="D12" s="712">
        <v>2012</v>
      </c>
      <c r="E12" s="119">
        <v>2013</v>
      </c>
      <c r="F12" s="712">
        <v>2013</v>
      </c>
      <c r="G12" s="712">
        <v>2012</v>
      </c>
      <c r="H12" s="119">
        <v>2013</v>
      </c>
    </row>
    <row r="13" spans="1:8" ht="6.6" customHeight="1" x14ac:dyDescent="0.2">
      <c r="A13" s="121"/>
      <c r="B13" s="121"/>
      <c r="C13" s="122"/>
      <c r="D13" s="122"/>
      <c r="E13" s="122"/>
      <c r="F13" s="122"/>
      <c r="G13" s="122"/>
      <c r="H13" s="122"/>
    </row>
    <row r="14" spans="1:8" x14ac:dyDescent="0.2">
      <c r="A14" s="123"/>
      <c r="B14" s="124" t="s">
        <v>536</v>
      </c>
      <c r="C14" s="125">
        <v>33937603.294630006</v>
      </c>
      <c r="D14" s="125">
        <v>35452086.614629999</v>
      </c>
      <c r="E14" s="428">
        <v>100</v>
      </c>
      <c r="F14" s="125">
        <v>70428458.302470043</v>
      </c>
      <c r="G14" s="125">
        <v>79484701.954329818</v>
      </c>
      <c r="H14" s="428">
        <v>100</v>
      </c>
    </row>
    <row r="15" spans="1:8" ht="6" customHeight="1" x14ac:dyDescent="0.2">
      <c r="A15" s="126"/>
      <c r="B15" s="127"/>
      <c r="C15" s="128"/>
      <c r="D15" s="128"/>
      <c r="E15" s="129"/>
      <c r="F15" s="128"/>
      <c r="G15" s="128"/>
      <c r="H15" s="129"/>
    </row>
    <row r="16" spans="1:8" x14ac:dyDescent="0.2">
      <c r="A16" s="425">
        <v>2709000000</v>
      </c>
      <c r="B16" s="130" t="s">
        <v>1173</v>
      </c>
      <c r="C16" s="131">
        <v>15718994.91461001</v>
      </c>
      <c r="D16" s="131">
        <v>15507672.53334</v>
      </c>
      <c r="E16" s="422">
        <v>46.317339436569014</v>
      </c>
      <c r="F16" s="131">
        <v>23199848.870519996</v>
      </c>
      <c r="G16" s="131">
        <v>21579127.928160001</v>
      </c>
      <c r="H16" s="422">
        <v>32.941014796722214</v>
      </c>
    </row>
    <row r="17" spans="1:8" x14ac:dyDescent="0.2">
      <c r="A17" s="426">
        <v>2701120010</v>
      </c>
      <c r="B17" s="423" t="s">
        <v>1174</v>
      </c>
      <c r="C17" s="128">
        <v>3155664.7776200026</v>
      </c>
      <c r="D17" s="128">
        <v>4561312.7624900034</v>
      </c>
      <c r="E17" s="129">
        <v>9.2984314485145969</v>
      </c>
      <c r="F17" s="128">
        <v>36967138.935500003</v>
      </c>
      <c r="G17" s="128">
        <v>47392352.847999997</v>
      </c>
      <c r="H17" s="129">
        <v>52.488922555619119</v>
      </c>
    </row>
    <row r="18" spans="1:8" x14ac:dyDescent="0.2">
      <c r="A18" s="425">
        <v>7108120000</v>
      </c>
      <c r="B18" s="130" t="s">
        <v>1175</v>
      </c>
      <c r="C18" s="131">
        <v>1456962.4539799988</v>
      </c>
      <c r="D18" s="131">
        <v>1752431.5720600006</v>
      </c>
      <c r="E18" s="132">
        <v>4.2930623041684743</v>
      </c>
      <c r="F18" s="131">
        <v>35.157449999999983</v>
      </c>
      <c r="G18" s="131">
        <v>38.634920000000029</v>
      </c>
      <c r="H18" s="132">
        <v>4.9919380385992278E-5</v>
      </c>
    </row>
    <row r="19" spans="1:8" x14ac:dyDescent="0.2">
      <c r="A19" s="426">
        <v>2710192200</v>
      </c>
      <c r="B19" s="423" t="s">
        <v>1176</v>
      </c>
      <c r="C19" s="128">
        <v>1383512.2740199999</v>
      </c>
      <c r="D19" s="128">
        <v>1402836.5318100001</v>
      </c>
      <c r="E19" s="129">
        <v>4.0766351766475948</v>
      </c>
      <c r="F19" s="128">
        <v>2502143.0602699998</v>
      </c>
      <c r="G19" s="128">
        <v>2328616.1681900001</v>
      </c>
      <c r="H19" s="129">
        <v>3.5527443317359193</v>
      </c>
    </row>
    <row r="20" spans="1:8" x14ac:dyDescent="0.2">
      <c r="A20" s="425">
        <v>901119000</v>
      </c>
      <c r="B20" s="130" t="s">
        <v>1177</v>
      </c>
      <c r="C20" s="131">
        <v>1068504.7823700025</v>
      </c>
      <c r="D20" s="131">
        <v>1163428.6730799982</v>
      </c>
      <c r="E20" s="132">
        <v>3.1484391313486579</v>
      </c>
      <c r="F20" s="131">
        <v>283313.38179999997</v>
      </c>
      <c r="G20" s="131">
        <v>222634.4705</v>
      </c>
      <c r="H20" s="132">
        <v>0.40227116797481244</v>
      </c>
    </row>
    <row r="21" spans="1:8" x14ac:dyDescent="0.2">
      <c r="A21" s="426">
        <v>2710192100</v>
      </c>
      <c r="B21" s="423" t="s">
        <v>1178</v>
      </c>
      <c r="C21" s="128">
        <v>447205.62731999997</v>
      </c>
      <c r="D21" s="128">
        <v>596419.95699999994</v>
      </c>
      <c r="E21" s="129">
        <v>1.3177289611101146</v>
      </c>
      <c r="F21" s="128">
        <v>544538.27399999998</v>
      </c>
      <c r="G21" s="128">
        <v>688445.24699999997</v>
      </c>
      <c r="H21" s="129">
        <v>0.77317931859499778</v>
      </c>
    </row>
    <row r="22" spans="1:8" x14ac:dyDescent="0.2">
      <c r="A22" s="425">
        <v>803901100</v>
      </c>
      <c r="B22" s="130" t="s">
        <v>1179</v>
      </c>
      <c r="C22" s="131">
        <v>432829.31492000009</v>
      </c>
      <c r="D22" s="131">
        <v>427935.80018999998</v>
      </c>
      <c r="E22" s="132">
        <v>1.2753679485330283</v>
      </c>
      <c r="F22" s="131">
        <v>925784.51993999956</v>
      </c>
      <c r="G22" s="131">
        <v>952472.72404999984</v>
      </c>
      <c r="H22" s="132">
        <v>1.3145034581958621</v>
      </c>
    </row>
    <row r="23" spans="1:8" x14ac:dyDescent="0.2">
      <c r="A23" s="426">
        <v>7202600000</v>
      </c>
      <c r="B23" s="423" t="s">
        <v>1180</v>
      </c>
      <c r="C23" s="128">
        <v>414125.87342000002</v>
      </c>
      <c r="D23" s="128">
        <v>528768.14892000041</v>
      </c>
      <c r="E23" s="129">
        <v>1.2202566864393978</v>
      </c>
      <c r="F23" s="128">
        <v>77698.875</v>
      </c>
      <c r="G23" s="128">
        <v>84214.29634999999</v>
      </c>
      <c r="H23" s="129">
        <v>0.11032312345430821</v>
      </c>
    </row>
    <row r="24" spans="1:8" x14ac:dyDescent="0.2">
      <c r="A24" s="425">
        <v>8703239090</v>
      </c>
      <c r="B24" s="130" t="s">
        <v>1181</v>
      </c>
      <c r="C24" s="131">
        <v>371341.2943200001</v>
      </c>
      <c r="D24" s="131">
        <v>107304.99288999995</v>
      </c>
      <c r="E24" s="132">
        <v>1.0941883287873719</v>
      </c>
      <c r="F24" s="131">
        <v>33430.028170000005</v>
      </c>
      <c r="G24" s="131">
        <v>8901.5020000000004</v>
      </c>
      <c r="H24" s="132">
        <v>4.7466647681577261E-2</v>
      </c>
    </row>
    <row r="25" spans="1:8" x14ac:dyDescent="0.2">
      <c r="A25" s="426">
        <v>2710121300</v>
      </c>
      <c r="B25" s="423" t="s">
        <v>1182</v>
      </c>
      <c r="C25" s="128">
        <v>316216.98424000002</v>
      </c>
      <c r="D25" s="128">
        <v>271145.51498000004</v>
      </c>
      <c r="E25" s="129">
        <v>0.93175991685316051</v>
      </c>
      <c r="F25" s="128">
        <v>320816.11549</v>
      </c>
      <c r="G25" s="128">
        <v>274433.18785000005</v>
      </c>
      <c r="H25" s="129">
        <v>0.45552057111939992</v>
      </c>
    </row>
    <row r="26" spans="1:8" x14ac:dyDescent="0.2">
      <c r="A26" s="425">
        <v>603199000</v>
      </c>
      <c r="B26" s="130" t="s">
        <v>1183</v>
      </c>
      <c r="C26" s="131">
        <v>314517.67857000127</v>
      </c>
      <c r="D26" s="131">
        <v>325110.09806000086</v>
      </c>
      <c r="E26" s="132">
        <v>0.9267527698980671</v>
      </c>
      <c r="F26" s="131">
        <v>38241.837980000026</v>
      </c>
      <c r="G26" s="131">
        <v>37251.666140000052</v>
      </c>
      <c r="H26" s="132">
        <v>5.4298842970212827E-2</v>
      </c>
    </row>
    <row r="27" spans="1:8" x14ac:dyDescent="0.2">
      <c r="A27" s="426">
        <v>2710129200</v>
      </c>
      <c r="B27" s="423" t="s">
        <v>1184</v>
      </c>
      <c r="C27" s="128">
        <v>307979.90976999956</v>
      </c>
      <c r="D27" s="128">
        <v>315696.0699799998</v>
      </c>
      <c r="E27" s="129">
        <v>0.9074886847378868</v>
      </c>
      <c r="F27" s="128">
        <v>269774.41972000024</v>
      </c>
      <c r="G27" s="128">
        <v>242514.77563000022</v>
      </c>
      <c r="H27" s="129">
        <v>0.38304745868693652</v>
      </c>
    </row>
    <row r="28" spans="1:8" x14ac:dyDescent="0.2">
      <c r="A28" s="425">
        <v>2704001000</v>
      </c>
      <c r="B28" s="130" t="s">
        <v>1185</v>
      </c>
      <c r="C28" s="131">
        <v>285113.39734000002</v>
      </c>
      <c r="D28" s="131">
        <v>318317.91868999996</v>
      </c>
      <c r="E28" s="132">
        <v>0.84011058431198626</v>
      </c>
      <c r="F28" s="131">
        <v>1203483.2560000001</v>
      </c>
      <c r="G28" s="131">
        <v>1080188.7350000001</v>
      </c>
      <c r="H28" s="132">
        <v>1.7088024997386491</v>
      </c>
    </row>
    <row r="29" spans="1:8" x14ac:dyDescent="0.2">
      <c r="A29" s="426">
        <v>603110000</v>
      </c>
      <c r="B29" s="423" t="s">
        <v>1186</v>
      </c>
      <c r="C29" s="128">
        <v>244832.63157999917</v>
      </c>
      <c r="D29" s="128">
        <v>243920.88881999964</v>
      </c>
      <c r="E29" s="129">
        <v>0.72141992307022862</v>
      </c>
      <c r="F29" s="128">
        <v>31326.084309999955</v>
      </c>
      <c r="G29" s="128">
        <v>33287.70098999999</v>
      </c>
      <c r="H29" s="129">
        <v>4.4479298660015251E-2</v>
      </c>
    </row>
    <row r="30" spans="1:8" x14ac:dyDescent="0.2">
      <c r="A30" s="425">
        <v>2711210000</v>
      </c>
      <c r="B30" s="130" t="s">
        <v>1187</v>
      </c>
      <c r="C30" s="131">
        <v>218791.14507999999</v>
      </c>
      <c r="D30" s="131">
        <v>269394.15307999996</v>
      </c>
      <c r="E30" s="132">
        <v>0.64468649474319129</v>
      </c>
      <c r="F30" s="131">
        <v>22568.882940000003</v>
      </c>
      <c r="G30" s="131">
        <v>295268.37411000003</v>
      </c>
      <c r="H30" s="132">
        <v>3.2045118527333258E-2</v>
      </c>
    </row>
    <row r="31" spans="1:8" x14ac:dyDescent="0.2">
      <c r="A31" s="426">
        <v>102299020</v>
      </c>
      <c r="B31" s="423" t="s">
        <v>1188</v>
      </c>
      <c r="C31" s="128">
        <v>214575.43374000001</v>
      </c>
      <c r="D31" s="128">
        <v>147841.79725</v>
      </c>
      <c r="E31" s="129">
        <v>0.63226454701930168</v>
      </c>
      <c r="F31" s="128">
        <v>83612.047000000006</v>
      </c>
      <c r="G31" s="128">
        <v>55263.274519999984</v>
      </c>
      <c r="H31" s="129">
        <v>0.11871912152458346</v>
      </c>
    </row>
    <row r="32" spans="1:8" x14ac:dyDescent="0.2">
      <c r="A32" s="425">
        <v>3004902900</v>
      </c>
      <c r="B32" s="130" t="s">
        <v>1189</v>
      </c>
      <c r="C32" s="131">
        <v>167068.75520999989</v>
      </c>
      <c r="D32" s="131">
        <v>144766.03211000023</v>
      </c>
      <c r="E32" s="132">
        <v>0.49228212658268478</v>
      </c>
      <c r="F32" s="131">
        <v>25605.779840000065</v>
      </c>
      <c r="G32" s="131">
        <v>16946.471120000097</v>
      </c>
      <c r="H32" s="132">
        <v>3.6357149449488986E-2</v>
      </c>
    </row>
    <row r="33" spans="1:8" x14ac:dyDescent="0.2">
      <c r="A33" s="426">
        <v>3902100000</v>
      </c>
      <c r="B33" s="423" t="s">
        <v>1190</v>
      </c>
      <c r="C33" s="128">
        <v>155061.49042999963</v>
      </c>
      <c r="D33" s="128">
        <v>167446.98607999989</v>
      </c>
      <c r="E33" s="129">
        <v>0.45690171189706613</v>
      </c>
      <c r="F33" s="128">
        <v>93622.485100000005</v>
      </c>
      <c r="G33" s="128">
        <v>98652.562720000002</v>
      </c>
      <c r="H33" s="129">
        <v>0.13293274814836675</v>
      </c>
    </row>
    <row r="34" spans="1:8" x14ac:dyDescent="0.2">
      <c r="A34" s="425">
        <v>3904102000</v>
      </c>
      <c r="B34" s="130" t="s">
        <v>1191</v>
      </c>
      <c r="C34" s="131">
        <v>151546.65635999999</v>
      </c>
      <c r="D34" s="131">
        <v>148270.87414000006</v>
      </c>
      <c r="E34" s="132">
        <v>0.44654495794633625</v>
      </c>
      <c r="F34" s="131">
        <v>136050.4528</v>
      </c>
      <c r="G34" s="131">
        <v>131052.18545</v>
      </c>
      <c r="H34" s="132">
        <v>0.19317539540011269</v>
      </c>
    </row>
    <row r="35" spans="1:8" ht="12.75" customHeight="1" x14ac:dyDescent="0.2">
      <c r="A35" s="426">
        <v>7404000010</v>
      </c>
      <c r="B35" s="423" t="s">
        <v>1192</v>
      </c>
      <c r="C35" s="128">
        <v>141942.15872999985</v>
      </c>
      <c r="D35" s="128">
        <v>137388.15812000004</v>
      </c>
      <c r="E35" s="129">
        <v>0.41824449858089879</v>
      </c>
      <c r="F35" s="128">
        <v>22824.902289999998</v>
      </c>
      <c r="G35" s="128">
        <v>21392.806</v>
      </c>
      <c r="H35" s="129">
        <v>3.2408635429691766E-2</v>
      </c>
    </row>
    <row r="36" spans="1:8" x14ac:dyDescent="0.2">
      <c r="A36" s="425">
        <v>1704901000</v>
      </c>
      <c r="B36" s="130" t="s">
        <v>1193</v>
      </c>
      <c r="C36" s="131">
        <v>141517.62455000047</v>
      </c>
      <c r="D36" s="131">
        <v>124839.81554999977</v>
      </c>
      <c r="E36" s="132">
        <v>0.41699357294447775</v>
      </c>
      <c r="F36" s="131">
        <v>48021.002940000006</v>
      </c>
      <c r="G36" s="131">
        <v>49239.751240000165</v>
      </c>
      <c r="H36" s="132">
        <v>6.8184089354566824E-2</v>
      </c>
    </row>
    <row r="37" spans="1:8" ht="14.25" customHeight="1" x14ac:dyDescent="0.2">
      <c r="A37" s="426">
        <v>2701120090</v>
      </c>
      <c r="B37" s="423" t="s">
        <v>1194</v>
      </c>
      <c r="C37" s="128">
        <v>109425.97806999994</v>
      </c>
      <c r="D37" s="128">
        <v>177111.09644999992</v>
      </c>
      <c r="E37" s="129">
        <v>0.32243283982082072</v>
      </c>
      <c r="F37" s="128">
        <v>808743.495</v>
      </c>
      <c r="G37" s="128">
        <v>1013593.321</v>
      </c>
      <c r="H37" s="129">
        <v>1.1483191801908803</v>
      </c>
    </row>
    <row r="38" spans="1:8" x14ac:dyDescent="0.2">
      <c r="A38" s="425">
        <v>202300090</v>
      </c>
      <c r="B38" s="130" t="s">
        <v>1195</v>
      </c>
      <c r="C38" s="131">
        <v>101739.47795999992</v>
      </c>
      <c r="D38" s="131">
        <v>17966.440300000002</v>
      </c>
      <c r="E38" s="132">
        <v>0.29978392132392651</v>
      </c>
      <c r="F38" s="131">
        <v>14997.172879999996</v>
      </c>
      <c r="G38" s="131">
        <v>3173.1743799999999</v>
      </c>
      <c r="H38" s="132">
        <v>2.1294194479724995E-2</v>
      </c>
    </row>
    <row r="39" spans="1:8" x14ac:dyDescent="0.2">
      <c r="A39" s="426">
        <v>603129000</v>
      </c>
      <c r="B39" s="423" t="s">
        <v>1196</v>
      </c>
      <c r="C39" s="128">
        <v>92520.417840000009</v>
      </c>
      <c r="D39" s="128">
        <v>90184.038100000485</v>
      </c>
      <c r="E39" s="129">
        <v>0.27261918597133122</v>
      </c>
      <c r="F39" s="128">
        <v>16183.02642999998</v>
      </c>
      <c r="G39" s="128">
        <v>16460.586039999998</v>
      </c>
      <c r="H39" s="129">
        <v>2.2977964902338936E-2</v>
      </c>
    </row>
    <row r="40" spans="1:8" x14ac:dyDescent="0.2">
      <c r="A40" s="425">
        <v>1701999000</v>
      </c>
      <c r="B40" s="130" t="s">
        <v>1197</v>
      </c>
      <c r="C40" s="131">
        <v>89365.840359999886</v>
      </c>
      <c r="D40" s="131">
        <v>233140.68497999982</v>
      </c>
      <c r="E40" s="132">
        <v>0.26332395833662292</v>
      </c>
      <c r="F40" s="131">
        <v>161768.2849</v>
      </c>
      <c r="G40" s="131">
        <v>354283.92376999999</v>
      </c>
      <c r="H40" s="132">
        <v>0.22969164567716588</v>
      </c>
    </row>
    <row r="41" spans="1:8" x14ac:dyDescent="0.2">
      <c r="A41" s="426">
        <v>2716000000</v>
      </c>
      <c r="B41" s="423" t="s">
        <v>1198</v>
      </c>
      <c r="C41" s="128">
        <v>84779.905990000014</v>
      </c>
      <c r="D41" s="128">
        <v>47234.528089999993</v>
      </c>
      <c r="E41" s="129">
        <v>0.24981111734373668</v>
      </c>
      <c r="F41" s="128">
        <v>2.0000000000000002E-5</v>
      </c>
      <c r="G41" s="128">
        <v>9.9999999999999988E-34</v>
      </c>
      <c r="H41" s="129">
        <v>2.8397611536668507E-11</v>
      </c>
    </row>
    <row r="42" spans="1:8" x14ac:dyDescent="0.2">
      <c r="A42" s="425">
        <v>3902300000</v>
      </c>
      <c r="B42" s="130" t="s">
        <v>1199</v>
      </c>
      <c r="C42" s="131">
        <v>83678.136869999958</v>
      </c>
      <c r="D42" s="131">
        <v>83350.940220000062</v>
      </c>
      <c r="E42" s="132">
        <v>0.2465646620462455</v>
      </c>
      <c r="F42" s="131">
        <v>47171.186750000001</v>
      </c>
      <c r="G42" s="131">
        <v>47254.80818</v>
      </c>
      <c r="H42" s="132">
        <v>6.6977451852507225E-2</v>
      </c>
    </row>
    <row r="43" spans="1:8" x14ac:dyDescent="0.2">
      <c r="A43" s="426">
        <v>7108130000</v>
      </c>
      <c r="B43" s="423" t="s">
        <v>1200</v>
      </c>
      <c r="C43" s="128">
        <v>78177.111199999985</v>
      </c>
      <c r="D43" s="128">
        <v>116505.22785999998</v>
      </c>
      <c r="E43" s="129">
        <v>0.23035542763967087</v>
      </c>
      <c r="F43" s="128">
        <v>2.5225400000000002</v>
      </c>
      <c r="G43" s="128">
        <v>4.0418800000000008</v>
      </c>
      <c r="H43" s="129">
        <v>3.5817055502853891E-6</v>
      </c>
    </row>
    <row r="44" spans="1:8" x14ac:dyDescent="0.2">
      <c r="A44" s="425">
        <v>8703231090</v>
      </c>
      <c r="B44" s="130" t="s">
        <v>1201</v>
      </c>
      <c r="C44" s="131">
        <v>78102.515510000012</v>
      </c>
      <c r="D44" s="131">
        <v>4485.3368900000005</v>
      </c>
      <c r="E44" s="132">
        <v>0.23013562517055611</v>
      </c>
      <c r="F44" s="131">
        <v>6296.9875099999999</v>
      </c>
      <c r="G44" s="131">
        <v>339.37542999999999</v>
      </c>
      <c r="H44" s="132">
        <v>8.940970258011674E-3</v>
      </c>
    </row>
    <row r="45" spans="1:8" x14ac:dyDescent="0.2">
      <c r="A45" s="426">
        <v>2101110090</v>
      </c>
      <c r="B45" s="423" t="s">
        <v>1202</v>
      </c>
      <c r="C45" s="128">
        <v>77207.484430000201</v>
      </c>
      <c r="D45" s="128">
        <v>80920.498120000077</v>
      </c>
      <c r="E45" s="129">
        <v>0.22749834088082715</v>
      </c>
      <c r="F45" s="128">
        <v>4384.6171099999992</v>
      </c>
      <c r="G45" s="128">
        <v>3310.6306200000017</v>
      </c>
      <c r="H45" s="129">
        <v>6.2256326713405049E-3</v>
      </c>
    </row>
    <row r="46" spans="1:8" x14ac:dyDescent="0.2">
      <c r="A46" s="425">
        <v>1511100000</v>
      </c>
      <c r="B46" s="130" t="s">
        <v>1203</v>
      </c>
      <c r="C46" s="131">
        <v>77131.714149999971</v>
      </c>
      <c r="D46" s="131">
        <v>63010.645039999996</v>
      </c>
      <c r="E46" s="132">
        <v>0.22727507738357183</v>
      </c>
      <c r="F46" s="131">
        <v>94183.373000000007</v>
      </c>
      <c r="G46" s="131">
        <v>57567.423999999999</v>
      </c>
      <c r="H46" s="132">
        <v>0.13372914198335764</v>
      </c>
    </row>
    <row r="47" spans="1:8" x14ac:dyDescent="0.2">
      <c r="A47" s="426">
        <v>3303000000</v>
      </c>
      <c r="B47" s="423" t="s">
        <v>1204</v>
      </c>
      <c r="C47" s="128">
        <v>76470.847960000188</v>
      </c>
      <c r="D47" s="128">
        <v>61935.531809999964</v>
      </c>
      <c r="E47" s="129">
        <v>0.22532777961990108</v>
      </c>
      <c r="F47" s="128">
        <v>6492.4170799999638</v>
      </c>
      <c r="G47" s="128">
        <v>5208.7275000000009</v>
      </c>
      <c r="H47" s="129">
        <v>9.2184569085935301E-3</v>
      </c>
    </row>
    <row r="48" spans="1:8" x14ac:dyDescent="0.2">
      <c r="A48" s="425">
        <v>7103912000</v>
      </c>
      <c r="B48" s="130" t="s">
        <v>1205</v>
      </c>
      <c r="C48" s="131">
        <v>75137.112399999998</v>
      </c>
      <c r="D48" s="131">
        <v>69108.406259999989</v>
      </c>
      <c r="E48" s="132">
        <v>0.22139781571401965</v>
      </c>
      <c r="F48" s="131">
        <v>0.26327000000000028</v>
      </c>
      <c r="G48" s="131">
        <v>4.7070000000000035E-2</v>
      </c>
      <c r="H48" s="132">
        <v>3.7381195946293622E-7</v>
      </c>
    </row>
    <row r="49" spans="1:8" x14ac:dyDescent="0.2">
      <c r="A49" s="426">
        <v>3808911900</v>
      </c>
      <c r="B49" s="423" t="s">
        <v>1206</v>
      </c>
      <c r="C49" s="128">
        <v>69361.590970000005</v>
      </c>
      <c r="D49" s="128">
        <v>11943.749429999998</v>
      </c>
      <c r="E49" s="129">
        <v>0.2043797564837915</v>
      </c>
      <c r="F49" s="128">
        <v>3696.4692100000025</v>
      </c>
      <c r="G49" s="128">
        <v>728.2043000000001</v>
      </c>
      <c r="H49" s="129">
        <v>5.248544834141799E-3</v>
      </c>
    </row>
    <row r="50" spans="1:8" x14ac:dyDescent="0.2">
      <c r="A50" s="425">
        <v>2101110010</v>
      </c>
      <c r="B50" s="130" t="s">
        <v>1207</v>
      </c>
      <c r="C50" s="131">
        <v>67195.454919999975</v>
      </c>
      <c r="D50" s="131">
        <v>66855.767069999973</v>
      </c>
      <c r="E50" s="132">
        <v>0.19799705458467776</v>
      </c>
      <c r="F50" s="131">
        <v>4153.3414999999977</v>
      </c>
      <c r="G50" s="131">
        <v>4048.701729999998</v>
      </c>
      <c r="H50" s="132">
        <v>5.8972489248062003E-3</v>
      </c>
    </row>
    <row r="51" spans="1:8" x14ac:dyDescent="0.2">
      <c r="A51" s="426">
        <v>603141000</v>
      </c>
      <c r="B51" s="423" t="s">
        <v>1208</v>
      </c>
      <c r="C51" s="128">
        <v>66549.01091999987</v>
      </c>
      <c r="D51" s="128">
        <v>54406.773329999982</v>
      </c>
      <c r="E51" s="129">
        <v>0.19609225301578681</v>
      </c>
      <c r="F51" s="128">
        <v>16535.1427</v>
      </c>
      <c r="G51" s="128">
        <v>15173.065049999999</v>
      </c>
      <c r="H51" s="129">
        <v>2.3477927954898999E-2</v>
      </c>
    </row>
    <row r="52" spans="1:8" x14ac:dyDescent="0.2">
      <c r="A52" s="425">
        <v>3304990000</v>
      </c>
      <c r="B52" s="130" t="s">
        <v>1209</v>
      </c>
      <c r="C52" s="131">
        <v>61919.880740000095</v>
      </c>
      <c r="D52" s="131">
        <v>61900.982100000117</v>
      </c>
      <c r="E52" s="132">
        <v>0.18245213193884485</v>
      </c>
      <c r="F52" s="131">
        <v>7690.1519200000348</v>
      </c>
      <c r="G52" s="131">
        <v>7848.1620599999897</v>
      </c>
      <c r="H52" s="132">
        <v>1.0919097344106322E-2</v>
      </c>
    </row>
    <row r="53" spans="1:8" x14ac:dyDescent="0.2">
      <c r="A53" s="426">
        <v>3808929900</v>
      </c>
      <c r="B53" s="423" t="s">
        <v>1210</v>
      </c>
      <c r="C53" s="128">
        <v>58483.247509999994</v>
      </c>
      <c r="D53" s="128">
        <v>62144.711950000012</v>
      </c>
      <c r="E53" s="129">
        <v>0.17232580333465644</v>
      </c>
      <c r="F53" s="128">
        <v>14215.354109999991</v>
      </c>
      <c r="G53" s="128">
        <v>15154.309610000002</v>
      </c>
      <c r="H53" s="129">
        <v>2.018410519359819E-2</v>
      </c>
    </row>
    <row r="54" spans="1:8" x14ac:dyDescent="0.2">
      <c r="A54" s="425">
        <v>7404000090</v>
      </c>
      <c r="B54" s="130" t="s">
        <v>1211</v>
      </c>
      <c r="C54" s="131">
        <v>54497.956059999997</v>
      </c>
      <c r="D54" s="131">
        <v>47196.696000000018</v>
      </c>
      <c r="E54" s="132">
        <v>0.16058280717961981</v>
      </c>
      <c r="F54" s="131">
        <v>10423.040639999999</v>
      </c>
      <c r="G54" s="131">
        <v>8739.1806699999979</v>
      </c>
      <c r="H54" s="132">
        <v>1.4799472956281434E-2</v>
      </c>
    </row>
    <row r="55" spans="1:8" x14ac:dyDescent="0.2">
      <c r="A55" s="426">
        <v>8507100000</v>
      </c>
      <c r="B55" s="423" t="s">
        <v>1212</v>
      </c>
      <c r="C55" s="128">
        <v>52943.100140000017</v>
      </c>
      <c r="D55" s="128">
        <v>53049.01657999996</v>
      </c>
      <c r="E55" s="129">
        <v>0.15600129355150213</v>
      </c>
      <c r="F55" s="128">
        <v>20765.530329999994</v>
      </c>
      <c r="G55" s="128">
        <v>20468.395660000006</v>
      </c>
      <c r="H55" s="129">
        <v>2.9484573183212379E-2</v>
      </c>
    </row>
    <row r="56" spans="1:8" x14ac:dyDescent="0.2">
      <c r="A56" s="425">
        <v>2710192900</v>
      </c>
      <c r="B56" s="130" t="s">
        <v>1213</v>
      </c>
      <c r="C56" s="131">
        <v>48510.683850000001</v>
      </c>
      <c r="D56" s="131">
        <v>21808.664349999999</v>
      </c>
      <c r="E56" s="132">
        <v>0.14294080648198251</v>
      </c>
      <c r="F56" s="131">
        <v>79725.346270000038</v>
      </c>
      <c r="G56" s="131">
        <v>33710.040180000004</v>
      </c>
      <c r="H56" s="132">
        <v>0.11320047065009223</v>
      </c>
    </row>
    <row r="57" spans="1:8" x14ac:dyDescent="0.2">
      <c r="A57" s="426">
        <v>9619002010</v>
      </c>
      <c r="B57" s="423" t="s">
        <v>1214</v>
      </c>
      <c r="C57" s="128">
        <v>48319.329569999929</v>
      </c>
      <c r="D57" s="128">
        <v>48550.770109999918</v>
      </c>
      <c r="E57" s="129">
        <v>0.14237696501581054</v>
      </c>
      <c r="F57" s="128">
        <v>8483.3920799999814</v>
      </c>
      <c r="G57" s="128">
        <v>8709.8622000000087</v>
      </c>
      <c r="H57" s="129">
        <v>1.2045403640054485E-2</v>
      </c>
    </row>
    <row r="58" spans="1:8" x14ac:dyDescent="0.2">
      <c r="A58" s="425">
        <v>7602000000</v>
      </c>
      <c r="B58" s="130" t="s">
        <v>1215</v>
      </c>
      <c r="C58" s="131">
        <v>47980.556220000006</v>
      </c>
      <c r="D58" s="131">
        <v>27161.589610000014</v>
      </c>
      <c r="E58" s="132">
        <v>0.14137874087175753</v>
      </c>
      <c r="F58" s="131">
        <v>29132.043100000003</v>
      </c>
      <c r="G58" s="131">
        <v>14784.8405</v>
      </c>
      <c r="H58" s="132">
        <v>4.1364022161164207E-2</v>
      </c>
    </row>
    <row r="59" spans="1:8" x14ac:dyDescent="0.2">
      <c r="A59" s="426">
        <v>603121000</v>
      </c>
      <c r="B59" s="423" t="s">
        <v>1216</v>
      </c>
      <c r="C59" s="128">
        <v>46695.901290000096</v>
      </c>
      <c r="D59" s="128">
        <v>44514.313569999897</v>
      </c>
      <c r="E59" s="129">
        <v>0.13759339716658439</v>
      </c>
      <c r="F59" s="128">
        <v>7884.5189599999903</v>
      </c>
      <c r="G59" s="128">
        <v>8497.0526799999916</v>
      </c>
      <c r="H59" s="129">
        <v>1.1195075328978864E-2</v>
      </c>
    </row>
    <row r="60" spans="1:8" x14ac:dyDescent="0.2">
      <c r="A60" s="425">
        <v>3305900000</v>
      </c>
      <c r="B60" s="130" t="s">
        <v>1217</v>
      </c>
      <c r="C60" s="131">
        <v>43843.020250000009</v>
      </c>
      <c r="D60" s="131">
        <v>31108.263830000098</v>
      </c>
      <c r="E60" s="132">
        <v>0.12918714344491541</v>
      </c>
      <c r="F60" s="131">
        <v>8375.3909900000072</v>
      </c>
      <c r="G60" s="131">
        <v>5989.2895800000142</v>
      </c>
      <c r="H60" s="132">
        <v>1.1892054990086682E-2</v>
      </c>
    </row>
    <row r="61" spans="1:8" x14ac:dyDescent="0.2">
      <c r="A61" s="426">
        <v>603193000</v>
      </c>
      <c r="B61" s="423" t="s">
        <v>1218</v>
      </c>
      <c r="C61" s="128">
        <v>43756.421610000063</v>
      </c>
      <c r="D61" s="128">
        <v>42060.975040000012</v>
      </c>
      <c r="E61" s="129">
        <v>0.12893197327497696</v>
      </c>
      <c r="F61" s="128">
        <v>10355.667650000003</v>
      </c>
      <c r="G61" s="128">
        <v>10273.741539999988</v>
      </c>
      <c r="H61" s="129">
        <v>1.4703811356377244E-2</v>
      </c>
    </row>
    <row r="62" spans="1:8" x14ac:dyDescent="0.2">
      <c r="A62" s="425">
        <v>7110110000</v>
      </c>
      <c r="B62" s="130" t="s">
        <v>1219</v>
      </c>
      <c r="C62" s="131">
        <v>42193.200949999991</v>
      </c>
      <c r="D62" s="131">
        <v>33378.54601000002</v>
      </c>
      <c r="E62" s="132">
        <v>0.12432581223753146</v>
      </c>
      <c r="F62" s="131">
        <v>0.99827999999999995</v>
      </c>
      <c r="G62" s="131">
        <v>0.80013999999999985</v>
      </c>
      <c r="H62" s="132">
        <v>1.4174383822412717E-6</v>
      </c>
    </row>
    <row r="63" spans="1:8" x14ac:dyDescent="0.2">
      <c r="A63" s="426">
        <v>6203421000</v>
      </c>
      <c r="B63" s="423" t="s">
        <v>1220</v>
      </c>
      <c r="C63" s="128">
        <v>42017.299710000065</v>
      </c>
      <c r="D63" s="128">
        <v>49344.276360000003</v>
      </c>
      <c r="E63" s="129">
        <v>0.12380750445229148</v>
      </c>
      <c r="F63" s="128">
        <v>1871.4770299999986</v>
      </c>
      <c r="G63" s="128">
        <v>2228.8396000000043</v>
      </c>
      <c r="H63" s="129">
        <v>2.6572738848869033E-3</v>
      </c>
    </row>
    <row r="64" spans="1:8" x14ac:dyDescent="0.2">
      <c r="A64" s="425">
        <v>6908900000</v>
      </c>
      <c r="B64" s="130" t="s">
        <v>1221</v>
      </c>
      <c r="C64" s="131">
        <v>40360.628060000083</v>
      </c>
      <c r="D64" s="131">
        <v>40727.902180000026</v>
      </c>
      <c r="E64" s="132">
        <v>0.11892598221980631</v>
      </c>
      <c r="F64" s="131">
        <v>116068.09026000013</v>
      </c>
      <c r="G64" s="131">
        <v>115243.4729199998</v>
      </c>
      <c r="H64" s="132">
        <v>0.16480282695032306</v>
      </c>
    </row>
    <row r="65" spans="1:8" x14ac:dyDescent="0.2">
      <c r="A65" s="426">
        <v>4901999000</v>
      </c>
      <c r="B65" s="423" t="s">
        <v>1222</v>
      </c>
      <c r="C65" s="128">
        <v>37713.530700000003</v>
      </c>
      <c r="D65" s="128">
        <v>43223.951580000059</v>
      </c>
      <c r="E65" s="129">
        <v>0.11112608740396074</v>
      </c>
      <c r="F65" s="128">
        <v>4360.7010399999981</v>
      </c>
      <c r="G65" s="128">
        <v>5140.2142499999882</v>
      </c>
      <c r="H65" s="129">
        <v>6.1916747080733138E-3</v>
      </c>
    </row>
    <row r="66" spans="1:8" x14ac:dyDescent="0.2">
      <c r="A66" s="425">
        <v>9619001010</v>
      </c>
      <c r="B66" s="130" t="s">
        <v>1223</v>
      </c>
      <c r="C66" s="131">
        <v>37614.832959999905</v>
      </c>
      <c r="D66" s="131">
        <v>49608.117100000061</v>
      </c>
      <c r="E66" s="132">
        <v>0.11083526621914327</v>
      </c>
      <c r="F66" s="131">
        <v>8203.7331500000382</v>
      </c>
      <c r="G66" s="131">
        <v>11212.741849999995</v>
      </c>
      <c r="H66" s="132">
        <v>1.1648321357209546E-2</v>
      </c>
    </row>
    <row r="67" spans="1:8" x14ac:dyDescent="0.2">
      <c r="A67" s="426">
        <v>3808921900</v>
      </c>
      <c r="B67" s="423" t="s">
        <v>1224</v>
      </c>
      <c r="C67" s="128">
        <v>36680.928769999991</v>
      </c>
      <c r="D67" s="128">
        <v>33465.684509999999</v>
      </c>
      <c r="E67" s="129">
        <v>0.10808343904415922</v>
      </c>
      <c r="F67" s="128">
        <v>4459.6745899999978</v>
      </c>
      <c r="G67" s="128">
        <v>4299.4874999999984</v>
      </c>
      <c r="H67" s="129">
        <v>6.3322053293385656E-3</v>
      </c>
    </row>
    <row r="68" spans="1:8" x14ac:dyDescent="0.2">
      <c r="A68" s="425">
        <v>1511900000</v>
      </c>
      <c r="B68" s="130" t="s">
        <v>1225</v>
      </c>
      <c r="C68" s="131">
        <v>36342.637169999995</v>
      </c>
      <c r="D68" s="131">
        <v>25377.364960000006</v>
      </c>
      <c r="E68" s="132">
        <v>0.10708663441696409</v>
      </c>
      <c r="F68" s="131">
        <v>25406.619780000005</v>
      </c>
      <c r="G68" s="131">
        <v>18247.493469999998</v>
      </c>
      <c r="H68" s="132">
        <v>3.6074365948613914E-2</v>
      </c>
    </row>
    <row r="69" spans="1:8" x14ac:dyDescent="0.2">
      <c r="A69" s="426">
        <v>4011201000</v>
      </c>
      <c r="B69" s="423" t="s">
        <v>1226</v>
      </c>
      <c r="C69" s="128">
        <v>36015.676669999986</v>
      </c>
      <c r="D69" s="128">
        <v>37593.768170000018</v>
      </c>
      <c r="E69" s="129">
        <v>0.10612321782810985</v>
      </c>
      <c r="F69" s="128">
        <v>5811.5833399999983</v>
      </c>
      <c r="G69" s="128">
        <v>5739.6352899999993</v>
      </c>
      <c r="H69" s="129">
        <v>8.2517543051147217E-3</v>
      </c>
    </row>
    <row r="70" spans="1:8" x14ac:dyDescent="0.2">
      <c r="A70" s="425">
        <v>3402200000</v>
      </c>
      <c r="B70" s="130" t="s">
        <v>1227</v>
      </c>
      <c r="C70" s="131">
        <v>35669.777309999983</v>
      </c>
      <c r="D70" s="131">
        <v>28912.269109999987</v>
      </c>
      <c r="E70" s="132">
        <v>0.10510399629676873</v>
      </c>
      <c r="F70" s="131">
        <v>27190.387180000005</v>
      </c>
      <c r="G70" s="131">
        <v>18050.861129999994</v>
      </c>
      <c r="H70" s="132">
        <v>3.8607102633462578E-2</v>
      </c>
    </row>
    <row r="71" spans="1:8" x14ac:dyDescent="0.2">
      <c r="A71" s="426">
        <v>3401110000</v>
      </c>
      <c r="B71" s="423" t="s">
        <v>1228</v>
      </c>
      <c r="C71" s="128">
        <v>35620.227920000027</v>
      </c>
      <c r="D71" s="128">
        <v>28380.853010000003</v>
      </c>
      <c r="E71" s="129">
        <v>0.10495799485532988</v>
      </c>
      <c r="F71" s="128">
        <v>16568.71351999995</v>
      </c>
      <c r="G71" s="128">
        <v>11911.642259999997</v>
      </c>
      <c r="H71" s="129">
        <v>2.3525594510165299E-2</v>
      </c>
    </row>
    <row r="72" spans="1:8" x14ac:dyDescent="0.2">
      <c r="A72" s="425">
        <v>2803009000</v>
      </c>
      <c r="B72" s="130" t="s">
        <v>1229</v>
      </c>
      <c r="C72" s="131">
        <v>35164.222339999993</v>
      </c>
      <c r="D72" s="131">
        <v>23968.199369999977</v>
      </c>
      <c r="E72" s="132">
        <v>0.10361433609415807</v>
      </c>
      <c r="F72" s="131">
        <v>24941.351289999999</v>
      </c>
      <c r="G72" s="131">
        <v>15155.520520000002</v>
      </c>
      <c r="H72" s="132">
        <v>3.5413740256650297E-2</v>
      </c>
    </row>
    <row r="73" spans="1:8" x14ac:dyDescent="0.2">
      <c r="A73" s="426">
        <v>4104110000</v>
      </c>
      <c r="B73" s="423" t="s">
        <v>1230</v>
      </c>
      <c r="C73" s="128">
        <v>34767.662719999971</v>
      </c>
      <c r="D73" s="128">
        <v>32816.797069999993</v>
      </c>
      <c r="E73" s="129">
        <v>0.10244583984957273</v>
      </c>
      <c r="F73" s="128">
        <v>12082.663839999999</v>
      </c>
      <c r="G73" s="128">
        <v>12254.548429999999</v>
      </c>
      <c r="H73" s="129">
        <v>1.7155939702823569E-2</v>
      </c>
    </row>
    <row r="74" spans="1:8" x14ac:dyDescent="0.2">
      <c r="A74" s="425">
        <v>6302600000</v>
      </c>
      <c r="B74" s="130" t="s">
        <v>1231</v>
      </c>
      <c r="C74" s="131">
        <v>34429.633729999972</v>
      </c>
      <c r="D74" s="131">
        <v>23598.990740000019</v>
      </c>
      <c r="E74" s="132">
        <v>0.1014498090248106</v>
      </c>
      <c r="F74" s="131">
        <v>4178.6773500000008</v>
      </c>
      <c r="G74" s="131">
        <v>2774.7411900000002</v>
      </c>
      <c r="H74" s="132">
        <v>5.93322280611877E-3</v>
      </c>
    </row>
    <row r="75" spans="1:8" x14ac:dyDescent="0.2">
      <c r="A75" s="426">
        <v>3904101000</v>
      </c>
      <c r="B75" s="423" t="s">
        <v>1232</v>
      </c>
      <c r="C75" s="128">
        <v>33804.283029999984</v>
      </c>
      <c r="D75" s="128">
        <v>39522.499739999999</v>
      </c>
      <c r="E75" s="129">
        <v>9.9607160636911815E-2</v>
      </c>
      <c r="F75" s="128">
        <v>23581.161080000002</v>
      </c>
      <c r="G75" s="128">
        <v>24869.138920000001</v>
      </c>
      <c r="H75" s="129">
        <v>3.3482432596672315E-2</v>
      </c>
    </row>
    <row r="76" spans="1:8" x14ac:dyDescent="0.2">
      <c r="A76" s="425">
        <v>3923309900</v>
      </c>
      <c r="B76" s="130" t="s">
        <v>1233</v>
      </c>
      <c r="C76" s="131">
        <v>33778.160419999971</v>
      </c>
      <c r="D76" s="131">
        <v>36868.941129999861</v>
      </c>
      <c r="E76" s="132">
        <v>9.9530188171374892E-2</v>
      </c>
      <c r="F76" s="131">
        <v>4512.9741799999892</v>
      </c>
      <c r="G76" s="131">
        <v>4814.5246600000046</v>
      </c>
      <c r="H76" s="132">
        <v>6.4078843819327389E-3</v>
      </c>
    </row>
    <row r="77" spans="1:8" x14ac:dyDescent="0.2">
      <c r="A77" s="426">
        <v>6204620000</v>
      </c>
      <c r="B77" s="423" t="s">
        <v>1234</v>
      </c>
      <c r="C77" s="128">
        <v>32652.039130000001</v>
      </c>
      <c r="D77" s="128">
        <v>34443.330389999974</v>
      </c>
      <c r="E77" s="129">
        <v>9.6211977158583206E-2</v>
      </c>
      <c r="F77" s="128">
        <v>737.88203000000101</v>
      </c>
      <c r="G77" s="128">
        <v>734.04525999999987</v>
      </c>
      <c r="H77" s="129">
        <v>1.0477043623914203E-3</v>
      </c>
    </row>
    <row r="78" spans="1:8" x14ac:dyDescent="0.2">
      <c r="A78" s="425">
        <v>2710129900</v>
      </c>
      <c r="B78" s="130" t="s">
        <v>1235</v>
      </c>
      <c r="C78" s="131">
        <v>32592.812729999998</v>
      </c>
      <c r="D78" s="131">
        <v>78570.559730000008</v>
      </c>
      <c r="E78" s="132">
        <v>9.6037461593987114E-2</v>
      </c>
      <c r="F78" s="131">
        <v>34087.249909999999</v>
      </c>
      <c r="G78" s="131">
        <v>81397.320540000015</v>
      </c>
      <c r="H78" s="132">
        <v>4.8399824064875918E-2</v>
      </c>
    </row>
    <row r="79" spans="1:8" x14ac:dyDescent="0.2">
      <c r="A79" s="426">
        <v>1701140000</v>
      </c>
      <c r="B79" s="423" t="s">
        <v>1236</v>
      </c>
      <c r="C79" s="128">
        <v>32546.489279999998</v>
      </c>
      <c r="D79" s="128">
        <v>34468.696160000007</v>
      </c>
      <c r="E79" s="129">
        <v>9.5900965655844869E-2</v>
      </c>
      <c r="F79" s="128">
        <v>52639.143680000001</v>
      </c>
      <c r="G79" s="128">
        <v>50810.613699999994</v>
      </c>
      <c r="H79" s="129">
        <v>7.4741297692375946E-2</v>
      </c>
    </row>
    <row r="80" spans="1:8" x14ac:dyDescent="0.2">
      <c r="A80" s="425">
        <v>8504230000</v>
      </c>
      <c r="B80" s="130" t="s">
        <v>1237</v>
      </c>
      <c r="C80" s="131">
        <v>32403.300649999997</v>
      </c>
      <c r="D80" s="131">
        <v>17794.253380000002</v>
      </c>
      <c r="E80" s="132">
        <v>9.5479048324921684E-2</v>
      </c>
      <c r="F80" s="131">
        <v>2610.692</v>
      </c>
      <c r="G80" s="131">
        <v>1766.9854</v>
      </c>
      <c r="H80" s="132">
        <v>3.7068708628944084E-3</v>
      </c>
    </row>
    <row r="81" spans="1:8" x14ac:dyDescent="0.2">
      <c r="A81" s="426">
        <v>3105200000</v>
      </c>
      <c r="B81" s="423" t="s">
        <v>1238</v>
      </c>
      <c r="C81" s="128">
        <v>31292.243810000018</v>
      </c>
      <c r="D81" s="128">
        <v>13393.451379999999</v>
      </c>
      <c r="E81" s="129">
        <v>9.2205225979971994E-2</v>
      </c>
      <c r="F81" s="128">
        <v>52655.462700000004</v>
      </c>
      <c r="G81" s="128">
        <v>22643.309000000001</v>
      </c>
      <c r="H81" s="129">
        <v>7.4764468751906912E-2</v>
      </c>
    </row>
    <row r="82" spans="1:8" ht="14.25" customHeight="1" x14ac:dyDescent="0.2">
      <c r="A82" s="425">
        <v>3921120000</v>
      </c>
      <c r="B82" s="130" t="s">
        <v>1239</v>
      </c>
      <c r="C82" s="131">
        <v>30422.323999999982</v>
      </c>
      <c r="D82" s="131">
        <v>29122.518559999979</v>
      </c>
      <c r="E82" s="132">
        <v>8.9641934157482922E-2</v>
      </c>
      <c r="F82" s="131">
        <v>4942.5842299999931</v>
      </c>
      <c r="G82" s="131">
        <v>4902.742210000004</v>
      </c>
      <c r="H82" s="132">
        <v>7.0178793475401818E-3</v>
      </c>
    </row>
    <row r="83" spans="1:8" x14ac:dyDescent="0.2">
      <c r="A83" s="426">
        <v>6212100000</v>
      </c>
      <c r="B83" s="423" t="s">
        <v>1240</v>
      </c>
      <c r="C83" s="128">
        <v>30204.523709999961</v>
      </c>
      <c r="D83" s="128">
        <v>36163.31351</v>
      </c>
      <c r="E83" s="129">
        <v>8.9000167300497812E-2</v>
      </c>
      <c r="F83" s="128">
        <v>306.05120999999986</v>
      </c>
      <c r="G83" s="128">
        <v>340.80855000000054</v>
      </c>
      <c r="H83" s="129">
        <v>4.3455616859536754E-4</v>
      </c>
    </row>
    <row r="84" spans="1:8" x14ac:dyDescent="0.2">
      <c r="A84" s="425">
        <v>4101500000</v>
      </c>
      <c r="B84" s="130" t="s">
        <v>1241</v>
      </c>
      <c r="C84" s="131">
        <v>30142.990680000006</v>
      </c>
      <c r="D84" s="131">
        <v>10530.998330000002</v>
      </c>
      <c r="E84" s="132">
        <v>8.8818855056772894E-2</v>
      </c>
      <c r="F84" s="131">
        <v>19714.718069999999</v>
      </c>
      <c r="G84" s="131">
        <v>7194.1051499999994</v>
      </c>
      <c r="H84" s="132">
        <v>2.7992545265339952E-2</v>
      </c>
    </row>
    <row r="85" spans="1:8" x14ac:dyDescent="0.2">
      <c r="A85" s="426">
        <v>4802559000</v>
      </c>
      <c r="B85" s="423" t="s">
        <v>1242</v>
      </c>
      <c r="C85" s="128">
        <v>29267.051380000004</v>
      </c>
      <c r="D85" s="128">
        <v>18059.075830000013</v>
      </c>
      <c r="E85" s="129">
        <v>8.6237826301160669E-2</v>
      </c>
      <c r="F85" s="128">
        <v>29664.479609999999</v>
      </c>
      <c r="G85" s="128">
        <v>17712.830750000001</v>
      </c>
      <c r="H85" s="129">
        <v>4.2120018420110178E-2</v>
      </c>
    </row>
    <row r="86" spans="1:8" x14ac:dyDescent="0.2">
      <c r="A86" s="425">
        <v>2401202000</v>
      </c>
      <c r="B86" s="130" t="s">
        <v>1243</v>
      </c>
      <c r="C86" s="131">
        <v>29235.86655000001</v>
      </c>
      <c r="D86" s="131">
        <v>11743.409</v>
      </c>
      <c r="E86" s="132">
        <v>8.6145937578998216E-2</v>
      </c>
      <c r="F86" s="131">
        <v>5461.8830000000007</v>
      </c>
      <c r="G86" s="131">
        <v>1796.54</v>
      </c>
      <c r="H86" s="132">
        <v>7.7552215846366799E-3</v>
      </c>
    </row>
    <row r="87" spans="1:8" x14ac:dyDescent="0.2">
      <c r="A87" s="426">
        <v>6910100000</v>
      </c>
      <c r="B87" s="423" t="s">
        <v>1244</v>
      </c>
      <c r="C87" s="128">
        <v>29162.32278999994</v>
      </c>
      <c r="D87" s="128">
        <v>39549.83672000005</v>
      </c>
      <c r="E87" s="129">
        <v>8.5929234710025421E-2</v>
      </c>
      <c r="F87" s="128">
        <v>22384.260840000046</v>
      </c>
      <c r="G87" s="128">
        <v>30784.607929999973</v>
      </c>
      <c r="H87" s="129">
        <v>3.1782977193489118E-2</v>
      </c>
    </row>
    <row r="88" spans="1:8" x14ac:dyDescent="0.2">
      <c r="A88" s="425">
        <v>7210500000</v>
      </c>
      <c r="B88" s="130" t="s">
        <v>1245</v>
      </c>
      <c r="C88" s="131">
        <v>28094.799119999981</v>
      </c>
      <c r="D88" s="131">
        <v>27792.021930000035</v>
      </c>
      <c r="E88" s="132">
        <v>8.2783686508721324E-2</v>
      </c>
      <c r="F88" s="131">
        <v>22598.51</v>
      </c>
      <c r="G88" s="131">
        <v>22029.686000000002</v>
      </c>
      <c r="H88" s="132">
        <v>3.2087185414375927E-2</v>
      </c>
    </row>
    <row r="89" spans="1:8" x14ac:dyDescent="0.2">
      <c r="A89" s="426">
        <v>3903190000</v>
      </c>
      <c r="B89" s="423" t="s">
        <v>1246</v>
      </c>
      <c r="C89" s="128">
        <v>27768.163540000005</v>
      </c>
      <c r="D89" s="128">
        <v>15589.37378</v>
      </c>
      <c r="E89" s="129">
        <v>8.1821227323951307E-2</v>
      </c>
      <c r="F89" s="128">
        <v>14877.903539999999</v>
      </c>
      <c r="G89" s="128">
        <v>9110.1476299999995</v>
      </c>
      <c r="H89" s="129">
        <v>2.112484626044726E-2</v>
      </c>
    </row>
    <row r="90" spans="1:8" x14ac:dyDescent="0.2">
      <c r="A90" s="425">
        <v>803101000</v>
      </c>
      <c r="B90" s="130" t="s">
        <v>1247</v>
      </c>
      <c r="C90" s="131">
        <v>27544.58849999998</v>
      </c>
      <c r="D90" s="131">
        <v>26026.336010000028</v>
      </c>
      <c r="E90" s="132">
        <v>8.1162444680819276E-2</v>
      </c>
      <c r="F90" s="131">
        <v>53948.483460000003</v>
      </c>
      <c r="G90" s="131">
        <v>54582.11694</v>
      </c>
      <c r="H90" s="132">
        <v>7.6600403814473306E-2</v>
      </c>
    </row>
    <row r="91" spans="1:8" x14ac:dyDescent="0.2">
      <c r="A91" s="426">
        <v>4802569000</v>
      </c>
      <c r="B91" s="423" t="s">
        <v>1248</v>
      </c>
      <c r="C91" s="128">
        <v>27352.43757000002</v>
      </c>
      <c r="D91" s="128">
        <v>35218.208270000039</v>
      </c>
      <c r="E91" s="129">
        <v>8.0596255818477416E-2</v>
      </c>
      <c r="F91" s="128">
        <v>25750.767819999997</v>
      </c>
      <c r="G91" s="128">
        <v>26348.526499999993</v>
      </c>
      <c r="H91" s="129">
        <v>3.6563015066165196E-2</v>
      </c>
    </row>
    <row r="92" spans="1:8" x14ac:dyDescent="0.2">
      <c r="A92" s="425">
        <v>8704229000</v>
      </c>
      <c r="B92" s="130" t="s">
        <v>1249</v>
      </c>
      <c r="C92" s="131">
        <v>27104.081579999998</v>
      </c>
      <c r="D92" s="131">
        <v>49121.63</v>
      </c>
      <c r="E92" s="132">
        <v>7.9864454023742787E-2</v>
      </c>
      <c r="F92" s="131">
        <v>2278.4950400000002</v>
      </c>
      <c r="G92" s="131">
        <v>4210.6149999999998</v>
      </c>
      <c r="H92" s="132">
        <v>3.2351908517072982E-3</v>
      </c>
    </row>
    <row r="93" spans="1:8" x14ac:dyDescent="0.2">
      <c r="A93" s="426">
        <v>3917299900</v>
      </c>
      <c r="B93" s="423" t="s">
        <v>1250</v>
      </c>
      <c r="C93" s="128">
        <v>26916.495040000005</v>
      </c>
      <c r="D93" s="128">
        <v>4623.9595400000007</v>
      </c>
      <c r="E93" s="129">
        <v>7.9311714520097054E-2</v>
      </c>
      <c r="F93" s="128">
        <v>12769.348910000008</v>
      </c>
      <c r="G93" s="128">
        <v>2123.7810900000004</v>
      </c>
      <c r="H93" s="129">
        <v>1.813095049611808E-2</v>
      </c>
    </row>
    <row r="94" spans="1:8" x14ac:dyDescent="0.2">
      <c r="A94" s="425">
        <v>6004100000</v>
      </c>
      <c r="B94" s="130" t="s">
        <v>1251</v>
      </c>
      <c r="C94" s="131">
        <v>26534.527609999968</v>
      </c>
      <c r="D94" s="131">
        <v>25985.127379999965</v>
      </c>
      <c r="E94" s="132">
        <v>7.8186215389578095E-2</v>
      </c>
      <c r="F94" s="131">
        <v>2313.7655099999997</v>
      </c>
      <c r="G94" s="131">
        <v>2070.7257399999994</v>
      </c>
      <c r="H94" s="132">
        <v>3.2852707069960839E-3</v>
      </c>
    </row>
    <row r="95" spans="1:8" x14ac:dyDescent="0.2">
      <c r="A95" s="426">
        <v>3903900000</v>
      </c>
      <c r="B95" s="423" t="s">
        <v>1252</v>
      </c>
      <c r="C95" s="128">
        <v>26142.784620000002</v>
      </c>
      <c r="D95" s="128">
        <v>22554.745720000003</v>
      </c>
      <c r="E95" s="129">
        <v>7.7031911750045742E-2</v>
      </c>
      <c r="F95" s="128">
        <v>12962.30256</v>
      </c>
      <c r="G95" s="128">
        <v>11700.506640000001</v>
      </c>
      <c r="H95" s="129">
        <v>1.8404921635982185E-2</v>
      </c>
    </row>
    <row r="96" spans="1:8" x14ac:dyDescent="0.2">
      <c r="A96" s="425">
        <v>7610100000</v>
      </c>
      <c r="B96" s="130" t="s">
        <v>1253</v>
      </c>
      <c r="C96" s="131">
        <v>25473.97883000004</v>
      </c>
      <c r="D96" s="131">
        <v>21448.714059999998</v>
      </c>
      <c r="E96" s="132">
        <v>7.5061219287782824E-2</v>
      </c>
      <c r="F96" s="131">
        <v>3161.3306300000004</v>
      </c>
      <c r="G96" s="131">
        <v>2545.2154799999989</v>
      </c>
      <c r="H96" s="132">
        <v>4.4887119584855768E-3</v>
      </c>
    </row>
    <row r="97" spans="1:8" x14ac:dyDescent="0.2">
      <c r="A97" s="426">
        <v>8418103000</v>
      </c>
      <c r="B97" s="423" t="s">
        <v>1254</v>
      </c>
      <c r="C97" s="128">
        <v>25422.207040000016</v>
      </c>
      <c r="D97" s="128">
        <v>32918.243170000002</v>
      </c>
      <c r="E97" s="129">
        <v>7.4908669357987942E-2</v>
      </c>
      <c r="F97" s="128">
        <v>4961.3912399999945</v>
      </c>
      <c r="G97" s="128">
        <v>6244.3035900000086</v>
      </c>
      <c r="H97" s="129">
        <v>7.0445830557474953E-3</v>
      </c>
    </row>
    <row r="98" spans="1:8" x14ac:dyDescent="0.2">
      <c r="A98" s="425">
        <v>3920209000</v>
      </c>
      <c r="B98" s="130" t="s">
        <v>1255</v>
      </c>
      <c r="C98" s="131">
        <v>24491.84900999998</v>
      </c>
      <c r="D98" s="131">
        <v>27200.151969999992</v>
      </c>
      <c r="E98" s="132">
        <v>7.2167291241439432E-2</v>
      </c>
      <c r="F98" s="131">
        <v>9247.4182699999947</v>
      </c>
      <c r="G98" s="131">
        <v>9722.2820699999975</v>
      </c>
      <c r="H98" s="132">
        <v>1.3130229587427546E-2</v>
      </c>
    </row>
    <row r="99" spans="1:8" x14ac:dyDescent="0.2">
      <c r="A99" s="426">
        <v>603149000</v>
      </c>
      <c r="B99" s="423" t="s">
        <v>1256</v>
      </c>
      <c r="C99" s="128">
        <v>23349.63226999998</v>
      </c>
      <c r="D99" s="128">
        <v>18805.811269999926</v>
      </c>
      <c r="E99" s="129">
        <v>6.8801653632667173E-2</v>
      </c>
      <c r="F99" s="128">
        <v>4248.2364799999996</v>
      </c>
      <c r="G99" s="128">
        <v>3634.3714700000019</v>
      </c>
      <c r="H99" s="129">
        <v>6.0319884637471989E-3</v>
      </c>
    </row>
    <row r="100" spans="1:8" x14ac:dyDescent="0.2">
      <c r="A100" s="425">
        <v>3305100000</v>
      </c>
      <c r="B100" s="130" t="s">
        <v>1257</v>
      </c>
      <c r="C100" s="131">
        <v>23314.206269999904</v>
      </c>
      <c r="D100" s="131">
        <v>20130.32684999995</v>
      </c>
      <c r="E100" s="132">
        <v>6.8697267946699531E-2</v>
      </c>
      <c r="F100" s="131">
        <v>7455.3956599999983</v>
      </c>
      <c r="G100" s="131">
        <v>6165.7837700000118</v>
      </c>
      <c r="H100" s="132">
        <v>1.0585771490242212E-2</v>
      </c>
    </row>
    <row r="101" spans="1:8" x14ac:dyDescent="0.2">
      <c r="A101" s="426">
        <v>2710191900</v>
      </c>
      <c r="B101" s="423" t="s">
        <v>1258</v>
      </c>
      <c r="C101" s="128">
        <v>22862.96975</v>
      </c>
      <c r="D101" s="128">
        <v>9.9999999999999988E-34</v>
      </c>
      <c r="E101" s="129">
        <v>6.7367661621578451E-2</v>
      </c>
      <c r="F101" s="128">
        <v>24697.535079999998</v>
      </c>
      <c r="G101" s="128">
        <v>9.9999999999999988E-34</v>
      </c>
      <c r="H101" s="129">
        <v>3.5067550355754151E-2</v>
      </c>
    </row>
    <row r="102" spans="1:8" x14ac:dyDescent="0.2">
      <c r="A102" s="425">
        <v>7112910000</v>
      </c>
      <c r="B102" s="130" t="s">
        <v>1259</v>
      </c>
      <c r="C102" s="131">
        <v>21725.727490000016</v>
      </c>
      <c r="D102" s="131">
        <v>8970.7355299999981</v>
      </c>
      <c r="E102" s="132">
        <v>6.4016681736148731E-2</v>
      </c>
      <c r="F102" s="131">
        <v>0.63202000000000025</v>
      </c>
      <c r="G102" s="131">
        <v>0.23744999999999999</v>
      </c>
      <c r="H102" s="132">
        <v>8.973929221702617E-7</v>
      </c>
    </row>
    <row r="103" spans="1:8" x14ac:dyDescent="0.2">
      <c r="A103" s="426">
        <v>3808931900</v>
      </c>
      <c r="B103" s="423" t="s">
        <v>1260</v>
      </c>
      <c r="C103" s="128">
        <v>21322.533190000013</v>
      </c>
      <c r="D103" s="128">
        <v>18088.434610000008</v>
      </c>
      <c r="E103" s="129">
        <v>6.282863584940869E-2</v>
      </c>
      <c r="F103" s="128">
        <v>3147.9054200000014</v>
      </c>
      <c r="G103" s="128">
        <v>2840.6237999999994</v>
      </c>
      <c r="H103" s="129">
        <v>4.4696497635666674E-3</v>
      </c>
    </row>
    <row r="104" spans="1:8" ht="13.5" thickBot="1" x14ac:dyDescent="0.25">
      <c r="A104" s="427"/>
      <c r="B104" s="424" t="s">
        <v>1261</v>
      </c>
      <c r="C104" s="133">
        <v>3797989.7710599937</v>
      </c>
      <c r="D104" s="133">
        <v>3967080.2647799924</v>
      </c>
      <c r="E104" s="134">
        <v>11.191096018442041</v>
      </c>
      <c r="F104" s="133">
        <v>1508058.5626300573</v>
      </c>
      <c r="G104" s="133">
        <v>1601729.2449698001</v>
      </c>
      <c r="H104" s="134">
        <v>2.141263061805752</v>
      </c>
    </row>
    <row r="105" spans="1:8" ht="9" customHeight="1" x14ac:dyDescent="0.2">
      <c r="B105" s="135"/>
      <c r="C105" s="136"/>
      <c r="D105" s="136"/>
      <c r="E105" s="137"/>
      <c r="F105" s="137"/>
      <c r="G105" s="137"/>
      <c r="H105" s="137"/>
    </row>
    <row r="106" spans="1:8" x14ac:dyDescent="0.2">
      <c r="A106" s="138" t="s">
        <v>797</v>
      </c>
      <c r="B106" s="135"/>
      <c r="C106" s="136"/>
      <c r="D106" s="136"/>
      <c r="E106" s="139"/>
      <c r="F106" s="136"/>
      <c r="G106" s="136"/>
      <c r="H106" s="139"/>
    </row>
    <row r="107" spans="1:8" ht="13.5" x14ac:dyDescent="0.2">
      <c r="A107" s="140" t="s">
        <v>6</v>
      </c>
      <c r="B107" s="135"/>
      <c r="C107" s="136"/>
      <c r="D107" s="136"/>
      <c r="E107" s="139"/>
      <c r="F107" s="136"/>
      <c r="G107" s="136"/>
      <c r="H107" s="139"/>
    </row>
    <row r="108" spans="1:8" x14ac:dyDescent="0.2">
      <c r="A108" s="483" t="s">
        <v>1170</v>
      </c>
    </row>
    <row r="110" spans="1:8" x14ac:dyDescent="0.2">
      <c r="E110" s="108"/>
      <c r="H110" s="108"/>
    </row>
    <row r="112" spans="1:8" x14ac:dyDescent="0.2">
      <c r="C112" s="406"/>
      <c r="D112" s="406"/>
      <c r="E112" s="406"/>
      <c r="F112" s="406"/>
      <c r="G112" s="406"/>
      <c r="H112" s="406"/>
    </row>
  </sheetData>
  <mergeCells count="7">
    <mergeCell ref="E10:F10"/>
    <mergeCell ref="C11:D11"/>
    <mergeCell ref="F11:G11"/>
    <mergeCell ref="A6:H6"/>
    <mergeCell ref="A7:H7"/>
    <mergeCell ref="A9:H9"/>
    <mergeCell ref="A8:B8"/>
  </mergeCells>
  <phoneticPr fontId="1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Q142"/>
  <sheetViews>
    <sheetView topLeftCell="A36" zoomScaleNormal="100" workbookViewId="0">
      <selection activeCell="A38" sqref="A38"/>
    </sheetView>
  </sheetViews>
  <sheetFormatPr baseColWidth="10" defaultRowHeight="12.75" x14ac:dyDescent="0.2"/>
  <cols>
    <col min="1" max="1" width="21.7109375" style="42" customWidth="1"/>
    <col min="2" max="2" width="12" style="42" customWidth="1"/>
    <col min="3" max="3" width="13" style="42" customWidth="1"/>
    <col min="4" max="4" width="9" style="42" customWidth="1"/>
    <col min="5" max="5" width="13.7109375" style="42" customWidth="1"/>
    <col min="6" max="6" width="14" style="42" customWidth="1"/>
    <col min="7" max="7" width="1.28515625" style="42" customWidth="1"/>
    <col min="8" max="8" width="1.140625" style="42" customWidth="1"/>
    <col min="9" max="9" width="13.42578125" style="42" bestFit="1" customWidth="1"/>
    <col min="10" max="10" width="12.140625" style="42" customWidth="1"/>
    <col min="11" max="11" width="10" style="42" customWidth="1"/>
    <col min="12" max="12" width="15.7109375" style="42" customWidth="1"/>
    <col min="13" max="13" width="14" style="42" customWidth="1"/>
    <col min="14" max="14" width="1.42578125" style="42" customWidth="1"/>
    <col min="15" max="15" width="14.140625" style="42" bestFit="1" customWidth="1"/>
    <col min="16" max="16" width="14.42578125" style="42" bestFit="1" customWidth="1"/>
    <col min="17" max="17" width="14.7109375" style="42" bestFit="1" customWidth="1"/>
    <col min="18" max="16384" width="11.42578125" style="42"/>
  </cols>
  <sheetData>
    <row r="1" spans="1:17" ht="13.5" customHeight="1" x14ac:dyDescent="0.2"/>
    <row r="4" spans="1:17" ht="15" x14ac:dyDescent="0.25">
      <c r="I4" s="45"/>
      <c r="J4" s="45"/>
    </row>
    <row r="5" spans="1:17" ht="15" x14ac:dyDescent="0.25">
      <c r="I5" s="45"/>
      <c r="J5" s="45"/>
    </row>
    <row r="6" spans="1:17" ht="9.75" customHeight="1" x14ac:dyDescent="0.2"/>
    <row r="7" spans="1:17" ht="15" customHeight="1" x14ac:dyDescent="0.25">
      <c r="A7" s="45" t="s">
        <v>532</v>
      </c>
      <c r="B7" s="45"/>
      <c r="C7" s="45"/>
      <c r="D7" s="45"/>
      <c r="E7" s="45"/>
      <c r="F7" s="45"/>
      <c r="G7" s="45"/>
      <c r="H7" s="45"/>
      <c r="I7" s="45"/>
      <c r="J7" s="45"/>
      <c r="K7" s="45"/>
      <c r="L7" s="45"/>
    </row>
    <row r="8" spans="1:17" ht="14.25" customHeight="1" x14ac:dyDescent="0.25">
      <c r="A8" s="810" t="s">
        <v>453</v>
      </c>
      <c r="B8" s="810"/>
      <c r="C8" s="810"/>
      <c r="D8" s="810"/>
      <c r="E8" s="810"/>
      <c r="F8" s="810"/>
      <c r="G8" s="810"/>
      <c r="H8" s="810"/>
      <c r="I8" s="810"/>
      <c r="J8" s="810"/>
      <c r="K8" s="810"/>
      <c r="L8" s="810"/>
      <c r="M8" s="810"/>
      <c r="N8" s="810"/>
    </row>
    <row r="9" spans="1:17" ht="15" x14ac:dyDescent="0.25">
      <c r="A9" s="45" t="s">
        <v>342</v>
      </c>
      <c r="B9" s="46"/>
      <c r="C9" s="47"/>
      <c r="D9" s="48"/>
      <c r="E9" s="49"/>
      <c r="F9" s="48"/>
      <c r="H9" s="46"/>
      <c r="I9" s="46"/>
      <c r="J9" s="46"/>
      <c r="K9" s="46"/>
      <c r="L9" s="46"/>
      <c r="M9" s="46"/>
      <c r="N9" s="46"/>
    </row>
    <row r="10" spans="1:17" ht="16.5" customHeight="1" x14ac:dyDescent="0.25">
      <c r="A10" s="807" t="s">
        <v>1262</v>
      </c>
      <c r="B10" s="807"/>
      <c r="C10" s="807"/>
      <c r="D10" s="807"/>
      <c r="E10" s="807"/>
      <c r="F10" s="807"/>
      <c r="G10" s="807"/>
    </row>
    <row r="11" spans="1:17" x14ac:dyDescent="0.2">
      <c r="A11" s="808" t="s">
        <v>454</v>
      </c>
      <c r="B11" s="812" t="s">
        <v>1160</v>
      </c>
      <c r="C11" s="812"/>
      <c r="D11" s="812"/>
      <c r="E11" s="812"/>
      <c r="F11" s="812"/>
      <c r="G11" s="812"/>
      <c r="H11" s="51"/>
      <c r="I11" s="812" t="s">
        <v>1159</v>
      </c>
      <c r="J11" s="812"/>
      <c r="K11" s="812"/>
      <c r="L11" s="812"/>
      <c r="M11" s="812"/>
      <c r="N11" s="812"/>
    </row>
    <row r="12" spans="1:17" x14ac:dyDescent="0.2">
      <c r="A12" s="811"/>
      <c r="B12" s="50" t="s">
        <v>455</v>
      </c>
      <c r="C12" s="50"/>
      <c r="D12" s="50"/>
      <c r="E12" s="50"/>
      <c r="F12" s="50"/>
      <c r="G12" s="52"/>
      <c r="H12" s="52"/>
      <c r="I12" s="50" t="s">
        <v>455</v>
      </c>
      <c r="J12" s="50"/>
      <c r="K12" s="50"/>
      <c r="L12" s="50"/>
      <c r="M12" s="50"/>
      <c r="N12" s="52"/>
    </row>
    <row r="13" spans="1:17" ht="12.75" customHeight="1" x14ac:dyDescent="0.2">
      <c r="A13" s="811"/>
      <c r="B13" s="808">
        <v>2013</v>
      </c>
      <c r="C13" s="808">
        <v>2012</v>
      </c>
      <c r="D13" s="53" t="s">
        <v>457</v>
      </c>
      <c r="E13" s="54" t="s">
        <v>458</v>
      </c>
      <c r="F13" s="54" t="s">
        <v>459</v>
      </c>
      <c r="G13" s="54"/>
      <c r="H13" s="53"/>
      <c r="I13" s="808">
        <v>2013</v>
      </c>
      <c r="J13" s="808">
        <v>2012</v>
      </c>
      <c r="K13" s="55" t="s">
        <v>457</v>
      </c>
      <c r="L13" s="54" t="s">
        <v>460</v>
      </c>
      <c r="M13" s="54" t="s">
        <v>459</v>
      </c>
      <c r="N13" s="54"/>
    </row>
    <row r="14" spans="1:17" x14ac:dyDescent="0.2">
      <c r="A14" s="809"/>
      <c r="B14" s="809"/>
      <c r="C14" s="809"/>
      <c r="D14" s="56" t="s">
        <v>461</v>
      </c>
      <c r="E14" s="57" t="s">
        <v>462</v>
      </c>
      <c r="F14" s="57" t="s">
        <v>463</v>
      </c>
      <c r="G14" s="57"/>
      <c r="H14" s="56"/>
      <c r="I14" s="809"/>
      <c r="J14" s="809"/>
      <c r="K14" s="56" t="s">
        <v>461</v>
      </c>
      <c r="L14" s="56" t="s">
        <v>349</v>
      </c>
      <c r="M14" s="57" t="s">
        <v>463</v>
      </c>
      <c r="N14" s="57"/>
    </row>
    <row r="15" spans="1:17" s="58" customFormat="1" ht="12" x14ac:dyDescent="0.2">
      <c r="B15" s="59"/>
      <c r="C15" s="59"/>
      <c r="D15" s="60"/>
      <c r="H15" s="61"/>
      <c r="J15" s="61"/>
      <c r="K15" s="61"/>
      <c r="L15" s="61"/>
      <c r="M15" s="61"/>
      <c r="N15" s="61"/>
    </row>
    <row r="16" spans="1:17" s="9" customFormat="1" ht="12" x14ac:dyDescent="0.2">
      <c r="A16" s="141" t="s">
        <v>464</v>
      </c>
      <c r="B16" s="144">
        <v>33937603.294630006</v>
      </c>
      <c r="C16" s="144">
        <v>35452086.614629999</v>
      </c>
      <c r="D16" s="145">
        <v>-4.2719158859749928</v>
      </c>
      <c r="E16" s="145">
        <v>-4.2719158859749928</v>
      </c>
      <c r="F16" s="145">
        <v>100</v>
      </c>
      <c r="G16" s="145"/>
      <c r="H16" s="143"/>
      <c r="I16" s="144">
        <v>4650001.5832599802</v>
      </c>
      <c r="J16" s="144">
        <v>4976904.7324999934</v>
      </c>
      <c r="K16" s="143">
        <v>-6.5684027886907845</v>
      </c>
      <c r="L16" s="143">
        <v>-6.5684027886907845</v>
      </c>
      <c r="M16" s="143">
        <v>100</v>
      </c>
      <c r="N16" s="143"/>
      <c r="O16" s="484"/>
      <c r="P16" s="485"/>
      <c r="Q16" s="485"/>
    </row>
    <row r="17" spans="1:17" s="58" customFormat="1" ht="12" x14ac:dyDescent="0.2">
      <c r="A17" s="25"/>
      <c r="B17" s="146"/>
      <c r="C17" s="146"/>
      <c r="D17" s="147"/>
      <c r="E17" s="147"/>
      <c r="F17" s="147"/>
      <c r="G17" s="147"/>
      <c r="H17" s="62"/>
      <c r="I17" s="146"/>
      <c r="J17" s="146"/>
      <c r="K17" s="62"/>
      <c r="L17" s="62"/>
      <c r="M17" s="62"/>
      <c r="N17" s="62"/>
      <c r="O17" s="484"/>
      <c r="P17" s="485"/>
      <c r="Q17" s="485"/>
    </row>
    <row r="18" spans="1:17" s="9" customFormat="1" ht="12" x14ac:dyDescent="0.2">
      <c r="A18" s="141" t="s">
        <v>465</v>
      </c>
      <c r="B18" s="144">
        <v>5848532.384779999</v>
      </c>
      <c r="C18" s="144">
        <v>6170604.4791299952</v>
      </c>
      <c r="D18" s="143">
        <v>-5.2194577604073844</v>
      </c>
      <c r="E18" s="143">
        <v>-0.90847147546200235</v>
      </c>
      <c r="F18" s="143">
        <v>17.233192143846587</v>
      </c>
      <c r="G18" s="143"/>
      <c r="H18" s="143"/>
      <c r="I18" s="144">
        <v>744687.83032000018</v>
      </c>
      <c r="J18" s="144">
        <v>877662.89539999957</v>
      </c>
      <c r="K18" s="143">
        <v>-15.151040995004728</v>
      </c>
      <c r="L18" s="143">
        <v>-2.6718426859097928</v>
      </c>
      <c r="M18" s="143">
        <v>16.014786597081571</v>
      </c>
      <c r="N18" s="143"/>
      <c r="O18" s="484"/>
      <c r="P18" s="485"/>
      <c r="Q18" s="485"/>
    </row>
    <row r="19" spans="1:17" s="65" customFormat="1" ht="12" x14ac:dyDescent="0.2">
      <c r="A19" s="105" t="s">
        <v>466</v>
      </c>
      <c r="B19" s="64">
        <v>2025025.9432299994</v>
      </c>
      <c r="C19" s="64">
        <v>2039157.4736599999</v>
      </c>
      <c r="D19" s="148">
        <v>-0.69300829448136758</v>
      </c>
      <c r="E19" s="148">
        <v>-3.9860927182122065E-2</v>
      </c>
      <c r="F19" s="148">
        <v>5.9669091115530311</v>
      </c>
      <c r="G19" s="148"/>
      <c r="H19" s="148"/>
      <c r="I19" s="64">
        <v>304996.55568999989</v>
      </c>
      <c r="J19" s="64">
        <v>308632.74075000006</v>
      </c>
      <c r="K19" s="148">
        <v>-1.1781592099282689</v>
      </c>
      <c r="L19" s="148">
        <v>-7.3061174674598175E-2</v>
      </c>
      <c r="M19" s="148">
        <v>6.5590634804940375</v>
      </c>
      <c r="N19" s="148"/>
      <c r="O19" s="484"/>
      <c r="P19" s="485"/>
      <c r="Q19" s="485"/>
    </row>
    <row r="20" spans="1:17" s="58" customFormat="1" ht="12" x14ac:dyDescent="0.2">
      <c r="A20" s="79" t="s">
        <v>467</v>
      </c>
      <c r="B20" s="150">
        <v>80708.053050000133</v>
      </c>
      <c r="C20" s="150">
        <v>63393.03724999987</v>
      </c>
      <c r="D20" s="149">
        <v>27.313750139019088</v>
      </c>
      <c r="E20" s="149">
        <v>4.884061124022776E-2</v>
      </c>
      <c r="F20" s="149">
        <v>0.23781306048435857</v>
      </c>
      <c r="G20" s="149"/>
      <c r="H20" s="82"/>
      <c r="I20" s="150">
        <v>9418.0542799999948</v>
      </c>
      <c r="J20" s="150">
        <v>11313.604029999988</v>
      </c>
      <c r="K20" s="82">
        <v>-16.754605738132721</v>
      </c>
      <c r="L20" s="82">
        <v>-3.8086920523548423E-2</v>
      </c>
      <c r="M20" s="82">
        <v>0.20253873275882353</v>
      </c>
      <c r="N20" s="82"/>
      <c r="O20" s="484"/>
      <c r="P20" s="485"/>
      <c r="Q20" s="485"/>
    </row>
    <row r="21" spans="1:17" s="58" customFormat="1" ht="14.25" customHeight="1" x14ac:dyDescent="0.2">
      <c r="A21" s="25" t="s">
        <v>468</v>
      </c>
      <c r="B21" s="146">
        <v>1179857.6886499997</v>
      </c>
      <c r="C21" s="146">
        <v>1104300.693870001</v>
      </c>
      <c r="D21" s="62">
        <v>6.842067128945704</v>
      </c>
      <c r="E21" s="62">
        <v>0.21312425302723531</v>
      </c>
      <c r="F21" s="62">
        <v>3.4765498270665747</v>
      </c>
      <c r="G21" s="62"/>
      <c r="H21" s="62"/>
      <c r="I21" s="146">
        <v>179987.61302999963</v>
      </c>
      <c r="J21" s="146">
        <v>160885.91546999951</v>
      </c>
      <c r="K21" s="62">
        <v>11.872821498512106</v>
      </c>
      <c r="L21" s="62">
        <v>0.38380677522844553</v>
      </c>
      <c r="M21" s="62">
        <v>3.8707000375646237</v>
      </c>
      <c r="N21" s="62"/>
      <c r="O21" s="484"/>
      <c r="P21" s="485"/>
      <c r="Q21" s="485"/>
    </row>
    <row r="22" spans="1:17" s="58" customFormat="1" ht="12" x14ac:dyDescent="0.2">
      <c r="A22" s="79" t="s">
        <v>469</v>
      </c>
      <c r="B22" s="150">
        <v>764460.2015299995</v>
      </c>
      <c r="C22" s="150">
        <v>871463.74253999908</v>
      </c>
      <c r="D22" s="149">
        <v>-12.278599302149194</v>
      </c>
      <c r="E22" s="149">
        <v>-0.30182579144958555</v>
      </c>
      <c r="F22" s="149">
        <v>2.252546224002097</v>
      </c>
      <c r="G22" s="149"/>
      <c r="H22" s="149"/>
      <c r="I22" s="150">
        <v>115590.88838000028</v>
      </c>
      <c r="J22" s="150">
        <v>136433.22125000056</v>
      </c>
      <c r="K22" s="149">
        <v>-15.276581963720357</v>
      </c>
      <c r="L22" s="149">
        <v>-0.41878102937949502</v>
      </c>
      <c r="M22" s="149">
        <v>2.4858247101705908</v>
      </c>
      <c r="N22" s="149"/>
      <c r="O22" s="484"/>
      <c r="P22" s="485"/>
      <c r="Q22" s="485"/>
    </row>
    <row r="23" spans="1:17" s="65" customFormat="1" ht="12" x14ac:dyDescent="0.2">
      <c r="A23" s="105" t="s">
        <v>470</v>
      </c>
      <c r="B23" s="66">
        <v>3823506.4415499996</v>
      </c>
      <c r="C23" s="66">
        <v>4131447.0054699956</v>
      </c>
      <c r="D23" s="148">
        <v>-7.4535765196137236</v>
      </c>
      <c r="E23" s="148">
        <v>-0.86861054827988093</v>
      </c>
      <c r="F23" s="148">
        <v>11.266283032293558</v>
      </c>
      <c r="G23" s="148"/>
      <c r="H23" s="148"/>
      <c r="I23" s="66">
        <v>439691.27463000023</v>
      </c>
      <c r="J23" s="66">
        <v>569030.15464999946</v>
      </c>
      <c r="K23" s="148">
        <v>-22.72970579205127</v>
      </c>
      <c r="L23" s="148">
        <v>-2.598781511235194</v>
      </c>
      <c r="M23" s="148">
        <v>9.4557231165875333</v>
      </c>
      <c r="N23" s="148"/>
      <c r="O23" s="484"/>
      <c r="P23" s="485"/>
      <c r="Q23" s="485"/>
    </row>
    <row r="24" spans="1:17" s="58" customFormat="1" ht="12" x14ac:dyDescent="0.2">
      <c r="A24" s="79" t="s">
        <v>471</v>
      </c>
      <c r="B24" s="150">
        <v>309541.48446000007</v>
      </c>
      <c r="C24" s="150">
        <v>140776.54580999987</v>
      </c>
      <c r="D24" s="82">
        <v>119.88143172498</v>
      </c>
      <c r="E24" s="149">
        <v>0.47603668716175379</v>
      </c>
      <c r="F24" s="149">
        <v>0.91208999578641214</v>
      </c>
      <c r="G24" s="149"/>
      <c r="H24" s="82"/>
      <c r="I24" s="150">
        <v>21692.663869999993</v>
      </c>
      <c r="J24" s="150">
        <v>27352.093870000019</v>
      </c>
      <c r="K24" s="82">
        <v>-20.691030189126877</v>
      </c>
      <c r="L24" s="82">
        <v>-0.11371385035849756</v>
      </c>
      <c r="M24" s="82">
        <v>0.46650874159040395</v>
      </c>
      <c r="N24" s="82"/>
      <c r="O24" s="484"/>
      <c r="P24" s="485"/>
      <c r="Q24" s="485"/>
    </row>
    <row r="25" spans="1:17" s="58" customFormat="1" ht="12" x14ac:dyDescent="0.2">
      <c r="A25" s="25" t="s">
        <v>472</v>
      </c>
      <c r="B25" s="146">
        <v>828534.20723000134</v>
      </c>
      <c r="C25" s="146">
        <v>800352.93165000051</v>
      </c>
      <c r="D25" s="62">
        <v>3.5211060602854998</v>
      </c>
      <c r="E25" s="62">
        <v>7.9491161934517204E-2</v>
      </c>
      <c r="F25" s="62">
        <v>2.4413456661540431</v>
      </c>
      <c r="G25" s="62"/>
      <c r="H25" s="62"/>
      <c r="I25" s="146">
        <v>129338.40269000003</v>
      </c>
      <c r="J25" s="146">
        <v>108667.72871999996</v>
      </c>
      <c r="K25" s="62">
        <v>19.021906699882742</v>
      </c>
      <c r="L25" s="62">
        <v>0.41533191975762018</v>
      </c>
      <c r="M25" s="62">
        <v>2.7814700785397295</v>
      </c>
      <c r="N25" s="62"/>
      <c r="O25" s="484"/>
      <c r="P25" s="485"/>
      <c r="Q25" s="485"/>
    </row>
    <row r="26" spans="1:17" s="58" customFormat="1" ht="12" x14ac:dyDescent="0.2">
      <c r="A26" s="79" t="s">
        <v>473</v>
      </c>
      <c r="B26" s="150">
        <v>857061.60734999774</v>
      </c>
      <c r="C26" s="150">
        <v>1247007.8160600045</v>
      </c>
      <c r="D26" s="149">
        <v>-31.270550487972486</v>
      </c>
      <c r="E26" s="149">
        <v>-1.0999245628297878</v>
      </c>
      <c r="F26" s="149">
        <v>2.5254040478621889</v>
      </c>
      <c r="G26" s="149"/>
      <c r="H26" s="149"/>
      <c r="I26" s="150">
        <v>110273.07228999994</v>
      </c>
      <c r="J26" s="150">
        <v>117139.05357999982</v>
      </c>
      <c r="K26" s="149">
        <v>-5.8613938564142281</v>
      </c>
      <c r="L26" s="149">
        <v>-0.13795685589808282</v>
      </c>
      <c r="M26" s="149">
        <v>2.3714631127650221</v>
      </c>
      <c r="N26" s="149"/>
      <c r="O26" s="484"/>
      <c r="P26" s="485"/>
      <c r="Q26" s="485"/>
    </row>
    <row r="27" spans="1:17" s="58" customFormat="1" ht="12" x14ac:dyDescent="0.2">
      <c r="A27" s="25" t="s">
        <v>474</v>
      </c>
      <c r="B27" s="146">
        <v>22259.27993000003</v>
      </c>
      <c r="C27" s="146">
        <v>18096.702320000004</v>
      </c>
      <c r="D27" s="62">
        <v>23.001857114042558</v>
      </c>
      <c r="E27" s="62">
        <v>1.1741417804960051E-2</v>
      </c>
      <c r="F27" s="62">
        <v>6.5588838836837207E-2</v>
      </c>
      <c r="G27" s="62"/>
      <c r="H27" s="62"/>
      <c r="I27" s="146">
        <v>3999.6915200000049</v>
      </c>
      <c r="J27" s="146">
        <v>4368.5730600000006</v>
      </c>
      <c r="K27" s="62">
        <v>-8.443982392731133</v>
      </c>
      <c r="L27" s="62">
        <v>-7.4118666083989827E-3</v>
      </c>
      <c r="M27" s="62">
        <v>8.6014842110998552E-2</v>
      </c>
      <c r="N27" s="62"/>
      <c r="O27" s="484"/>
      <c r="P27" s="485"/>
      <c r="Q27" s="485"/>
    </row>
    <row r="28" spans="1:17" s="58" customFormat="1" ht="12" x14ac:dyDescent="0.2">
      <c r="A28" s="79" t="s">
        <v>475</v>
      </c>
      <c r="B28" s="150">
        <v>499408.1208599981</v>
      </c>
      <c r="C28" s="150">
        <v>463532.21919000137</v>
      </c>
      <c r="D28" s="149">
        <v>7.7396781032153523</v>
      </c>
      <c r="E28" s="149">
        <v>0.10119545870451482</v>
      </c>
      <c r="F28" s="149">
        <v>1.4715479950790165</v>
      </c>
      <c r="G28" s="149"/>
      <c r="H28" s="149"/>
      <c r="I28" s="150">
        <v>59302.120440000057</v>
      </c>
      <c r="J28" s="150">
        <v>92237.300219999917</v>
      </c>
      <c r="K28" s="149">
        <v>-35.707007578760951</v>
      </c>
      <c r="L28" s="149">
        <v>-0.66176030183836565</v>
      </c>
      <c r="M28" s="149">
        <v>1.2753139838379384</v>
      </c>
      <c r="N28" s="149"/>
      <c r="O28" s="484"/>
      <c r="P28" s="485"/>
      <c r="Q28" s="485"/>
    </row>
    <row r="29" spans="1:17" s="58" customFormat="1" ht="12" x14ac:dyDescent="0.2">
      <c r="A29" s="25" t="s">
        <v>476</v>
      </c>
      <c r="B29" s="146">
        <v>8984.7345299999961</v>
      </c>
      <c r="C29" s="146">
        <v>7457.42526000001</v>
      </c>
      <c r="D29" s="62">
        <v>20.480383198637437</v>
      </c>
      <c r="E29" s="62">
        <v>4.3080941514164984E-3</v>
      </c>
      <c r="F29" s="62">
        <v>2.6474275310483294E-2</v>
      </c>
      <c r="G29" s="62"/>
      <c r="H29" s="62"/>
      <c r="I29" s="146">
        <v>1071.7632599999997</v>
      </c>
      <c r="J29" s="146">
        <v>770.64026999999999</v>
      </c>
      <c r="K29" s="62">
        <v>39.074390701124365</v>
      </c>
      <c r="L29" s="62">
        <v>6.0504069534145959E-3</v>
      </c>
      <c r="M29" s="62">
        <v>2.3048664410316562E-2</v>
      </c>
      <c r="N29" s="62"/>
      <c r="O29" s="484"/>
      <c r="P29" s="485"/>
      <c r="Q29" s="485"/>
    </row>
    <row r="30" spans="1:17" s="58" customFormat="1" ht="12" x14ac:dyDescent="0.2">
      <c r="A30" s="79" t="s">
        <v>477</v>
      </c>
      <c r="B30" s="150">
        <v>10872.798570000003</v>
      </c>
      <c r="C30" s="150">
        <v>8326.3562600000005</v>
      </c>
      <c r="D30" s="149">
        <v>30.582913227400173</v>
      </c>
      <c r="E30" s="149">
        <v>7.1827713208541108E-3</v>
      </c>
      <c r="F30" s="149">
        <v>3.2037614664794024E-2</v>
      </c>
      <c r="G30" s="149"/>
      <c r="H30" s="149"/>
      <c r="I30" s="150">
        <v>2413.8110699999993</v>
      </c>
      <c r="J30" s="150">
        <v>787.97863000000007</v>
      </c>
      <c r="K30" s="149">
        <v>206.32950921524346</v>
      </c>
      <c r="L30" s="149">
        <v>3.266754192385983E-2</v>
      </c>
      <c r="M30" s="149">
        <v>5.1909897809276594E-2</v>
      </c>
      <c r="N30" s="149"/>
      <c r="O30" s="484"/>
      <c r="P30" s="485"/>
      <c r="Q30" s="485"/>
    </row>
    <row r="31" spans="1:17" s="58" customFormat="1" ht="12" x14ac:dyDescent="0.2">
      <c r="A31" s="25" t="s">
        <v>478</v>
      </c>
      <c r="B31" s="146">
        <v>1286844.2086200027</v>
      </c>
      <c r="C31" s="146">
        <v>1445897.0089199892</v>
      </c>
      <c r="D31" s="62">
        <v>-11.000285588721894</v>
      </c>
      <c r="E31" s="62">
        <v>-0.44864157652810832</v>
      </c>
      <c r="F31" s="62">
        <v>3.7917945985997834</v>
      </c>
      <c r="G31" s="62"/>
      <c r="H31" s="62"/>
      <c r="I31" s="146">
        <v>111599.74949000022</v>
      </c>
      <c r="J31" s="146">
        <v>217706.78629999986</v>
      </c>
      <c r="K31" s="62">
        <v>-48.738506783975119</v>
      </c>
      <c r="L31" s="62">
        <v>-2.131988505166746</v>
      </c>
      <c r="M31" s="62">
        <v>2.399993795523848</v>
      </c>
      <c r="N31" s="62"/>
      <c r="O31" s="484"/>
      <c r="P31" s="485"/>
      <c r="Q31" s="485"/>
    </row>
    <row r="32" spans="1:17" s="58" customFormat="1" ht="12" x14ac:dyDescent="0.2">
      <c r="A32" s="79"/>
      <c r="B32" s="150"/>
      <c r="C32" s="150"/>
      <c r="D32" s="149"/>
      <c r="E32" s="149"/>
      <c r="F32" s="149"/>
      <c r="G32" s="149"/>
      <c r="H32" s="149"/>
      <c r="I32" s="150"/>
      <c r="J32" s="150"/>
      <c r="K32" s="149"/>
      <c r="L32" s="149"/>
      <c r="M32" s="149"/>
      <c r="N32" s="149"/>
      <c r="O32" s="484"/>
      <c r="P32" s="485"/>
      <c r="Q32" s="485"/>
    </row>
    <row r="33" spans="1:17" s="58" customFormat="1" ht="12" x14ac:dyDescent="0.2">
      <c r="A33" s="25" t="s">
        <v>479</v>
      </c>
      <c r="B33" s="146">
        <v>11671885.247010017</v>
      </c>
      <c r="C33" s="146">
        <v>13343037.896790123</v>
      </c>
      <c r="D33" s="62">
        <v>-12.52452899187319</v>
      </c>
      <c r="E33" s="62">
        <v>-4.7138343870864619</v>
      </c>
      <c r="F33" s="62">
        <v>34.392190708578632</v>
      </c>
      <c r="G33" s="62"/>
      <c r="H33" s="62"/>
      <c r="I33" s="146">
        <v>1532104.6423799985</v>
      </c>
      <c r="J33" s="146">
        <v>1672889.0103699802</v>
      </c>
      <c r="K33" s="62">
        <v>-8.4156430652171927</v>
      </c>
      <c r="L33" s="62">
        <v>-2.8287535236637558</v>
      </c>
      <c r="M33" s="62">
        <v>32.94847571440792</v>
      </c>
      <c r="N33" s="62"/>
      <c r="O33" s="484"/>
      <c r="P33" s="485"/>
      <c r="Q33" s="485"/>
    </row>
    <row r="34" spans="1:17" s="58" customFormat="1" ht="12" x14ac:dyDescent="0.2">
      <c r="A34" s="79" t="s">
        <v>480</v>
      </c>
      <c r="B34" s="150">
        <v>145605.13673999996</v>
      </c>
      <c r="C34" s="150">
        <v>142910.46073000028</v>
      </c>
      <c r="D34" s="149">
        <v>1.885569465128734</v>
      </c>
      <c r="E34" s="149">
        <v>7.6008953698304032E-3</v>
      </c>
      <c r="F34" s="149">
        <v>0.42903777109987984</v>
      </c>
      <c r="G34" s="149"/>
      <c r="H34" s="149"/>
      <c r="I34" s="150">
        <v>27673.510630000015</v>
      </c>
      <c r="J34" s="150">
        <v>24132.01515000001</v>
      </c>
      <c r="K34" s="149">
        <v>14.675506616363132</v>
      </c>
      <c r="L34" s="149">
        <v>7.1158594957091828E-2</v>
      </c>
      <c r="M34" s="149">
        <v>0.59512905822709261</v>
      </c>
      <c r="N34" s="149"/>
      <c r="O34" s="484"/>
      <c r="P34" s="485"/>
      <c r="Q34" s="485"/>
    </row>
    <row r="35" spans="1:17" s="58" customFormat="1" ht="12" x14ac:dyDescent="0.2">
      <c r="A35" s="25" t="s">
        <v>481</v>
      </c>
      <c r="B35" s="146">
        <v>220171.71660000042</v>
      </c>
      <c r="C35" s="146">
        <v>300540.53505999997</v>
      </c>
      <c r="D35" s="62">
        <v>-26.741423896099302</v>
      </c>
      <c r="E35" s="62">
        <v>-0.22669700470277471</v>
      </c>
      <c r="F35" s="62">
        <v>0.64875446474099863</v>
      </c>
      <c r="G35" s="62"/>
      <c r="H35" s="27"/>
      <c r="I35" s="146">
        <v>25045.990479999979</v>
      </c>
      <c r="J35" s="146">
        <v>72561.61291999997</v>
      </c>
      <c r="K35" s="27">
        <v>-65.48313981441747</v>
      </c>
      <c r="L35" s="27">
        <v>-0.95472236246989584</v>
      </c>
      <c r="M35" s="27">
        <v>0.53862326778910397</v>
      </c>
      <c r="N35" s="27"/>
      <c r="O35" s="484"/>
      <c r="P35" s="485"/>
      <c r="Q35" s="485"/>
    </row>
    <row r="36" spans="1:17" s="58" customFormat="1" ht="12" x14ac:dyDescent="0.2">
      <c r="A36" s="79"/>
      <c r="B36" s="150"/>
      <c r="C36" s="150"/>
      <c r="D36" s="149"/>
      <c r="E36" s="149"/>
      <c r="F36" s="149"/>
      <c r="G36" s="149"/>
      <c r="H36" s="149"/>
      <c r="I36" s="150"/>
      <c r="J36" s="150"/>
      <c r="K36" s="149"/>
      <c r="L36" s="149"/>
      <c r="M36" s="149"/>
      <c r="N36" s="149"/>
      <c r="O36" s="484"/>
      <c r="P36" s="485"/>
      <c r="Q36" s="485"/>
    </row>
    <row r="37" spans="1:17" s="9" customFormat="1" ht="12" x14ac:dyDescent="0.2">
      <c r="A37" s="105" t="s">
        <v>87</v>
      </c>
      <c r="B37" s="64">
        <v>5028553.0456300005</v>
      </c>
      <c r="C37" s="64">
        <v>5455049.0765600009</v>
      </c>
      <c r="D37" s="148">
        <v>-7.8183720246005981</v>
      </c>
      <c r="E37" s="148">
        <v>-1.2030209549189086</v>
      </c>
      <c r="F37" s="148">
        <v>14.81705411538497</v>
      </c>
      <c r="G37" s="148"/>
      <c r="H37" s="148"/>
      <c r="I37" s="64">
        <v>857814.5929000004</v>
      </c>
      <c r="J37" s="64">
        <v>742237.61232000031</v>
      </c>
      <c r="K37" s="148">
        <v>15.57142600450319</v>
      </c>
      <c r="L37" s="148">
        <v>2.3222662838061519</v>
      </c>
      <c r="M37" s="148">
        <v>18.447619372607001</v>
      </c>
      <c r="N37" s="148"/>
      <c r="O37" s="484"/>
      <c r="P37" s="485"/>
      <c r="Q37" s="485"/>
    </row>
    <row r="38" spans="1:17" s="58" customFormat="1" ht="12" x14ac:dyDescent="0.2">
      <c r="A38" s="79" t="s">
        <v>482</v>
      </c>
      <c r="B38" s="150">
        <v>517224.50500999816</v>
      </c>
      <c r="C38" s="150">
        <v>229828.66612000024</v>
      </c>
      <c r="D38" s="149">
        <v>125.04786445566376</v>
      </c>
      <c r="E38" s="149">
        <v>0.81065986894942987</v>
      </c>
      <c r="F38" s="149">
        <v>1.5240454681484221</v>
      </c>
      <c r="G38" s="149"/>
      <c r="H38" s="149"/>
      <c r="I38" s="150">
        <v>26974.607299999981</v>
      </c>
      <c r="J38" s="150">
        <v>39952.822150000022</v>
      </c>
      <c r="K38" s="149">
        <v>-32.483850080162689</v>
      </c>
      <c r="L38" s="149">
        <v>-0.26076880204779074</v>
      </c>
      <c r="M38" s="149">
        <v>0.58009888420487099</v>
      </c>
      <c r="N38" s="149"/>
      <c r="O38" s="484"/>
      <c r="P38" s="485"/>
      <c r="Q38" s="485"/>
    </row>
    <row r="39" spans="1:17" s="58" customFormat="1" ht="12" x14ac:dyDescent="0.2">
      <c r="A39" s="25" t="s">
        <v>483</v>
      </c>
      <c r="B39" s="146">
        <v>746.47242999999992</v>
      </c>
      <c r="C39" s="146">
        <v>802.83709999999996</v>
      </c>
      <c r="D39" s="27">
        <v>-7.0206857655183157</v>
      </c>
      <c r="E39" s="62">
        <v>-1.5898830049890507E-4</v>
      </c>
      <c r="F39" s="62">
        <v>2.1995437436152579E-3</v>
      </c>
      <c r="G39" s="62"/>
      <c r="H39" s="62"/>
      <c r="I39" s="146">
        <v>92.400200000000012</v>
      </c>
      <c r="J39" s="146">
        <v>282.45937999999995</v>
      </c>
      <c r="K39" s="62">
        <v>-67.287260915180084</v>
      </c>
      <c r="L39" s="62">
        <v>-3.8188229475015416E-3</v>
      </c>
      <c r="M39" s="62">
        <v>1.9871003986889168E-3</v>
      </c>
      <c r="N39" s="62"/>
      <c r="O39" s="484"/>
      <c r="P39" s="485"/>
      <c r="Q39" s="485"/>
    </row>
    <row r="40" spans="1:17" s="58" customFormat="1" ht="12" x14ac:dyDescent="0.2">
      <c r="A40" s="79" t="s">
        <v>484</v>
      </c>
      <c r="B40" s="150">
        <v>291310.31878000061</v>
      </c>
      <c r="C40" s="150">
        <v>266999.20897999982</v>
      </c>
      <c r="D40" s="149">
        <v>9.1053115448824684</v>
      </c>
      <c r="E40" s="149">
        <v>6.857455264697547E-2</v>
      </c>
      <c r="F40" s="149">
        <v>0.85837033408335883</v>
      </c>
      <c r="G40" s="149"/>
      <c r="H40" s="149"/>
      <c r="I40" s="150">
        <v>39509.10282</v>
      </c>
      <c r="J40" s="150">
        <v>54147.973669999999</v>
      </c>
      <c r="K40" s="149">
        <v>-27.034937519943579</v>
      </c>
      <c r="L40" s="149">
        <v>-0.29413604713800939</v>
      </c>
      <c r="M40" s="149">
        <v>0.8496578358646778</v>
      </c>
      <c r="N40" s="149"/>
      <c r="O40" s="484"/>
      <c r="P40" s="485"/>
      <c r="Q40" s="485"/>
    </row>
    <row r="41" spans="1:17" s="58" customFormat="1" ht="12" x14ac:dyDescent="0.2">
      <c r="A41" s="25" t="s">
        <v>485</v>
      </c>
      <c r="B41" s="146">
        <v>648.06349</v>
      </c>
      <c r="C41" s="146">
        <v>219.36932000000002</v>
      </c>
      <c r="D41" s="62">
        <v>195.42120566358139</v>
      </c>
      <c r="E41" s="62">
        <v>1.2092212643503215E-3</v>
      </c>
      <c r="F41" s="62">
        <v>1.9095735322669175E-3</v>
      </c>
      <c r="G41" s="62"/>
      <c r="H41" s="27"/>
      <c r="I41" s="146">
        <v>33.967199999999998</v>
      </c>
      <c r="J41" s="146">
        <v>143.51617000000002</v>
      </c>
      <c r="K41" s="27">
        <v>-76.33214431516673</v>
      </c>
      <c r="L41" s="27">
        <v>-2.2011466139712807E-3</v>
      </c>
      <c r="M41" s="27">
        <v>7.3047717063757611E-4</v>
      </c>
      <c r="N41" s="27"/>
      <c r="O41" s="484"/>
      <c r="P41" s="485"/>
      <c r="Q41" s="485"/>
    </row>
    <row r="42" spans="1:17" s="58" customFormat="1" ht="12" x14ac:dyDescent="0.2">
      <c r="A42" s="79" t="s">
        <v>486</v>
      </c>
      <c r="B42" s="150">
        <v>177.46905999999996</v>
      </c>
      <c r="C42" s="150">
        <v>69.91507</v>
      </c>
      <c r="D42" s="82">
        <v>153.83520319725054</v>
      </c>
      <c r="E42" s="149">
        <v>3.0337844756256376E-4</v>
      </c>
      <c r="F42" s="149">
        <v>5.2292749861944767E-4</v>
      </c>
      <c r="G42" s="149"/>
      <c r="H42" s="82"/>
      <c r="I42" s="150">
        <v>59.372949999999996</v>
      </c>
      <c r="J42" s="150">
        <v>42.953420000000001</v>
      </c>
      <c r="K42" s="82">
        <v>38.226362417707357</v>
      </c>
      <c r="L42" s="82">
        <v>3.2991449269217081E-4</v>
      </c>
      <c r="M42" s="82">
        <v>1.2768371996633892E-3</v>
      </c>
      <c r="N42" s="82"/>
      <c r="O42" s="484"/>
      <c r="P42" s="485"/>
      <c r="Q42" s="485"/>
    </row>
    <row r="43" spans="1:17" s="58" customFormat="1" ht="12" x14ac:dyDescent="0.2">
      <c r="A43" s="25" t="s">
        <v>487</v>
      </c>
      <c r="B43" s="146">
        <v>136508.30390999999</v>
      </c>
      <c r="C43" s="146">
        <v>157603.47248000003</v>
      </c>
      <c r="D43" s="27">
        <v>-13.384964327278404</v>
      </c>
      <c r="E43" s="62">
        <v>-5.9503320070572956E-2</v>
      </c>
      <c r="F43" s="62">
        <v>0.40223318872844471</v>
      </c>
      <c r="G43" s="62"/>
      <c r="H43" s="27"/>
      <c r="I43" s="146">
        <v>11751.676149999999</v>
      </c>
      <c r="J43" s="146">
        <v>25869.42165</v>
      </c>
      <c r="K43" s="27">
        <v>-54.573100593456836</v>
      </c>
      <c r="L43" s="27">
        <v>-0.28366517461764612</v>
      </c>
      <c r="M43" s="27">
        <v>0.25272413223053664</v>
      </c>
      <c r="N43" s="27"/>
      <c r="O43" s="484"/>
      <c r="P43" s="485"/>
      <c r="Q43" s="485"/>
    </row>
    <row r="44" spans="1:17" s="58" customFormat="1" ht="12" x14ac:dyDescent="0.2">
      <c r="A44" s="79" t="s">
        <v>488</v>
      </c>
      <c r="B44" s="150">
        <v>504.39024000000006</v>
      </c>
      <c r="C44" s="150">
        <v>569.29350000000022</v>
      </c>
      <c r="D44" s="149">
        <v>-11.400667669664264</v>
      </c>
      <c r="E44" s="149">
        <v>-1.8307317339458532E-4</v>
      </c>
      <c r="F44" s="149">
        <v>1.4862282277894692E-3</v>
      </c>
      <c r="G44" s="149"/>
      <c r="H44" s="149"/>
      <c r="I44" s="150">
        <v>60.388350000000003</v>
      </c>
      <c r="J44" s="150">
        <v>25.913259999999994</v>
      </c>
      <c r="K44" s="149">
        <v>133.04034305216717</v>
      </c>
      <c r="L44" s="149">
        <v>6.9270142494133136E-4</v>
      </c>
      <c r="M44" s="149">
        <v>1.2986737513681339E-3</v>
      </c>
      <c r="N44" s="149"/>
      <c r="O44" s="484"/>
      <c r="P44" s="485"/>
      <c r="Q44" s="485"/>
    </row>
    <row r="45" spans="1:17" s="58" customFormat="1" ht="12" x14ac:dyDescent="0.2">
      <c r="A45" s="25" t="s">
        <v>489</v>
      </c>
      <c r="B45" s="146">
        <v>7983.4326300000012</v>
      </c>
      <c r="C45" s="146">
        <v>13001.674220000003</v>
      </c>
      <c r="D45" s="27">
        <v>-38.596887639905816</v>
      </c>
      <c r="E45" s="62">
        <v>-1.41549964168516E-2</v>
      </c>
      <c r="F45" s="62">
        <v>2.3523855119324914E-2</v>
      </c>
      <c r="G45" s="62"/>
      <c r="H45" s="27"/>
      <c r="I45" s="146">
        <v>9.9999999999999988E-34</v>
      </c>
      <c r="J45" s="146">
        <v>6276.5146800000002</v>
      </c>
      <c r="K45" s="27">
        <v>-100</v>
      </c>
      <c r="L45" s="27">
        <v>-0.12611281544156036</v>
      </c>
      <c r="M45" s="27">
        <v>2.150536902180857E-38</v>
      </c>
      <c r="N45" s="27"/>
      <c r="O45" s="484"/>
      <c r="P45" s="485"/>
      <c r="Q45" s="485"/>
    </row>
    <row r="46" spans="1:17" s="58" customFormat="1" ht="12" x14ac:dyDescent="0.2">
      <c r="A46" s="79" t="s">
        <v>490</v>
      </c>
      <c r="B46" s="150">
        <v>1236181.5558300074</v>
      </c>
      <c r="C46" s="150">
        <v>1991514.0478699994</v>
      </c>
      <c r="D46" s="149">
        <v>-37.927550290084525</v>
      </c>
      <c r="E46" s="149">
        <v>-2.1305727368055374</v>
      </c>
      <c r="F46" s="149">
        <v>3.6425128347988265</v>
      </c>
      <c r="G46" s="149"/>
      <c r="H46" s="82"/>
      <c r="I46" s="150">
        <v>295813.7165500003</v>
      </c>
      <c r="J46" s="150">
        <v>270352.24586000026</v>
      </c>
      <c r="K46" s="82">
        <v>9.4178876188012381</v>
      </c>
      <c r="L46" s="82">
        <v>0.51159248686703851</v>
      </c>
      <c r="M46" s="82">
        <v>6.361583136120438</v>
      </c>
      <c r="N46" s="82"/>
      <c r="O46" s="484"/>
      <c r="P46" s="485"/>
      <c r="Q46" s="485"/>
    </row>
    <row r="47" spans="1:17" s="58" customFormat="1" ht="12" x14ac:dyDescent="0.2">
      <c r="A47" s="25" t="s">
        <v>491</v>
      </c>
      <c r="B47" s="146">
        <v>275.79467999999997</v>
      </c>
      <c r="C47" s="146">
        <v>165.22007000000002</v>
      </c>
      <c r="D47" s="62">
        <v>66.925652555406828</v>
      </c>
      <c r="E47" s="62">
        <v>3.118987358966036E-4</v>
      </c>
      <c r="F47" s="62">
        <v>8.1265220058612483E-4</v>
      </c>
      <c r="G47" s="62"/>
      <c r="H47" s="62"/>
      <c r="I47" s="146">
        <v>188.50240000000002</v>
      </c>
      <c r="J47" s="146">
        <v>159.82216999999997</v>
      </c>
      <c r="K47" s="62">
        <v>17.94508859440468</v>
      </c>
      <c r="L47" s="62">
        <v>5.7626640535659668E-4</v>
      </c>
      <c r="M47" s="62">
        <v>4.0538136734965691E-3</v>
      </c>
      <c r="N47" s="62"/>
      <c r="O47" s="484"/>
      <c r="P47" s="485"/>
      <c r="Q47" s="485"/>
    </row>
    <row r="48" spans="1:17" s="58" customFormat="1" ht="12" x14ac:dyDescent="0.2">
      <c r="A48" s="79" t="s">
        <v>492</v>
      </c>
      <c r="B48" s="150">
        <v>31918.838650000002</v>
      </c>
      <c r="C48" s="150">
        <v>33617.167329999997</v>
      </c>
      <c r="D48" s="149">
        <v>-5.0519684282988493</v>
      </c>
      <c r="E48" s="149">
        <v>-4.790490044947443E-3</v>
      </c>
      <c r="F48" s="149">
        <v>9.4051540330930092E-2</v>
      </c>
      <c r="G48" s="149"/>
      <c r="H48" s="149"/>
      <c r="I48" s="150">
        <v>4450.6052599999994</v>
      </c>
      <c r="J48" s="150">
        <v>3565.0441600000004</v>
      </c>
      <c r="K48" s="149">
        <v>24.840115865493203</v>
      </c>
      <c r="L48" s="149">
        <v>1.7793410716044886E-2</v>
      </c>
      <c r="M48" s="149">
        <v>9.5711908486702274E-2</v>
      </c>
      <c r="N48" s="149"/>
      <c r="O48" s="484"/>
      <c r="P48" s="485"/>
      <c r="Q48" s="485"/>
    </row>
    <row r="49" spans="1:17" s="58" customFormat="1" ht="12" x14ac:dyDescent="0.2">
      <c r="A49" s="25" t="s">
        <v>493</v>
      </c>
      <c r="B49" s="146">
        <v>174054.21199000004</v>
      </c>
      <c r="C49" s="146">
        <v>136052.29153000002</v>
      </c>
      <c r="D49" s="27">
        <v>27.931848874166494</v>
      </c>
      <c r="E49" s="62">
        <v>0.10719233785330365</v>
      </c>
      <c r="F49" s="62">
        <v>0.51286536199667609</v>
      </c>
      <c r="G49" s="62"/>
      <c r="H49" s="62"/>
      <c r="I49" s="146">
        <v>56139.544419999998</v>
      </c>
      <c r="J49" s="146">
        <v>27115.381990000016</v>
      </c>
      <c r="K49" s="62">
        <v>107.03947464470134</v>
      </c>
      <c r="L49" s="62">
        <v>0.58317697424400161</v>
      </c>
      <c r="M49" s="62">
        <v>1.2073016194683144</v>
      </c>
      <c r="N49" s="62"/>
      <c r="O49" s="484"/>
      <c r="P49" s="485"/>
      <c r="Q49" s="485"/>
    </row>
    <row r="50" spans="1:17" s="58" customFormat="1" ht="12" x14ac:dyDescent="0.2">
      <c r="A50" s="79" t="s">
        <v>494</v>
      </c>
      <c r="B50" s="150">
        <v>5983.3429600000045</v>
      </c>
      <c r="C50" s="150">
        <v>13204.857759999995</v>
      </c>
      <c r="D50" s="149">
        <v>-54.688319490084339</v>
      </c>
      <c r="E50" s="149">
        <v>-2.0369787760306023E-2</v>
      </c>
      <c r="F50" s="149">
        <v>1.7630422832324039E-2</v>
      </c>
      <c r="G50" s="149"/>
      <c r="H50" s="82"/>
      <c r="I50" s="150">
        <v>884.8763899999999</v>
      </c>
      <c r="J50" s="150">
        <v>858.00607000000014</v>
      </c>
      <c r="K50" s="82">
        <v>3.1317167721202437</v>
      </c>
      <c r="L50" s="82">
        <v>5.3990022803796552E-4</v>
      </c>
      <c r="M50" s="82">
        <v>1.9029593305635799E-2</v>
      </c>
      <c r="N50" s="82"/>
      <c r="O50" s="484"/>
      <c r="P50" s="485"/>
      <c r="Q50" s="485"/>
    </row>
    <row r="51" spans="1:17" s="58" customFormat="1" ht="12" x14ac:dyDescent="0.2">
      <c r="A51" s="25" t="s">
        <v>495</v>
      </c>
      <c r="B51" s="146">
        <v>641.06830000000002</v>
      </c>
      <c r="C51" s="146">
        <v>593.01177000000018</v>
      </c>
      <c r="D51" s="62">
        <v>8.1038071133056633</v>
      </c>
      <c r="E51" s="62">
        <v>1.3555345986368083E-4</v>
      </c>
      <c r="F51" s="62">
        <v>1.8889616171022814E-3</v>
      </c>
      <c r="G51" s="62"/>
      <c r="H51" s="27"/>
      <c r="I51" s="146">
        <v>79.444310000000002</v>
      </c>
      <c r="J51" s="146">
        <v>49.300110000000004</v>
      </c>
      <c r="K51" s="27">
        <v>61.144285479281876</v>
      </c>
      <c r="L51" s="27">
        <v>6.056816760657179E-4</v>
      </c>
      <c r="M51" s="27">
        <v>1.7084792032329571E-3</v>
      </c>
      <c r="N51" s="27"/>
      <c r="O51" s="484"/>
      <c r="P51" s="485"/>
      <c r="Q51" s="485"/>
    </row>
    <row r="52" spans="1:17" s="58" customFormat="1" ht="12" x14ac:dyDescent="0.2">
      <c r="A52" s="79" t="s">
        <v>496</v>
      </c>
      <c r="B52" s="150">
        <v>131385.26842999997</v>
      </c>
      <c r="C52" s="150">
        <v>83315.556100000016</v>
      </c>
      <c r="D52" s="82">
        <v>57.695962891136411</v>
      </c>
      <c r="E52" s="149">
        <v>0.13559064337319723</v>
      </c>
      <c r="F52" s="149">
        <v>0.38713773418050779</v>
      </c>
      <c r="G52" s="149"/>
      <c r="H52" s="82"/>
      <c r="I52" s="150">
        <v>16304.338969999999</v>
      </c>
      <c r="J52" s="150">
        <v>330.72323999999998</v>
      </c>
      <c r="K52" s="82" t="s">
        <v>1263</v>
      </c>
      <c r="L52" s="82">
        <v>0.32095482209433718</v>
      </c>
      <c r="M52" s="82">
        <v>0.35063082620650432</v>
      </c>
      <c r="N52" s="82"/>
      <c r="O52" s="484"/>
      <c r="P52" s="485"/>
      <c r="Q52" s="485"/>
    </row>
    <row r="53" spans="1:17" s="58" customFormat="1" ht="12" x14ac:dyDescent="0.2">
      <c r="A53" s="25" t="s">
        <v>497</v>
      </c>
      <c r="B53" s="146">
        <v>281884.78779999964</v>
      </c>
      <c r="C53" s="146">
        <v>290180.3094599999</v>
      </c>
      <c r="D53" s="27">
        <v>-2.8587472649117709</v>
      </c>
      <c r="E53" s="62">
        <v>-2.3399247977062516E-2</v>
      </c>
      <c r="F53" s="62">
        <v>0.830597214991321</v>
      </c>
      <c r="G53" s="62"/>
      <c r="H53" s="27"/>
      <c r="I53" s="146">
        <v>22585.408679999997</v>
      </c>
      <c r="J53" s="146">
        <v>45530.775430000031</v>
      </c>
      <c r="K53" s="27">
        <v>-50.395290950571933</v>
      </c>
      <c r="L53" s="27">
        <v>-0.46103688905602469</v>
      </c>
      <c r="M53" s="27">
        <v>0.48570754817175837</v>
      </c>
      <c r="N53" s="27"/>
      <c r="O53" s="484"/>
      <c r="P53" s="485"/>
      <c r="Q53" s="485"/>
    </row>
    <row r="54" spans="1:17" s="58" customFormat="1" ht="12" x14ac:dyDescent="0.2">
      <c r="A54" s="79" t="s">
        <v>498</v>
      </c>
      <c r="B54" s="150">
        <v>829.37288000000012</v>
      </c>
      <c r="C54" s="150">
        <v>361.71060000000006</v>
      </c>
      <c r="D54" s="82">
        <v>129.29183717590803</v>
      </c>
      <c r="E54" s="149">
        <v>1.3191389411956645E-3</v>
      </c>
      <c r="F54" s="149">
        <v>2.4438168859473733E-3</v>
      </c>
      <c r="G54" s="149"/>
      <c r="H54" s="82"/>
      <c r="I54" s="150">
        <v>162.52946</v>
      </c>
      <c r="J54" s="150">
        <v>28.144130000000001</v>
      </c>
      <c r="K54" s="82">
        <v>477.48972876404423</v>
      </c>
      <c r="L54" s="82">
        <v>2.7001788706631667E-3</v>
      </c>
      <c r="M54" s="82">
        <v>3.4952560142152752E-3</v>
      </c>
      <c r="N54" s="82"/>
      <c r="O54" s="484"/>
      <c r="P54" s="485"/>
      <c r="Q54" s="485"/>
    </row>
    <row r="55" spans="1:17" s="58" customFormat="1" ht="12" x14ac:dyDescent="0.2">
      <c r="A55" s="25" t="s">
        <v>499</v>
      </c>
      <c r="B55" s="146">
        <v>567.50274000000002</v>
      </c>
      <c r="C55" s="146">
        <v>688.83932000000004</v>
      </c>
      <c r="D55" s="27">
        <v>-17.614641974851263</v>
      </c>
      <c r="E55" s="62">
        <v>-3.4225511552803242E-4</v>
      </c>
      <c r="F55" s="62">
        <v>1.6721945125977614E-3</v>
      </c>
      <c r="G55" s="62"/>
      <c r="H55" s="27"/>
      <c r="I55" s="146">
        <v>40.228499999999997</v>
      </c>
      <c r="J55" s="146">
        <v>6.2619999999999996</v>
      </c>
      <c r="K55" s="27" t="s">
        <v>1263</v>
      </c>
      <c r="L55" s="27">
        <v>6.8248242282383377E-4</v>
      </c>
      <c r="M55" s="27">
        <v>8.6512873769382611E-4</v>
      </c>
      <c r="N55" s="27"/>
      <c r="O55" s="484"/>
      <c r="P55" s="485"/>
      <c r="Q55" s="485"/>
    </row>
    <row r="56" spans="1:17" s="58" customFormat="1" ht="12" x14ac:dyDescent="0.2">
      <c r="A56" s="79" t="s">
        <v>500</v>
      </c>
      <c r="B56" s="150">
        <v>0.69</v>
      </c>
      <c r="C56" s="150">
        <v>278.22779000000003</v>
      </c>
      <c r="D56" s="82">
        <v>-99.752001768047677</v>
      </c>
      <c r="E56" s="149">
        <v>-7.8285318722387586E-4</v>
      </c>
      <c r="F56" s="149">
        <v>2.0331429830496592E-6</v>
      </c>
      <c r="G56" s="149"/>
      <c r="H56" s="82"/>
      <c r="I56" s="150">
        <v>9.9999999999999988E-34</v>
      </c>
      <c r="J56" s="150">
        <v>1.6904000000000001</v>
      </c>
      <c r="K56" s="82">
        <v>-100</v>
      </c>
      <c r="L56" s="82">
        <v>-3.3964885623817847E-5</v>
      </c>
      <c r="M56" s="82">
        <v>2.150536902180857E-38</v>
      </c>
      <c r="N56" s="82"/>
      <c r="O56" s="484"/>
      <c r="P56" s="485"/>
      <c r="Q56" s="485"/>
    </row>
    <row r="57" spans="1:17" s="58" customFormat="1" ht="12" x14ac:dyDescent="0.2">
      <c r="A57" s="25" t="s">
        <v>501</v>
      </c>
      <c r="B57" s="146">
        <v>94.751390000000001</v>
      </c>
      <c r="C57" s="146">
        <v>132.60772</v>
      </c>
      <c r="D57" s="27">
        <v>-28.54760642894697</v>
      </c>
      <c r="E57" s="62">
        <v>-1.0678166961370855E-4</v>
      </c>
      <c r="F57" s="62">
        <v>2.7919293291695895E-4</v>
      </c>
      <c r="G57" s="62"/>
      <c r="H57" s="27"/>
      <c r="I57" s="146">
        <v>9.9999999999999988E-34</v>
      </c>
      <c r="J57" s="146">
        <v>93.089250000000007</v>
      </c>
      <c r="K57" s="27">
        <v>-100</v>
      </c>
      <c r="L57" s="27">
        <v>-1.8704245912547239E-3</v>
      </c>
      <c r="M57" s="27">
        <v>2.150536902180857E-38</v>
      </c>
      <c r="N57" s="27"/>
      <c r="O57" s="484"/>
      <c r="P57" s="485"/>
      <c r="Q57" s="485"/>
    </row>
    <row r="58" spans="1:17" s="58" customFormat="1" ht="12" x14ac:dyDescent="0.2">
      <c r="A58" s="79" t="s">
        <v>502</v>
      </c>
      <c r="B58" s="150">
        <v>1306783.4001999949</v>
      </c>
      <c r="C58" s="150">
        <v>1251202.5566500004</v>
      </c>
      <c r="D58" s="149">
        <v>4.4421938921550792</v>
      </c>
      <c r="E58" s="149">
        <v>0.15677735461432046</v>
      </c>
      <c r="F58" s="149">
        <v>3.8505471021483979</v>
      </c>
      <c r="G58" s="149"/>
      <c r="H58" s="149"/>
      <c r="I58" s="150">
        <v>190701.70442000011</v>
      </c>
      <c r="J58" s="150">
        <v>137288.38968000005</v>
      </c>
      <c r="K58" s="149">
        <v>38.905922681807972</v>
      </c>
      <c r="L58" s="149">
        <v>1.0732235718960514</v>
      </c>
      <c r="M58" s="149">
        <v>4.1011105266399657</v>
      </c>
      <c r="N58" s="149"/>
      <c r="O58" s="484"/>
      <c r="P58" s="485"/>
      <c r="Q58" s="485"/>
    </row>
    <row r="59" spans="1:17" s="58" customFormat="1" ht="12" x14ac:dyDescent="0.2">
      <c r="A59" s="25" t="s">
        <v>503</v>
      </c>
      <c r="B59" s="146">
        <v>5000.5796699999983</v>
      </c>
      <c r="C59" s="146">
        <v>12742.352419999996</v>
      </c>
      <c r="D59" s="27">
        <v>-60.756228479827278</v>
      </c>
      <c r="E59" s="62">
        <v>-2.1837283751882753E-2</v>
      </c>
      <c r="F59" s="62">
        <v>1.4734628213393155E-2</v>
      </c>
      <c r="G59" s="62"/>
      <c r="H59" s="27"/>
      <c r="I59" s="146">
        <v>603.80828000000008</v>
      </c>
      <c r="J59" s="146">
        <v>1061.5186099999999</v>
      </c>
      <c r="K59" s="27">
        <v>-43.118446128796542</v>
      </c>
      <c r="L59" s="27">
        <v>-9.1966865873698012E-3</v>
      </c>
      <c r="M59" s="27">
        <v>1.2985119879823519E-2</v>
      </c>
      <c r="N59" s="27"/>
      <c r="O59" s="484"/>
      <c r="P59" s="485"/>
      <c r="Q59" s="485"/>
    </row>
    <row r="60" spans="1:17" s="58" customFormat="1" ht="12" x14ac:dyDescent="0.2">
      <c r="A60" s="79" t="s">
        <v>504</v>
      </c>
      <c r="B60" s="150">
        <v>190446.30753999981</v>
      </c>
      <c r="C60" s="150">
        <v>222731.98745999986</v>
      </c>
      <c r="D60" s="82">
        <v>-14.495304553324742</v>
      </c>
      <c r="E60" s="149">
        <v>-9.1068489905687902E-2</v>
      </c>
      <c r="F60" s="149">
        <v>0.56116604901835954</v>
      </c>
      <c r="G60" s="149"/>
      <c r="H60" s="82"/>
      <c r="I60" s="150">
        <v>30288.81764999999</v>
      </c>
      <c r="J60" s="150">
        <v>43714.529870000006</v>
      </c>
      <c r="K60" s="82">
        <v>-30.7122420392623</v>
      </c>
      <c r="L60" s="82">
        <v>-0.26976028157276033</v>
      </c>
      <c r="M60" s="82">
        <v>0.65137220079751856</v>
      </c>
      <c r="N60" s="82"/>
      <c r="O60" s="484"/>
      <c r="P60" s="485"/>
      <c r="Q60" s="485"/>
    </row>
    <row r="61" spans="1:17" s="58" customFormat="1" ht="12" x14ac:dyDescent="0.2">
      <c r="A61" s="25" t="s">
        <v>505</v>
      </c>
      <c r="B61" s="146">
        <v>677566.09754000034</v>
      </c>
      <c r="C61" s="146">
        <v>714525.22873000172</v>
      </c>
      <c r="D61" s="27">
        <v>-5.1725439080286355</v>
      </c>
      <c r="E61" s="62">
        <v>-0.10425093335620327</v>
      </c>
      <c r="F61" s="62">
        <v>1.9965054445881054</v>
      </c>
      <c r="G61" s="62"/>
      <c r="H61" s="27"/>
      <c r="I61" s="146">
        <v>158307.0551100001</v>
      </c>
      <c r="J61" s="146">
        <v>81822.228839999982</v>
      </c>
      <c r="K61" s="27">
        <v>93.476830629440641</v>
      </c>
      <c r="L61" s="27">
        <v>1.5367950640192451</v>
      </c>
      <c r="M61" s="27">
        <v>3.4044516388963384</v>
      </c>
      <c r="N61" s="27"/>
      <c r="O61" s="484"/>
      <c r="P61" s="485"/>
      <c r="Q61" s="485"/>
    </row>
    <row r="62" spans="1:17" s="58" customFormat="1" ht="12" x14ac:dyDescent="0.2">
      <c r="A62" s="79" t="s">
        <v>506</v>
      </c>
      <c r="B62" s="150">
        <v>4428.6680800000004</v>
      </c>
      <c r="C62" s="150">
        <v>3645.7740400000002</v>
      </c>
      <c r="D62" s="82">
        <v>21.474014335786979</v>
      </c>
      <c r="E62" s="149">
        <v>2.208315827810608E-3</v>
      </c>
      <c r="F62" s="149">
        <v>1.3049442653779723E-2</v>
      </c>
      <c r="G62" s="149"/>
      <c r="H62" s="82"/>
      <c r="I62" s="150">
        <v>386.70792999999992</v>
      </c>
      <c r="J62" s="150">
        <v>571.04296999999997</v>
      </c>
      <c r="K62" s="82">
        <v>-32.280414904678722</v>
      </c>
      <c r="L62" s="82">
        <v>-3.7038088914232653E-3</v>
      </c>
      <c r="M62" s="82">
        <v>8.316296738309718E-3</v>
      </c>
      <c r="N62" s="82"/>
      <c r="O62" s="484"/>
      <c r="P62" s="485"/>
      <c r="Q62" s="485"/>
    </row>
    <row r="63" spans="1:17" s="58" customFormat="1" ht="12" x14ac:dyDescent="0.2">
      <c r="A63" s="25" t="s">
        <v>507</v>
      </c>
      <c r="B63" s="146">
        <v>1808.8439699999999</v>
      </c>
      <c r="C63" s="146">
        <v>2124.9591599999999</v>
      </c>
      <c r="D63" s="62">
        <v>-14.876294846061889</v>
      </c>
      <c r="E63" s="62">
        <v>-8.9166878507384911E-4</v>
      </c>
      <c r="F63" s="62">
        <v>5.3299107609234616E-3</v>
      </c>
      <c r="G63" s="62"/>
      <c r="H63" s="62"/>
      <c r="I63" s="146">
        <v>109.33774</v>
      </c>
      <c r="J63" s="146">
        <v>264.13943</v>
      </c>
      <c r="K63" s="62">
        <v>-58.606051357042752</v>
      </c>
      <c r="L63" s="62">
        <v>-3.1104009082014348E-3</v>
      </c>
      <c r="M63" s="62">
        <v>2.3513484467105601E-3</v>
      </c>
      <c r="N63" s="62"/>
      <c r="O63" s="484"/>
      <c r="P63" s="485"/>
      <c r="Q63" s="485"/>
    </row>
    <row r="64" spans="1:17" s="58" customFormat="1" ht="12" x14ac:dyDescent="0.2">
      <c r="A64" s="79" t="s">
        <v>508</v>
      </c>
      <c r="B64" s="150">
        <v>23599.007430000012</v>
      </c>
      <c r="C64" s="150">
        <v>28877.93398999999</v>
      </c>
      <c r="D64" s="149">
        <v>-18.280139298843171</v>
      </c>
      <c r="E64" s="149">
        <v>-1.4890312712430093E-2</v>
      </c>
      <c r="F64" s="149">
        <v>6.9536458497451159E-2</v>
      </c>
      <c r="G64" s="149"/>
      <c r="H64" s="82"/>
      <c r="I64" s="150">
        <v>2286.4518599999997</v>
      </c>
      <c r="J64" s="150">
        <v>2683.7037300000011</v>
      </c>
      <c r="K64" s="82">
        <v>-14.802374254627622</v>
      </c>
      <c r="L64" s="82">
        <v>-7.9819062520100573E-3</v>
      </c>
      <c r="M64" s="82">
        <v>4.9170990999900584E-2</v>
      </c>
      <c r="N64" s="82"/>
      <c r="O64" s="484"/>
      <c r="P64" s="485"/>
      <c r="Q64" s="485"/>
    </row>
    <row r="65" spans="1:17" s="58" customFormat="1" ht="12" x14ac:dyDescent="0.2">
      <c r="A65" s="25"/>
      <c r="B65" s="146"/>
      <c r="C65" s="146"/>
      <c r="D65" s="62"/>
      <c r="E65" s="62"/>
      <c r="F65" s="62"/>
      <c r="G65" s="62"/>
      <c r="H65" s="62"/>
      <c r="I65" s="146"/>
      <c r="J65" s="146"/>
      <c r="K65" s="62"/>
      <c r="L65" s="62"/>
      <c r="M65" s="62"/>
      <c r="N65" s="62"/>
      <c r="O65" s="484"/>
      <c r="P65" s="485"/>
      <c r="Q65" s="485"/>
    </row>
    <row r="66" spans="1:17" s="58" customFormat="1" ht="12" x14ac:dyDescent="0.2">
      <c r="A66" s="79" t="s">
        <v>509</v>
      </c>
      <c r="B66" s="150">
        <v>226017.1212699998</v>
      </c>
      <c r="C66" s="150">
        <v>209621.75507000048</v>
      </c>
      <c r="D66" s="149">
        <v>7.8214048892608021</v>
      </c>
      <c r="E66" s="149">
        <v>4.6246547849833619E-2</v>
      </c>
      <c r="F66" s="149">
        <v>0.66597844081041169</v>
      </c>
      <c r="G66" s="149"/>
      <c r="H66" s="82"/>
      <c r="I66" s="150">
        <v>28383.530340000008</v>
      </c>
      <c r="J66" s="150">
        <v>28241.192729999977</v>
      </c>
      <c r="K66" s="82">
        <v>0.50400707704115277</v>
      </c>
      <c r="L66" s="82">
        <v>2.8599625198879896E-3</v>
      </c>
      <c r="M66" s="82">
        <v>0.61039829410339996</v>
      </c>
      <c r="N66" s="82"/>
      <c r="O66" s="484"/>
      <c r="P66" s="485"/>
      <c r="Q66" s="485"/>
    </row>
    <row r="67" spans="1:17" s="58" customFormat="1" ht="12" x14ac:dyDescent="0.2">
      <c r="A67" s="25" t="s">
        <v>510</v>
      </c>
      <c r="B67" s="146">
        <v>2647114.1840499989</v>
      </c>
      <c r="C67" s="146">
        <v>2086580.8363599989</v>
      </c>
      <c r="D67" s="62">
        <v>26.863725474822235</v>
      </c>
      <c r="E67" s="62">
        <v>1.5811011458453472</v>
      </c>
      <c r="F67" s="62">
        <v>7.7999443893224347</v>
      </c>
      <c r="G67" s="62"/>
      <c r="H67" s="62"/>
      <c r="I67" s="146">
        <v>257829.83963000018</v>
      </c>
      <c r="J67" s="146">
        <v>87005.871889999995</v>
      </c>
      <c r="K67" s="62">
        <v>196.33613689426608</v>
      </c>
      <c r="L67" s="62">
        <v>3.4323334868054034</v>
      </c>
      <c r="M67" s="62">
        <v>5.5447258460768785</v>
      </c>
      <c r="N67" s="62"/>
      <c r="O67" s="484"/>
      <c r="P67" s="485"/>
      <c r="Q67" s="485"/>
    </row>
    <row r="68" spans="1:17" s="58" customFormat="1" ht="12" x14ac:dyDescent="0.2">
      <c r="A68" s="79" t="s">
        <v>511</v>
      </c>
      <c r="B68" s="150">
        <v>157527.88838999977</v>
      </c>
      <c r="C68" s="150">
        <v>157909.27704000057</v>
      </c>
      <c r="D68" s="149">
        <v>-0.24152390356659217</v>
      </c>
      <c r="E68" s="149">
        <v>-1.0757861847358976E-3</v>
      </c>
      <c r="F68" s="149">
        <v>0.46416916074602599</v>
      </c>
      <c r="G68" s="149"/>
      <c r="H68" s="149"/>
      <c r="I68" s="150">
        <v>25176.015150000028</v>
      </c>
      <c r="J68" s="150">
        <v>22140.378419999994</v>
      </c>
      <c r="K68" s="149">
        <v>13.710861993478229</v>
      </c>
      <c r="L68" s="149">
        <v>6.0994471326260985E-2</v>
      </c>
      <c r="M68" s="149">
        <v>0.54141949629939401</v>
      </c>
      <c r="N68" s="149"/>
      <c r="O68" s="484"/>
      <c r="P68" s="485"/>
      <c r="Q68" s="485"/>
    </row>
    <row r="69" spans="1:17" s="58" customFormat="1" ht="12" x14ac:dyDescent="0.2">
      <c r="A69" s="25" t="s">
        <v>512</v>
      </c>
      <c r="B69" s="146">
        <v>255327.67229000077</v>
      </c>
      <c r="C69" s="146">
        <v>364899.88474999968</v>
      </c>
      <c r="D69" s="62">
        <v>-30.028020572017734</v>
      </c>
      <c r="E69" s="62">
        <v>-0.30907126469329393</v>
      </c>
      <c r="F69" s="62">
        <v>0.75234444245625798</v>
      </c>
      <c r="G69" s="62"/>
      <c r="H69" s="62"/>
      <c r="I69" s="146">
        <v>20446.441030000056</v>
      </c>
      <c r="J69" s="146">
        <v>70814.099520000134</v>
      </c>
      <c r="K69" s="62">
        <v>-71.126596018882736</v>
      </c>
      <c r="L69" s="62">
        <v>-1.0120277802605122</v>
      </c>
      <c r="M69" s="62">
        <v>0.43970825953279902</v>
      </c>
      <c r="N69" s="62"/>
      <c r="O69" s="484"/>
      <c r="P69" s="485"/>
      <c r="Q69" s="485"/>
    </row>
    <row r="70" spans="1:17" s="58" customFormat="1" ht="12" x14ac:dyDescent="0.2">
      <c r="A70" s="79" t="s">
        <v>513</v>
      </c>
      <c r="B70" s="150">
        <v>298176.7266199998</v>
      </c>
      <c r="C70" s="150">
        <v>457841.08188999956</v>
      </c>
      <c r="D70" s="149">
        <v>-34.873313380025728</v>
      </c>
      <c r="E70" s="149">
        <v>-0.45036659479476493</v>
      </c>
      <c r="F70" s="149">
        <v>0.8786027817915496</v>
      </c>
      <c r="G70" s="149"/>
      <c r="H70" s="82"/>
      <c r="I70" s="150">
        <v>32874.648759999996</v>
      </c>
      <c r="J70" s="150">
        <v>54558.940440000035</v>
      </c>
      <c r="K70" s="82">
        <v>-39.744708209366436</v>
      </c>
      <c r="L70" s="82">
        <v>-0.43569834757732256</v>
      </c>
      <c r="M70" s="82">
        <v>0.70698145304614157</v>
      </c>
      <c r="N70" s="82"/>
      <c r="O70" s="484"/>
      <c r="P70" s="485"/>
      <c r="Q70" s="485"/>
    </row>
    <row r="71" spans="1:17" s="58" customFormat="1" ht="12" x14ac:dyDescent="0.2">
      <c r="A71" s="106"/>
      <c r="B71" s="152"/>
      <c r="C71" s="152"/>
      <c r="D71" s="151"/>
      <c r="E71" s="151"/>
      <c r="F71" s="151"/>
      <c r="G71" s="151"/>
      <c r="H71" s="151"/>
      <c r="I71" s="152"/>
      <c r="J71" s="152"/>
      <c r="K71" s="151"/>
      <c r="L71" s="151"/>
      <c r="M71" s="151"/>
      <c r="N71" s="151"/>
      <c r="O71" s="484"/>
      <c r="P71" s="485"/>
      <c r="Q71" s="485"/>
    </row>
    <row r="72" spans="1:17" s="58" customFormat="1" ht="12" x14ac:dyDescent="0.2">
      <c r="A72" s="153" t="s">
        <v>514</v>
      </c>
      <c r="B72" s="155">
        <v>7438692.1712499894</v>
      </c>
      <c r="C72" s="155">
        <v>6763091.3312498778</v>
      </c>
      <c r="D72" s="154">
        <v>9.9895270802923601</v>
      </c>
      <c r="E72" s="154">
        <v>1.9056729928029448</v>
      </c>
      <c r="F72" s="154">
        <v>21.918731581222247</v>
      </c>
      <c r="G72" s="154"/>
      <c r="H72" s="154"/>
      <c r="I72" s="155">
        <v>1097964.5416399809</v>
      </c>
      <c r="J72" s="155">
        <v>1324661.1033400139</v>
      </c>
      <c r="K72" s="154">
        <v>-17.113551619235896</v>
      </c>
      <c r="L72" s="154">
        <v>-4.5549708882243172</v>
      </c>
      <c r="M72" s="154">
        <v>23.612132640828694</v>
      </c>
      <c r="N72" s="154"/>
      <c r="O72" s="484"/>
      <c r="P72" s="485"/>
      <c r="Q72" s="485"/>
    </row>
    <row r="73" spans="1:17" s="58" customFormat="1" ht="7.5" customHeight="1" x14ac:dyDescent="0.2">
      <c r="D73" s="29"/>
      <c r="E73" s="29"/>
      <c r="F73" s="29"/>
      <c r="G73" s="29"/>
      <c r="H73" s="29"/>
      <c r="K73" s="29"/>
      <c r="L73" s="29"/>
      <c r="M73" s="29"/>
      <c r="N73" s="29"/>
      <c r="O73" s="484"/>
      <c r="P73" s="485"/>
      <c r="Q73" s="485"/>
    </row>
    <row r="74" spans="1:17" s="58" customFormat="1" ht="12" x14ac:dyDescent="0.2">
      <c r="A74" s="58" t="s">
        <v>515</v>
      </c>
      <c r="D74" s="29"/>
      <c r="E74" s="29"/>
      <c r="F74" s="29"/>
      <c r="G74" s="29"/>
      <c r="H74" s="29"/>
      <c r="K74" s="29"/>
      <c r="L74" s="29"/>
      <c r="M74" s="29"/>
      <c r="N74" s="29"/>
      <c r="O74" s="484"/>
      <c r="P74" s="485"/>
      <c r="Q74" s="485"/>
    </row>
    <row r="75" spans="1:17" s="58" customFormat="1" ht="13.5" x14ac:dyDescent="0.2">
      <c r="A75" s="67" t="s">
        <v>516</v>
      </c>
      <c r="D75" s="29"/>
      <c r="E75" s="29"/>
      <c r="F75" s="29"/>
      <c r="G75" s="29"/>
      <c r="H75" s="29"/>
      <c r="K75" s="29"/>
      <c r="L75" s="29"/>
      <c r="M75" s="29"/>
      <c r="N75" s="29"/>
      <c r="O75" s="484"/>
      <c r="P75" s="485"/>
      <c r="Q75" s="485"/>
    </row>
    <row r="76" spans="1:17" s="58" customFormat="1" ht="13.5" x14ac:dyDescent="0.2">
      <c r="A76" s="67" t="s">
        <v>517</v>
      </c>
      <c r="D76" s="29"/>
      <c r="E76" s="29"/>
      <c r="F76" s="29"/>
      <c r="G76" s="29"/>
      <c r="H76" s="29"/>
      <c r="K76" s="29"/>
      <c r="L76" s="29"/>
      <c r="M76" s="29"/>
      <c r="N76" s="29"/>
      <c r="O76" s="484"/>
      <c r="P76" s="485"/>
      <c r="Q76" s="485"/>
    </row>
    <row r="77" spans="1:17" s="58" customFormat="1" ht="12" x14ac:dyDescent="0.2">
      <c r="A77" s="58" t="s">
        <v>518</v>
      </c>
      <c r="B77" s="68"/>
      <c r="O77" s="484"/>
      <c r="P77" s="485"/>
      <c r="Q77" s="485"/>
    </row>
    <row r="78" spans="1:17" x14ac:dyDescent="0.2">
      <c r="A78" s="483" t="s">
        <v>1170</v>
      </c>
      <c r="O78" s="484"/>
      <c r="P78" s="485"/>
      <c r="Q78" s="485"/>
    </row>
    <row r="79" spans="1:17" x14ac:dyDescent="0.2">
      <c r="O79" s="484"/>
      <c r="P79" s="485"/>
      <c r="Q79" s="485"/>
    </row>
    <row r="80" spans="1:17" x14ac:dyDescent="0.2">
      <c r="O80" s="484"/>
      <c r="P80" s="485"/>
      <c r="Q80" s="485"/>
    </row>
    <row r="81" spans="2:17" x14ac:dyDescent="0.2">
      <c r="B81" s="407"/>
      <c r="C81" s="407"/>
      <c r="D81" s="407"/>
      <c r="E81" s="407"/>
      <c r="F81" s="407"/>
      <c r="G81" s="407"/>
      <c r="H81" s="407"/>
      <c r="I81" s="407"/>
      <c r="J81" s="407"/>
      <c r="K81" s="407"/>
      <c r="L81" s="407"/>
      <c r="M81" s="407"/>
      <c r="N81" s="407"/>
      <c r="O81" s="484"/>
      <c r="P81" s="485"/>
      <c r="Q81" s="485"/>
    </row>
    <row r="82" spans="2:17" x14ac:dyDescent="0.2">
      <c r="O82" s="484"/>
      <c r="P82" s="485"/>
      <c r="Q82" s="485"/>
    </row>
    <row r="83" spans="2:17" x14ac:dyDescent="0.2">
      <c r="B83" s="408"/>
      <c r="C83" s="408"/>
      <c r="D83" s="408"/>
      <c r="E83" s="408"/>
      <c r="F83" s="408"/>
      <c r="G83" s="408"/>
      <c r="H83" s="408"/>
      <c r="I83" s="408"/>
      <c r="J83" s="408"/>
      <c r="K83" s="408"/>
      <c r="L83" s="408"/>
      <c r="M83" s="408"/>
      <c r="N83" s="408"/>
      <c r="O83" s="484"/>
      <c r="P83" s="485"/>
      <c r="Q83" s="485"/>
    </row>
    <row r="84" spans="2:17" x14ac:dyDescent="0.2">
      <c r="O84" s="484"/>
      <c r="P84" s="485"/>
      <c r="Q84" s="485"/>
    </row>
    <row r="85" spans="2:17" x14ac:dyDescent="0.2">
      <c r="O85" s="484"/>
      <c r="P85" s="485"/>
      <c r="Q85" s="485"/>
    </row>
    <row r="86" spans="2:17" x14ac:dyDescent="0.2">
      <c r="O86" s="484"/>
      <c r="P86" s="485"/>
      <c r="Q86" s="485"/>
    </row>
    <row r="87" spans="2:17" x14ac:dyDescent="0.2">
      <c r="O87" s="484"/>
      <c r="P87" s="485"/>
      <c r="Q87" s="485"/>
    </row>
    <row r="88" spans="2:17" x14ac:dyDescent="0.2">
      <c r="O88" s="484"/>
      <c r="P88" s="485"/>
      <c r="Q88" s="485"/>
    </row>
    <row r="89" spans="2:17" x14ac:dyDescent="0.2">
      <c r="O89" s="484"/>
      <c r="P89" s="485"/>
      <c r="Q89" s="485"/>
    </row>
    <row r="90" spans="2:17" x14ac:dyDescent="0.2">
      <c r="O90" s="484"/>
      <c r="P90" s="485"/>
      <c r="Q90" s="485"/>
    </row>
    <row r="91" spans="2:17" x14ac:dyDescent="0.2">
      <c r="O91" s="484"/>
      <c r="P91" s="485"/>
      <c r="Q91" s="485"/>
    </row>
    <row r="92" spans="2:17" x14ac:dyDescent="0.2">
      <c r="O92" s="484"/>
      <c r="P92" s="485"/>
      <c r="Q92" s="485"/>
    </row>
    <row r="93" spans="2:17" x14ac:dyDescent="0.2">
      <c r="O93" s="484"/>
      <c r="P93" s="485"/>
      <c r="Q93" s="485"/>
    </row>
    <row r="94" spans="2:17" x14ac:dyDescent="0.2">
      <c r="O94" s="484"/>
      <c r="P94" s="485"/>
      <c r="Q94" s="485"/>
    </row>
    <row r="95" spans="2:17" x14ac:dyDescent="0.2">
      <c r="O95" s="484"/>
      <c r="P95" s="485"/>
      <c r="Q95" s="485"/>
    </row>
    <row r="96" spans="2:17" x14ac:dyDescent="0.2">
      <c r="O96" s="484"/>
      <c r="P96" s="485"/>
      <c r="Q96" s="485"/>
    </row>
    <row r="97" spans="15:17" x14ac:dyDescent="0.2">
      <c r="O97" s="484"/>
      <c r="P97" s="485"/>
      <c r="Q97" s="485"/>
    </row>
    <row r="98" spans="15:17" x14ac:dyDescent="0.2">
      <c r="O98" s="484"/>
      <c r="P98" s="485"/>
      <c r="Q98" s="485"/>
    </row>
    <row r="99" spans="15:17" x14ac:dyDescent="0.2">
      <c r="O99" s="484"/>
      <c r="P99" s="485"/>
      <c r="Q99" s="485"/>
    </row>
    <row r="100" spans="15:17" x14ac:dyDescent="0.2">
      <c r="O100" s="484"/>
      <c r="P100" s="485"/>
      <c r="Q100" s="485"/>
    </row>
    <row r="101" spans="15:17" x14ac:dyDescent="0.2">
      <c r="O101" s="484"/>
      <c r="P101" s="485"/>
      <c r="Q101" s="485"/>
    </row>
    <row r="102" spans="15:17" x14ac:dyDescent="0.2">
      <c r="O102" s="484"/>
      <c r="P102" s="485"/>
      <c r="Q102" s="485"/>
    </row>
    <row r="103" spans="15:17" x14ac:dyDescent="0.2">
      <c r="P103" s="485"/>
      <c r="Q103" s="485"/>
    </row>
    <row r="104" spans="15:17" x14ac:dyDescent="0.2">
      <c r="P104" s="485"/>
      <c r="Q104" s="485"/>
    </row>
    <row r="105" spans="15:17" x14ac:dyDescent="0.2">
      <c r="P105" s="485"/>
      <c r="Q105" s="485"/>
    </row>
    <row r="106" spans="15:17" x14ac:dyDescent="0.2">
      <c r="P106" s="485"/>
      <c r="Q106" s="485"/>
    </row>
    <row r="107" spans="15:17" x14ac:dyDescent="0.2">
      <c r="P107" s="485"/>
      <c r="Q107" s="485"/>
    </row>
    <row r="108" spans="15:17" x14ac:dyDescent="0.2">
      <c r="P108" s="485"/>
      <c r="Q108" s="485"/>
    </row>
    <row r="109" spans="15:17" x14ac:dyDescent="0.2">
      <c r="P109" s="485"/>
      <c r="Q109" s="485"/>
    </row>
    <row r="110" spans="15:17" x14ac:dyDescent="0.2">
      <c r="P110" s="485"/>
      <c r="Q110" s="485"/>
    </row>
    <row r="111" spans="15:17" x14ac:dyDescent="0.2">
      <c r="P111" s="485"/>
      <c r="Q111" s="485"/>
    </row>
    <row r="112" spans="15:17" x14ac:dyDescent="0.2">
      <c r="P112" s="485"/>
      <c r="Q112" s="485"/>
    </row>
    <row r="113" spans="16:17" x14ac:dyDescent="0.2">
      <c r="P113" s="485"/>
      <c r="Q113" s="485"/>
    </row>
    <row r="114" spans="16:17" x14ac:dyDescent="0.2">
      <c r="P114" s="485"/>
      <c r="Q114" s="485"/>
    </row>
    <row r="115" spans="16:17" x14ac:dyDescent="0.2">
      <c r="P115" s="485"/>
      <c r="Q115" s="485"/>
    </row>
    <row r="116" spans="16:17" x14ac:dyDescent="0.2">
      <c r="P116" s="485"/>
      <c r="Q116" s="485"/>
    </row>
    <row r="117" spans="16:17" x14ac:dyDescent="0.2">
      <c r="P117" s="485"/>
      <c r="Q117" s="485"/>
    </row>
    <row r="118" spans="16:17" x14ac:dyDescent="0.2">
      <c r="P118" s="485"/>
      <c r="Q118" s="485"/>
    </row>
    <row r="119" spans="16:17" x14ac:dyDescent="0.2">
      <c r="P119" s="485"/>
      <c r="Q119" s="485"/>
    </row>
    <row r="120" spans="16:17" x14ac:dyDescent="0.2">
      <c r="P120" s="485"/>
      <c r="Q120" s="485"/>
    </row>
    <row r="121" spans="16:17" x14ac:dyDescent="0.2">
      <c r="P121" s="485"/>
      <c r="Q121" s="485"/>
    </row>
    <row r="122" spans="16:17" x14ac:dyDescent="0.2">
      <c r="P122" s="485"/>
      <c r="Q122" s="485"/>
    </row>
    <row r="123" spans="16:17" x14ac:dyDescent="0.2">
      <c r="P123" s="485"/>
      <c r="Q123" s="485"/>
    </row>
    <row r="124" spans="16:17" x14ac:dyDescent="0.2">
      <c r="P124" s="485"/>
      <c r="Q124" s="485"/>
    </row>
    <row r="125" spans="16:17" x14ac:dyDescent="0.2">
      <c r="P125" s="485"/>
      <c r="Q125" s="485"/>
    </row>
    <row r="126" spans="16:17" x14ac:dyDescent="0.2">
      <c r="P126" s="485"/>
      <c r="Q126" s="485"/>
    </row>
    <row r="127" spans="16:17" x14ac:dyDescent="0.2">
      <c r="P127" s="485"/>
      <c r="Q127" s="485"/>
    </row>
    <row r="128" spans="16:17" x14ac:dyDescent="0.2">
      <c r="P128" s="485"/>
      <c r="Q128" s="485"/>
    </row>
    <row r="129" spans="16:17" x14ac:dyDescent="0.2">
      <c r="P129" s="485"/>
      <c r="Q129" s="485"/>
    </row>
    <row r="130" spans="16:17" x14ac:dyDescent="0.2">
      <c r="P130" s="485"/>
      <c r="Q130" s="485"/>
    </row>
    <row r="131" spans="16:17" x14ac:dyDescent="0.2">
      <c r="P131" s="485"/>
      <c r="Q131" s="485"/>
    </row>
    <row r="132" spans="16:17" x14ac:dyDescent="0.2">
      <c r="P132" s="485"/>
      <c r="Q132" s="485"/>
    </row>
    <row r="133" spans="16:17" x14ac:dyDescent="0.2">
      <c r="P133" s="485"/>
      <c r="Q133" s="485"/>
    </row>
    <row r="134" spans="16:17" x14ac:dyDescent="0.2">
      <c r="P134" s="485"/>
      <c r="Q134" s="485"/>
    </row>
    <row r="135" spans="16:17" x14ac:dyDescent="0.2">
      <c r="P135" s="485"/>
      <c r="Q135" s="485"/>
    </row>
    <row r="136" spans="16:17" x14ac:dyDescent="0.2">
      <c r="P136" s="485"/>
      <c r="Q136" s="485"/>
    </row>
    <row r="137" spans="16:17" x14ac:dyDescent="0.2">
      <c r="P137" s="485"/>
      <c r="Q137" s="485"/>
    </row>
    <row r="138" spans="16:17" x14ac:dyDescent="0.2">
      <c r="P138" s="485"/>
      <c r="Q138" s="485"/>
    </row>
    <row r="139" spans="16:17" x14ac:dyDescent="0.2">
      <c r="P139" s="485"/>
      <c r="Q139" s="485"/>
    </row>
    <row r="140" spans="16:17" x14ac:dyDescent="0.2">
      <c r="P140" s="485"/>
      <c r="Q140" s="485"/>
    </row>
    <row r="141" spans="16:17" x14ac:dyDescent="0.2">
      <c r="P141" s="485"/>
      <c r="Q141" s="485"/>
    </row>
    <row r="142" spans="16:17" x14ac:dyDescent="0.2">
      <c r="P142" s="485"/>
      <c r="Q142" s="485"/>
    </row>
  </sheetData>
  <mergeCells count="9">
    <mergeCell ref="J13:J14"/>
    <mergeCell ref="A10:G10"/>
    <mergeCell ref="A8:N8"/>
    <mergeCell ref="A11:A14"/>
    <mergeCell ref="I11:N11"/>
    <mergeCell ref="B13:B14"/>
    <mergeCell ref="C13:C14"/>
    <mergeCell ref="I13:I14"/>
    <mergeCell ref="B11:G11"/>
  </mergeCells>
  <phoneticPr fontId="18" type="noConversion"/>
  <printOptions horizontalCentered="1" verticalCentered="1"/>
  <pageMargins left="0.42" right="0.84" top="0.78740157480314965" bottom="0.98425196850393704" header="0.51181102362204722" footer="0.9055118110236221"/>
  <pageSetup scale="4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D153"/>
  <sheetViews>
    <sheetView zoomScaleNormal="100" workbookViewId="0">
      <selection activeCell="D20" sqref="D20"/>
    </sheetView>
  </sheetViews>
  <sheetFormatPr baseColWidth="10" defaultColWidth="6.7109375" defaultRowHeight="12.75" x14ac:dyDescent="0.2"/>
  <cols>
    <col min="1" max="1" width="4.28515625" style="1" customWidth="1"/>
    <col min="2" max="2" width="2.140625" style="1" customWidth="1"/>
    <col min="3" max="3" width="62" style="42" customWidth="1"/>
    <col min="4" max="5" width="18" style="1" bestFit="1" customWidth="1"/>
    <col min="6" max="6" width="11.5703125" style="156" customWidth="1"/>
    <col min="7" max="7" width="15.140625" style="156" customWidth="1"/>
    <col min="8" max="8" width="15" style="35" customWidth="1"/>
    <col min="9" max="9" width="2.7109375" style="156" customWidth="1"/>
    <col min="10" max="10" width="16.7109375" style="1" customWidth="1"/>
    <col min="11" max="11" width="16.7109375" style="157" bestFit="1" customWidth="1"/>
    <col min="12" max="12" width="11.5703125" style="1" customWidth="1"/>
    <col min="13" max="13" width="13.42578125" style="1" customWidth="1"/>
    <col min="14" max="14" width="14.42578125" style="1" customWidth="1"/>
    <col min="15" max="15" width="23.85546875" style="43" bestFit="1" customWidth="1"/>
    <col min="16" max="16" width="23.85546875" style="158" bestFit="1" customWidth="1"/>
    <col min="17" max="17" width="10.7109375" style="42" customWidth="1"/>
    <col min="18" max="18" width="6.7109375" style="42"/>
    <col min="19" max="19" width="12.7109375" style="42" bestFit="1" customWidth="1"/>
    <col min="20" max="24" width="6.7109375" style="42"/>
    <col min="25" max="25" width="12.7109375" style="42" bestFit="1" customWidth="1"/>
    <col min="26" max="16384" width="6.7109375" style="42"/>
  </cols>
  <sheetData>
    <row r="1" spans="1:18" ht="12.75" customHeight="1" x14ac:dyDescent="0.2"/>
    <row r="3" spans="1:18" x14ac:dyDescent="0.2">
      <c r="G3" s="1"/>
      <c r="H3" s="1"/>
    </row>
    <row r="4" spans="1:18" x14ac:dyDescent="0.2">
      <c r="G4" s="1"/>
      <c r="H4" s="1"/>
    </row>
    <row r="6" spans="1:18" ht="8.25" customHeight="1" x14ac:dyDescent="0.2"/>
    <row r="7" spans="1:18" ht="15" x14ac:dyDescent="0.25">
      <c r="A7" s="159" t="s">
        <v>21</v>
      </c>
      <c r="B7" s="159"/>
      <c r="C7" s="159"/>
      <c r="D7" s="159"/>
      <c r="E7" s="159"/>
      <c r="F7" s="159"/>
      <c r="G7" s="159"/>
      <c r="H7" s="160"/>
      <c r="I7" s="160"/>
      <c r="O7" s="42"/>
      <c r="P7" s="42"/>
    </row>
    <row r="8" spans="1:18" ht="15" x14ac:dyDescent="0.25">
      <c r="A8" s="798" t="s">
        <v>533</v>
      </c>
      <c r="B8" s="798"/>
      <c r="C8" s="798"/>
      <c r="D8" s="798"/>
      <c r="E8" s="798"/>
      <c r="F8" s="798"/>
      <c r="G8" s="798"/>
      <c r="H8" s="161"/>
      <c r="I8" s="161"/>
      <c r="O8" s="162"/>
      <c r="P8" s="42"/>
    </row>
    <row r="9" spans="1:18" ht="15" x14ac:dyDescent="0.25">
      <c r="A9" s="159" t="s">
        <v>342</v>
      </c>
      <c r="B9" s="159"/>
      <c r="C9" s="159"/>
      <c r="D9" s="159"/>
      <c r="E9" s="159"/>
      <c r="F9" s="159"/>
      <c r="G9" s="159"/>
      <c r="H9" s="161"/>
      <c r="I9" s="161"/>
      <c r="L9" s="44"/>
      <c r="M9" s="44"/>
      <c r="N9" s="44"/>
      <c r="P9" s="43"/>
    </row>
    <row r="10" spans="1:18" ht="18" thickBot="1" x14ac:dyDescent="0.3">
      <c r="A10" s="815" t="s">
        <v>1262</v>
      </c>
      <c r="B10" s="815"/>
      <c r="C10" s="815"/>
      <c r="D10" s="815"/>
      <c r="E10" s="815"/>
      <c r="F10" s="815"/>
      <c r="G10" s="815"/>
      <c r="H10" s="713"/>
      <c r="I10" s="713"/>
      <c r="J10" s="714"/>
      <c r="K10" s="715"/>
      <c r="L10" s="716"/>
      <c r="M10" s="716"/>
      <c r="N10" s="716"/>
      <c r="P10" s="43"/>
    </row>
    <row r="11" spans="1:18" ht="13.5" thickBot="1" x14ac:dyDescent="0.25">
      <c r="A11" s="163"/>
      <c r="B11" s="105"/>
      <c r="C11" s="105"/>
      <c r="D11" s="816" t="s">
        <v>1160</v>
      </c>
      <c r="E11" s="816"/>
      <c r="F11" s="816"/>
      <c r="G11" s="816"/>
      <c r="H11" s="816"/>
      <c r="I11" s="161"/>
      <c r="J11" s="816" t="s">
        <v>1159</v>
      </c>
      <c r="K11" s="816"/>
      <c r="L11" s="816"/>
      <c r="M11" s="816"/>
      <c r="N11" s="816"/>
      <c r="O11" s="164"/>
      <c r="P11" s="164"/>
      <c r="Q11" s="164"/>
    </row>
    <row r="12" spans="1:18" x14ac:dyDescent="0.2">
      <c r="A12" s="717"/>
      <c r="B12" s="717"/>
      <c r="C12" s="717"/>
      <c r="D12" s="817" t="s">
        <v>455</v>
      </c>
      <c r="E12" s="817"/>
      <c r="F12" s="817"/>
      <c r="G12" s="817"/>
      <c r="H12" s="817"/>
      <c r="I12" s="69"/>
      <c r="J12" s="817" t="s">
        <v>455</v>
      </c>
      <c r="K12" s="817"/>
      <c r="L12" s="817"/>
      <c r="M12" s="817"/>
      <c r="N12" s="817"/>
      <c r="O12" s="166"/>
      <c r="P12" s="166"/>
      <c r="Q12" s="166"/>
    </row>
    <row r="13" spans="1:18" ht="13.5" customHeight="1" x14ac:dyDescent="0.2">
      <c r="A13" s="167" t="s">
        <v>534</v>
      </c>
      <c r="B13" s="167"/>
      <c r="C13" s="168" t="s">
        <v>346</v>
      </c>
      <c r="D13" s="718">
        <v>2013</v>
      </c>
      <c r="E13" s="718">
        <v>2012</v>
      </c>
      <c r="F13" s="170" t="s">
        <v>457</v>
      </c>
      <c r="G13" s="170" t="s">
        <v>460</v>
      </c>
      <c r="H13" s="813" t="s">
        <v>535</v>
      </c>
      <c r="I13" s="172"/>
      <c r="J13" s="718">
        <v>2013</v>
      </c>
      <c r="K13" s="718">
        <v>2012</v>
      </c>
      <c r="L13" s="170" t="s">
        <v>457</v>
      </c>
      <c r="M13" s="170" t="s">
        <v>458</v>
      </c>
      <c r="N13" s="813" t="s">
        <v>535</v>
      </c>
      <c r="R13" s="173"/>
    </row>
    <row r="14" spans="1:18" ht="13.5" thickBot="1" x14ac:dyDescent="0.25">
      <c r="A14" s="174"/>
      <c r="B14" s="174"/>
      <c r="C14" s="174"/>
      <c r="D14" s="175"/>
      <c r="E14" s="175"/>
      <c r="F14" s="176" t="s">
        <v>461</v>
      </c>
      <c r="G14" s="176" t="s">
        <v>349</v>
      </c>
      <c r="H14" s="814"/>
      <c r="I14" s="172"/>
      <c r="J14" s="175"/>
      <c r="K14" s="175"/>
      <c r="L14" s="176" t="s">
        <v>461</v>
      </c>
      <c r="M14" s="176" t="s">
        <v>462</v>
      </c>
      <c r="N14" s="814"/>
      <c r="R14" s="173"/>
    </row>
    <row r="15" spans="1:18" ht="10.5" customHeight="1" x14ac:dyDescent="0.2">
      <c r="A15" s="178"/>
      <c r="B15" s="178"/>
      <c r="C15" s="178"/>
      <c r="D15" s="179"/>
      <c r="E15" s="179"/>
      <c r="F15" s="180"/>
      <c r="G15" s="180"/>
      <c r="H15" s="29"/>
      <c r="I15" s="181"/>
      <c r="J15" s="179"/>
      <c r="K15" s="179"/>
      <c r="L15" s="180"/>
      <c r="M15" s="180"/>
      <c r="N15" s="29"/>
      <c r="O15" s="42"/>
      <c r="P15" s="42"/>
      <c r="R15" s="173"/>
    </row>
    <row r="16" spans="1:18" ht="13.5" customHeight="1" x14ac:dyDescent="0.2">
      <c r="A16" s="182"/>
      <c r="B16" s="183" t="s">
        <v>536</v>
      </c>
      <c r="C16" s="183"/>
      <c r="D16" s="681">
        <v>33937603.294630021</v>
      </c>
      <c r="E16" s="681">
        <v>35452086.614630006</v>
      </c>
      <c r="F16" s="184">
        <v>-4.2719158859749706</v>
      </c>
      <c r="G16" s="184">
        <v>-4.2719158859749706</v>
      </c>
      <c r="H16" s="184">
        <v>100</v>
      </c>
      <c r="I16" s="184"/>
      <c r="J16" s="681">
        <v>4650001.5832599998</v>
      </c>
      <c r="K16" s="681">
        <v>4976904.7324999999</v>
      </c>
      <c r="L16" s="184">
        <v>-6.5684027886905136</v>
      </c>
      <c r="M16" s="184">
        <v>-6.5684027886905136</v>
      </c>
      <c r="N16" s="184">
        <v>100</v>
      </c>
      <c r="O16" s="819"/>
      <c r="P16" s="819"/>
      <c r="R16" s="173"/>
    </row>
    <row r="17" spans="1:24" x14ac:dyDescent="0.2">
      <c r="A17" s="168" t="s">
        <v>537</v>
      </c>
      <c r="B17" s="9" t="s">
        <v>538</v>
      </c>
      <c r="C17" s="9"/>
      <c r="D17" s="437">
        <v>1678676.5294300006</v>
      </c>
      <c r="E17" s="437">
        <v>1569368.1249500015</v>
      </c>
      <c r="F17" s="23">
        <v>6.9651219966941502</v>
      </c>
      <c r="G17" s="23">
        <v>0.30832713929704436</v>
      </c>
      <c r="H17" s="23">
        <v>4.9463614588706655</v>
      </c>
      <c r="I17" s="23"/>
      <c r="J17" s="437">
        <v>201455.31496000011</v>
      </c>
      <c r="K17" s="437">
        <v>260582.80097000013</v>
      </c>
      <c r="L17" s="23">
        <v>-22.690479106795365</v>
      </c>
      <c r="M17" s="23">
        <v>-1.1880373281788559</v>
      </c>
      <c r="N17" s="23">
        <v>4.3323708896194573</v>
      </c>
      <c r="O17" s="42"/>
      <c r="P17" s="42"/>
      <c r="R17" s="173"/>
    </row>
    <row r="18" spans="1:24" s="40" customFormat="1" ht="15" customHeight="1" x14ac:dyDescent="0.2">
      <c r="A18" s="186" t="s">
        <v>539</v>
      </c>
      <c r="B18" s="183" t="s">
        <v>540</v>
      </c>
      <c r="C18" s="183"/>
      <c r="D18" s="682">
        <v>1666171.4624600005</v>
      </c>
      <c r="E18" s="682">
        <v>1559557.6065100015</v>
      </c>
      <c r="F18" s="185">
        <v>6.8361601716387348</v>
      </c>
      <c r="G18" s="185">
        <v>0.30072660351112518</v>
      </c>
      <c r="H18" s="185">
        <v>4.9095142282001989</v>
      </c>
      <c r="I18" s="185"/>
      <c r="J18" s="682">
        <v>199653.08017000012</v>
      </c>
      <c r="K18" s="682">
        <v>259513.95169000013</v>
      </c>
      <c r="L18" s="185">
        <v>-23.066533082393288</v>
      </c>
      <c r="M18" s="185">
        <v>-1.2027731037144183</v>
      </c>
      <c r="N18" s="185">
        <v>4.2936131653965663</v>
      </c>
      <c r="O18" s="187"/>
      <c r="P18" s="187"/>
      <c r="Q18" s="39"/>
    </row>
    <row r="19" spans="1:24" ht="10.5" customHeight="1" x14ac:dyDescent="0.2">
      <c r="A19" s="188" t="s">
        <v>541</v>
      </c>
      <c r="B19" s="58"/>
      <c r="C19" s="58" t="s">
        <v>542</v>
      </c>
      <c r="D19" s="683">
        <v>1432789.0560100006</v>
      </c>
      <c r="E19" s="683">
        <v>1388571.9290700015</v>
      </c>
      <c r="F19" s="72">
        <v>3.1843598458463491</v>
      </c>
      <c r="G19" s="72">
        <v>0.12472362324013983</v>
      </c>
      <c r="H19" s="72">
        <v>4.2218333556769227</v>
      </c>
      <c r="I19" s="72"/>
      <c r="J19" s="683">
        <v>187519.29652000012</v>
      </c>
      <c r="K19" s="683">
        <v>222810.34855000014</v>
      </c>
      <c r="L19" s="72">
        <v>-15.839054271790465</v>
      </c>
      <c r="M19" s="72">
        <v>-0.70909639478416564</v>
      </c>
      <c r="N19" s="72">
        <v>4.0326716703725296</v>
      </c>
      <c r="O19" s="189"/>
      <c r="P19" s="189"/>
      <c r="Q19" s="190"/>
      <c r="R19" s="173"/>
      <c r="S19" s="173"/>
      <c r="T19" s="173"/>
      <c r="U19" s="173"/>
      <c r="V19" s="173"/>
      <c r="W19" s="173"/>
      <c r="X19" s="173"/>
    </row>
    <row r="20" spans="1:24" x14ac:dyDescent="0.2">
      <c r="A20" s="191" t="s">
        <v>543</v>
      </c>
      <c r="B20" s="192"/>
      <c r="C20" s="192" t="s">
        <v>544</v>
      </c>
      <c r="D20" s="684">
        <v>233382.40644999995</v>
      </c>
      <c r="E20" s="684">
        <v>170985.67744000003</v>
      </c>
      <c r="F20" s="193">
        <v>36.49237172621978</v>
      </c>
      <c r="G20" s="193">
        <v>0.17600298027098546</v>
      </c>
      <c r="H20" s="193">
        <v>0.68768087252327648</v>
      </c>
      <c r="I20" s="193"/>
      <c r="J20" s="684">
        <v>12133.783650000001</v>
      </c>
      <c r="K20" s="684">
        <v>36703.603139999999</v>
      </c>
      <c r="L20" s="193">
        <v>-66.941164866790785</v>
      </c>
      <c r="M20" s="193">
        <v>-0.49367670893025278</v>
      </c>
      <c r="N20" s="193">
        <v>0.2609414950240363</v>
      </c>
      <c r="O20" s="189"/>
      <c r="P20" s="189"/>
      <c r="Q20" s="190"/>
      <c r="R20" s="173"/>
      <c r="S20" s="173"/>
      <c r="T20" s="173"/>
      <c r="U20" s="173"/>
      <c r="V20" s="173"/>
      <c r="W20" s="173"/>
      <c r="X20" s="173"/>
    </row>
    <row r="21" spans="1:24" x14ac:dyDescent="0.2">
      <c r="A21" s="188"/>
      <c r="B21" s="58"/>
      <c r="C21" s="58"/>
      <c r="D21" s="683"/>
      <c r="E21" s="683"/>
      <c r="F21" s="72"/>
      <c r="G21" s="72"/>
      <c r="H21" s="72"/>
      <c r="I21" s="72"/>
      <c r="J21" s="683"/>
      <c r="K21" s="683"/>
      <c r="L21" s="72"/>
      <c r="M21" s="72"/>
      <c r="N21" s="72"/>
      <c r="O21" s="189"/>
      <c r="P21" s="189"/>
      <c r="Q21" s="190"/>
      <c r="R21" s="173"/>
      <c r="S21" s="173"/>
      <c r="T21" s="173"/>
      <c r="U21" s="173"/>
      <c r="V21" s="173"/>
      <c r="W21" s="173"/>
      <c r="X21" s="173"/>
    </row>
    <row r="22" spans="1:24" s="40" customFormat="1" x14ac:dyDescent="0.2">
      <c r="A22" s="186" t="s">
        <v>545</v>
      </c>
      <c r="B22" s="183" t="s">
        <v>546</v>
      </c>
      <c r="C22" s="183"/>
      <c r="D22" s="682">
        <v>12505.06697</v>
      </c>
      <c r="E22" s="682">
        <v>9810.5184399999889</v>
      </c>
      <c r="F22" s="185">
        <v>27.465913717807698</v>
      </c>
      <c r="G22" s="185">
        <v>7.6005357859191616E-3</v>
      </c>
      <c r="H22" s="185">
        <v>3.6847230670466018E-2</v>
      </c>
      <c r="I22" s="185"/>
      <c r="J22" s="682">
        <v>1802.2347900000002</v>
      </c>
      <c r="K22" s="682">
        <v>1068.8492799999992</v>
      </c>
      <c r="L22" s="185">
        <v>68.614492587767046</v>
      </c>
      <c r="M22" s="185">
        <v>1.4735775535562773E-2</v>
      </c>
      <c r="N22" s="185">
        <v>3.8757724222891518E-2</v>
      </c>
      <c r="O22" s="189"/>
      <c r="P22" s="189"/>
      <c r="Q22" s="190"/>
    </row>
    <row r="23" spans="1:24" x14ac:dyDescent="0.2">
      <c r="A23" s="194" t="s">
        <v>547</v>
      </c>
      <c r="B23" s="9" t="s">
        <v>548</v>
      </c>
      <c r="C23" s="163"/>
      <c r="D23" s="685">
        <v>8544.5380700000023</v>
      </c>
      <c r="E23" s="685">
        <v>6296.8809099999962</v>
      </c>
      <c r="F23" s="73">
        <v>35.694770031787179</v>
      </c>
      <c r="G23" s="73">
        <v>6.339985525908272E-3</v>
      </c>
      <c r="H23" s="73">
        <v>2.5177199449885765E-2</v>
      </c>
      <c r="I23" s="73"/>
      <c r="J23" s="685">
        <v>1237.55043</v>
      </c>
      <c r="K23" s="685">
        <v>740.21969000000001</v>
      </c>
      <c r="L23" s="73">
        <v>67.186910415744279</v>
      </c>
      <c r="M23" s="73">
        <v>9.9927719482422305E-3</v>
      </c>
      <c r="N23" s="73">
        <v>2.6613978680247771E-2</v>
      </c>
      <c r="O23" s="189"/>
      <c r="P23" s="189"/>
      <c r="Q23" s="190"/>
      <c r="R23" s="173"/>
      <c r="S23" s="173"/>
      <c r="T23" s="173"/>
      <c r="U23" s="173"/>
      <c r="V23" s="173"/>
      <c r="W23" s="173"/>
      <c r="X23" s="173"/>
    </row>
    <row r="24" spans="1:24" x14ac:dyDescent="0.2">
      <c r="A24" s="195" t="s">
        <v>549</v>
      </c>
      <c r="B24" s="196"/>
      <c r="C24" s="197" t="s">
        <v>550</v>
      </c>
      <c r="D24" s="684">
        <v>8544.5380700000023</v>
      </c>
      <c r="E24" s="684">
        <v>6296.8809099999962</v>
      </c>
      <c r="F24" s="193">
        <v>35.694770031787179</v>
      </c>
      <c r="G24" s="193">
        <v>6.339985525908272E-3</v>
      </c>
      <c r="H24" s="193">
        <v>2.5177199449885765E-2</v>
      </c>
      <c r="I24" s="193"/>
      <c r="J24" s="684">
        <v>1237.55043</v>
      </c>
      <c r="K24" s="684">
        <v>740.21969000000001</v>
      </c>
      <c r="L24" s="193">
        <v>67.186910415744279</v>
      </c>
      <c r="M24" s="193">
        <v>9.9927719482422305E-3</v>
      </c>
      <c r="N24" s="193">
        <v>2.6613978680247771E-2</v>
      </c>
      <c r="O24" s="189"/>
      <c r="P24" s="189"/>
      <c r="Q24" s="190"/>
    </row>
    <row r="25" spans="1:24" s="40" customFormat="1" x14ac:dyDescent="0.2">
      <c r="A25" s="194" t="s">
        <v>551</v>
      </c>
      <c r="B25" s="9" t="s">
        <v>552</v>
      </c>
      <c r="C25" s="9"/>
      <c r="D25" s="685">
        <v>19223617.810740013</v>
      </c>
      <c r="E25" s="685">
        <v>20550240.262350004</v>
      </c>
      <c r="F25" s="73">
        <v>-6.455508230920735</v>
      </c>
      <c r="G25" s="73">
        <v>-3.7420151485879942</v>
      </c>
      <c r="H25" s="73">
        <v>56.644005305412314</v>
      </c>
      <c r="I25" s="73"/>
      <c r="J25" s="685">
        <v>2700348.4236199991</v>
      </c>
      <c r="K25" s="685">
        <v>2786270.2612000001</v>
      </c>
      <c r="L25" s="73">
        <v>-3.0837581973471546</v>
      </c>
      <c r="M25" s="73">
        <v>-1.7264111370048407</v>
      </c>
      <c r="N25" s="73">
        <v>58.071989337406904</v>
      </c>
      <c r="O25" s="189"/>
      <c r="P25" s="189"/>
      <c r="Q25" s="190"/>
    </row>
    <row r="26" spans="1:24" s="40" customFormat="1" ht="15" customHeight="1" x14ac:dyDescent="0.2">
      <c r="A26" s="198">
        <v>10</v>
      </c>
      <c r="B26" s="199" t="s">
        <v>553</v>
      </c>
      <c r="C26" s="199"/>
      <c r="D26" s="682">
        <v>3265265.9143500021</v>
      </c>
      <c r="E26" s="682">
        <v>4739048.9585000034</v>
      </c>
      <c r="F26" s="185">
        <v>-31.098708982666452</v>
      </c>
      <c r="G26" s="185">
        <v>-4.1571122742936533</v>
      </c>
      <c r="H26" s="185">
        <v>9.6213804080462815</v>
      </c>
      <c r="I26" s="185"/>
      <c r="J26" s="682">
        <v>509399.72574999969</v>
      </c>
      <c r="K26" s="682">
        <v>769169.27116000012</v>
      </c>
      <c r="L26" s="185">
        <v>-33.772740949236905</v>
      </c>
      <c r="M26" s="185">
        <v>-5.2195000582121436</v>
      </c>
      <c r="N26" s="185">
        <v>10.95482908186178</v>
      </c>
      <c r="O26" s="189"/>
      <c r="P26" s="189"/>
      <c r="Q26" s="190"/>
    </row>
    <row r="27" spans="1:24" s="40" customFormat="1" x14ac:dyDescent="0.2">
      <c r="A27" s="194" t="s">
        <v>554</v>
      </c>
      <c r="B27" s="9" t="s">
        <v>555</v>
      </c>
      <c r="C27" s="9"/>
      <c r="D27" s="685">
        <v>15937786.072190011</v>
      </c>
      <c r="E27" s="685">
        <v>15777066.686419999</v>
      </c>
      <c r="F27" s="73">
        <v>1.0186899058260925</v>
      </c>
      <c r="G27" s="73">
        <v>0.45334252823270399</v>
      </c>
      <c r="H27" s="73">
        <v>46.962025968144495</v>
      </c>
      <c r="I27" s="73"/>
      <c r="J27" s="685">
        <v>2187443.4837399991</v>
      </c>
      <c r="K27" s="685">
        <v>2013415.94539</v>
      </c>
      <c r="L27" s="73">
        <v>8.6433972447898668</v>
      </c>
      <c r="M27" s="73">
        <v>3.4967022216352843</v>
      </c>
      <c r="N27" s="73">
        <v>47.041779332179004</v>
      </c>
      <c r="O27" s="189"/>
      <c r="P27" s="189"/>
      <c r="Q27" s="190"/>
    </row>
    <row r="28" spans="1:24" s="40" customFormat="1" x14ac:dyDescent="0.2">
      <c r="A28" s="186" t="s">
        <v>556</v>
      </c>
      <c r="B28" s="183" t="s">
        <v>557</v>
      </c>
      <c r="C28" s="199"/>
      <c r="D28" s="682">
        <v>9133.7631300000012</v>
      </c>
      <c r="E28" s="682">
        <v>17494.311959999995</v>
      </c>
      <c r="F28" s="185">
        <v>-47.790097999372797</v>
      </c>
      <c r="G28" s="185">
        <v>-2.3582670664439389E-2</v>
      </c>
      <c r="H28" s="185">
        <v>2.6913400603764043E-2</v>
      </c>
      <c r="I28" s="185"/>
      <c r="J28" s="682">
        <v>1323.6506399999998</v>
      </c>
      <c r="K28" s="682">
        <v>1898.3737100000001</v>
      </c>
      <c r="L28" s="185">
        <v>-30.274495847290268</v>
      </c>
      <c r="M28" s="185">
        <v>-1.1547801312067816E-2</v>
      </c>
      <c r="N28" s="185">
        <v>2.846559546915297E-2</v>
      </c>
      <c r="O28" s="189"/>
      <c r="P28" s="189"/>
      <c r="Q28" s="190"/>
    </row>
    <row r="29" spans="1:24" s="40" customFormat="1" x14ac:dyDescent="0.2">
      <c r="A29" s="194" t="s">
        <v>558</v>
      </c>
      <c r="B29" s="9" t="s">
        <v>559</v>
      </c>
      <c r="C29" s="9"/>
      <c r="D29" s="685">
        <v>11432.06107</v>
      </c>
      <c r="E29" s="685">
        <v>16630.305469999999</v>
      </c>
      <c r="F29" s="73">
        <v>-31.257660356132956</v>
      </c>
      <c r="G29" s="73">
        <v>-1.4662731862600272E-2</v>
      </c>
      <c r="H29" s="73">
        <v>3.3685528617776336E-2</v>
      </c>
      <c r="I29" s="73"/>
      <c r="J29" s="685">
        <v>2181.56349</v>
      </c>
      <c r="K29" s="685">
        <v>1786.6709400000002</v>
      </c>
      <c r="L29" s="73">
        <v>22.102142098981012</v>
      </c>
      <c r="M29" s="73">
        <v>7.9345008840793572E-3</v>
      </c>
      <c r="N29" s="73">
        <v>4.6915327896954399E-2</v>
      </c>
      <c r="O29" s="189"/>
      <c r="P29" s="189"/>
      <c r="Q29" s="190"/>
    </row>
    <row r="30" spans="1:24" x14ac:dyDescent="0.2">
      <c r="A30" s="186" t="s">
        <v>560</v>
      </c>
      <c r="B30" s="183" t="s">
        <v>561</v>
      </c>
      <c r="C30" s="183"/>
      <c r="D30" s="682">
        <v>12936071.670910005</v>
      </c>
      <c r="E30" s="682">
        <v>13273357.028979998</v>
      </c>
      <c r="F30" s="185">
        <v>-2.5410704867923872</v>
      </c>
      <c r="G30" s="185">
        <v>-0.95138365686719861</v>
      </c>
      <c r="H30" s="185">
        <v>38.117222240490065</v>
      </c>
      <c r="I30" s="185"/>
      <c r="J30" s="682">
        <v>1731480.0672000002</v>
      </c>
      <c r="K30" s="682">
        <v>1927755.9357800004</v>
      </c>
      <c r="L30" s="185">
        <v>-10.181572518441445</v>
      </c>
      <c r="M30" s="185">
        <v>-3.9437336884969243</v>
      </c>
      <c r="N30" s="185">
        <v>37.236117799041757</v>
      </c>
      <c r="O30" s="189"/>
      <c r="P30" s="189"/>
      <c r="Q30" s="190"/>
      <c r="R30" s="173"/>
      <c r="S30" s="173"/>
      <c r="T30" s="173"/>
      <c r="U30" s="173"/>
      <c r="V30" s="173"/>
      <c r="W30" s="173"/>
      <c r="X30" s="173"/>
    </row>
    <row r="31" spans="1:24" x14ac:dyDescent="0.2">
      <c r="A31" s="194" t="s">
        <v>562</v>
      </c>
      <c r="B31" s="9" t="s">
        <v>563</v>
      </c>
      <c r="C31" s="9"/>
      <c r="D31" s="685">
        <v>2194802.4759200034</v>
      </c>
      <c r="E31" s="685">
        <v>2341891.6146999975</v>
      </c>
      <c r="F31" s="73">
        <v>-6.2807833572108587</v>
      </c>
      <c r="G31" s="73">
        <v>-0.41489557548157074</v>
      </c>
      <c r="H31" s="73">
        <v>6.4671699320243068</v>
      </c>
      <c r="I31" s="73"/>
      <c r="J31" s="685">
        <v>323909.03178000014</v>
      </c>
      <c r="K31" s="685">
        <v>332865.69404999987</v>
      </c>
      <c r="L31" s="73">
        <v>-2.6907736153351856</v>
      </c>
      <c r="M31" s="73">
        <v>-0.17996451110488962</v>
      </c>
      <c r="N31" s="73">
        <v>6.9657832579255956</v>
      </c>
      <c r="O31" s="189"/>
      <c r="P31" s="189"/>
      <c r="Q31" s="190"/>
      <c r="R31" s="173"/>
      <c r="S31" s="173"/>
      <c r="T31" s="173"/>
      <c r="U31" s="173"/>
      <c r="V31" s="173"/>
      <c r="W31" s="173"/>
      <c r="X31" s="173"/>
    </row>
    <row r="32" spans="1:24" x14ac:dyDescent="0.2">
      <c r="A32" s="191" t="s">
        <v>564</v>
      </c>
      <c r="B32" s="192"/>
      <c r="C32" s="200" t="s">
        <v>565</v>
      </c>
      <c r="D32" s="684">
        <v>247126.04898000002</v>
      </c>
      <c r="E32" s="684">
        <v>171726.60332999998</v>
      </c>
      <c r="F32" s="193">
        <v>43.906677351038034</v>
      </c>
      <c r="G32" s="193">
        <v>0.21267985286622015</v>
      </c>
      <c r="H32" s="193">
        <v>0.72817767016300472</v>
      </c>
      <c r="I32" s="193"/>
      <c r="J32" s="684">
        <v>26772.412499999995</v>
      </c>
      <c r="K32" s="684">
        <v>30174.830569999998</v>
      </c>
      <c r="L32" s="193">
        <v>-11.275682433765539</v>
      </c>
      <c r="M32" s="193">
        <v>-6.8364139015594544E-2</v>
      </c>
      <c r="N32" s="193">
        <v>0.57575061041657805</v>
      </c>
      <c r="O32" s="189"/>
      <c r="P32" s="189"/>
      <c r="Q32" s="190"/>
      <c r="R32" s="173"/>
      <c r="S32" s="173"/>
      <c r="T32" s="173"/>
      <c r="U32" s="173"/>
      <c r="V32" s="173"/>
      <c r="W32" s="173"/>
      <c r="X32" s="173"/>
    </row>
    <row r="33" spans="1:25" x14ac:dyDescent="0.2">
      <c r="A33" s="188" t="s">
        <v>566</v>
      </c>
      <c r="B33" s="58"/>
      <c r="C33" s="58" t="s">
        <v>567</v>
      </c>
      <c r="D33" s="683">
        <v>194416.35398999989</v>
      </c>
      <c r="E33" s="683">
        <v>181316.70121000003</v>
      </c>
      <c r="F33" s="72">
        <v>7.2247358862038364</v>
      </c>
      <c r="G33" s="72">
        <v>3.6950301183665803E-2</v>
      </c>
      <c r="H33" s="72">
        <v>0.57286412449980695</v>
      </c>
      <c r="I33" s="72"/>
      <c r="J33" s="683">
        <v>37724.452180000015</v>
      </c>
      <c r="K33" s="683">
        <v>34757.559720000005</v>
      </c>
      <c r="L33" s="72">
        <v>8.5359630650158014</v>
      </c>
      <c r="M33" s="72">
        <v>5.9613205786836113E-2</v>
      </c>
      <c r="N33" s="72">
        <v>0.81127826527646785</v>
      </c>
      <c r="O33" s="189"/>
      <c r="P33" s="189"/>
      <c r="Q33" s="190"/>
      <c r="R33" s="173"/>
      <c r="S33" s="173"/>
      <c r="T33" s="173"/>
      <c r="U33" s="173"/>
      <c r="V33" s="173"/>
      <c r="W33" s="173"/>
      <c r="X33" s="173"/>
    </row>
    <row r="34" spans="1:25" ht="12" customHeight="1" x14ac:dyDescent="0.2">
      <c r="A34" s="191" t="s">
        <v>568</v>
      </c>
      <c r="B34" s="192"/>
      <c r="C34" s="192" t="s">
        <v>569</v>
      </c>
      <c r="D34" s="684">
        <v>3048.2327200000004</v>
      </c>
      <c r="E34" s="684">
        <v>3726.8381199999994</v>
      </c>
      <c r="F34" s="193">
        <v>-18.208609500860184</v>
      </c>
      <c r="G34" s="193">
        <v>-1.9141479805590879E-3</v>
      </c>
      <c r="H34" s="193">
        <v>8.9818738628556164E-3</v>
      </c>
      <c r="I34" s="193"/>
      <c r="J34" s="684">
        <v>491.3204199999999</v>
      </c>
      <c r="K34" s="684">
        <v>772.79150000000016</v>
      </c>
      <c r="L34" s="193">
        <v>-36.422641812183521</v>
      </c>
      <c r="M34" s="193">
        <v>-5.6555448642998567E-3</v>
      </c>
      <c r="N34" s="193">
        <v>1.0566026940049931E-2</v>
      </c>
      <c r="O34" s="189"/>
      <c r="P34" s="189"/>
      <c r="Q34" s="190"/>
      <c r="R34" s="173"/>
      <c r="S34" s="173"/>
      <c r="T34" s="173"/>
      <c r="U34" s="173"/>
      <c r="V34" s="173"/>
      <c r="W34" s="173"/>
      <c r="X34" s="173"/>
    </row>
    <row r="35" spans="1:25" ht="29.25" customHeight="1" x14ac:dyDescent="0.2">
      <c r="A35" s="201" t="s">
        <v>570</v>
      </c>
      <c r="B35" s="202"/>
      <c r="C35" s="203" t="s">
        <v>571</v>
      </c>
      <c r="D35" s="686">
        <v>52296.594410000012</v>
      </c>
      <c r="E35" s="686">
        <v>44567.386499999957</v>
      </c>
      <c r="F35" s="205">
        <v>17.342744363078285</v>
      </c>
      <c r="G35" s="205">
        <v>2.1801842001622676E-2</v>
      </c>
      <c r="H35" s="205">
        <v>0.15409631008997904</v>
      </c>
      <c r="I35" s="205"/>
      <c r="J35" s="686">
        <v>8193.4298600000002</v>
      </c>
      <c r="K35" s="686">
        <v>7951.7707399999999</v>
      </c>
      <c r="L35" s="205">
        <v>3.0390604546025966</v>
      </c>
      <c r="M35" s="205">
        <v>4.8556107257172673E-3</v>
      </c>
      <c r="N35" s="205">
        <v>0.17620273269360462</v>
      </c>
      <c r="O35" s="189"/>
      <c r="P35" s="189"/>
      <c r="Q35" s="190"/>
      <c r="R35" s="173"/>
      <c r="S35" s="173"/>
      <c r="T35" s="173"/>
      <c r="U35" s="173"/>
      <c r="V35" s="173"/>
      <c r="W35" s="173"/>
      <c r="X35" s="173"/>
    </row>
    <row r="36" spans="1:25" s="212" customFormat="1" ht="12.75" customHeight="1" x14ac:dyDescent="0.2">
      <c r="A36" s="206" t="s">
        <v>572</v>
      </c>
      <c r="B36" s="207"/>
      <c r="C36" s="208" t="s">
        <v>573</v>
      </c>
      <c r="D36" s="687">
        <v>28973.188789999993</v>
      </c>
      <c r="E36" s="687">
        <v>31068.290119999983</v>
      </c>
      <c r="F36" s="210">
        <v>-6.7435360037766747</v>
      </c>
      <c r="G36" s="210">
        <v>-5.9096700083526403E-3</v>
      </c>
      <c r="H36" s="210">
        <v>8.5371935485451467E-2</v>
      </c>
      <c r="I36" s="210"/>
      <c r="J36" s="687">
        <v>5324.7937599999996</v>
      </c>
      <c r="K36" s="687">
        <v>5942.5434300000006</v>
      </c>
      <c r="L36" s="210">
        <v>-10.39537493123548</v>
      </c>
      <c r="M36" s="210">
        <v>-1.2412326600627795E-2</v>
      </c>
      <c r="N36" s="210">
        <v>0.11451165477382311</v>
      </c>
      <c r="O36" s="189"/>
      <c r="P36" s="189"/>
      <c r="Q36" s="190"/>
      <c r="R36" s="211"/>
      <c r="S36" s="211"/>
      <c r="T36" s="211"/>
      <c r="U36" s="211"/>
      <c r="V36" s="211"/>
      <c r="W36" s="211"/>
      <c r="X36" s="211"/>
    </row>
    <row r="37" spans="1:25" x14ac:dyDescent="0.2">
      <c r="A37" s="188" t="s">
        <v>574</v>
      </c>
      <c r="B37" s="9"/>
      <c r="C37" s="58" t="s">
        <v>575</v>
      </c>
      <c r="D37" s="683">
        <v>1235422.9041900029</v>
      </c>
      <c r="E37" s="683">
        <v>1337063.4817599982</v>
      </c>
      <c r="F37" s="72">
        <v>-7.6017765017562358</v>
      </c>
      <c r="G37" s="72">
        <v>-0.28669843520028893</v>
      </c>
      <c r="H37" s="72">
        <v>3.640277403989471</v>
      </c>
      <c r="I37" s="72"/>
      <c r="J37" s="683">
        <v>178876.42030000011</v>
      </c>
      <c r="K37" s="683">
        <v>170628.96756999989</v>
      </c>
      <c r="L37" s="72">
        <v>4.8335595341492859</v>
      </c>
      <c r="M37" s="72">
        <v>0.1657144987353889</v>
      </c>
      <c r="N37" s="72">
        <v>3.8468034278516168</v>
      </c>
      <c r="O37" s="189"/>
      <c r="P37" s="189"/>
      <c r="Q37" s="190"/>
      <c r="R37" s="173"/>
      <c r="S37" s="173"/>
      <c r="T37" s="173"/>
      <c r="U37" s="173"/>
      <c r="V37" s="173"/>
      <c r="W37" s="173"/>
      <c r="X37" s="173"/>
    </row>
    <row r="38" spans="1:25" x14ac:dyDescent="0.2">
      <c r="A38" s="191" t="s">
        <v>576</v>
      </c>
      <c r="B38" s="192"/>
      <c r="C38" s="192" t="s">
        <v>577</v>
      </c>
      <c r="D38" s="684">
        <v>124263.99121999987</v>
      </c>
      <c r="E38" s="684">
        <v>268665.75685999979</v>
      </c>
      <c r="F38" s="193">
        <v>-53.747737459242671</v>
      </c>
      <c r="G38" s="193">
        <v>-0.40731527937881573</v>
      </c>
      <c r="H38" s="193">
        <v>0.36615429245606829</v>
      </c>
      <c r="I38" s="193"/>
      <c r="J38" s="684">
        <v>24754.115379999992</v>
      </c>
      <c r="K38" s="684">
        <v>38624.984290000008</v>
      </c>
      <c r="L38" s="193">
        <v>-35.91164932484174</v>
      </c>
      <c r="M38" s="193">
        <v>-0.27870473025977327</v>
      </c>
      <c r="N38" s="193">
        <v>0.53234638605532469</v>
      </c>
      <c r="O38" s="189"/>
      <c r="P38" s="189"/>
      <c r="Q38" s="190"/>
      <c r="R38" s="173"/>
      <c r="S38" s="173"/>
      <c r="T38" s="173"/>
      <c r="U38" s="173"/>
      <c r="V38" s="173"/>
      <c r="W38" s="173"/>
      <c r="X38" s="173"/>
    </row>
    <row r="39" spans="1:25" x14ac:dyDescent="0.2">
      <c r="A39" s="188" t="s">
        <v>578</v>
      </c>
      <c r="B39" s="58"/>
      <c r="C39" s="58" t="s">
        <v>579</v>
      </c>
      <c r="D39" s="683">
        <v>288939.53505000059</v>
      </c>
      <c r="E39" s="683">
        <v>275336.33378999971</v>
      </c>
      <c r="F39" s="72">
        <v>4.9405761574409928</v>
      </c>
      <c r="G39" s="72">
        <v>3.837066463215523E-2</v>
      </c>
      <c r="H39" s="72">
        <v>0.85138462059788345</v>
      </c>
      <c r="I39" s="72"/>
      <c r="J39" s="683">
        <v>39604.652580000031</v>
      </c>
      <c r="K39" s="683">
        <v>40912.992900000019</v>
      </c>
      <c r="L39" s="72">
        <v>-3.1978602083642427</v>
      </c>
      <c r="M39" s="72">
        <v>-2.6288233155364871E-2</v>
      </c>
      <c r="N39" s="72">
        <v>0.85171266871342</v>
      </c>
      <c r="O39" s="189"/>
      <c r="P39" s="189"/>
      <c r="Q39" s="190"/>
      <c r="R39" s="173"/>
      <c r="S39" s="173"/>
      <c r="T39" s="173"/>
      <c r="U39" s="173"/>
      <c r="V39" s="173"/>
      <c r="W39" s="173"/>
      <c r="X39" s="173"/>
    </row>
    <row r="40" spans="1:25" x14ac:dyDescent="0.2">
      <c r="A40" s="191" t="s">
        <v>580</v>
      </c>
      <c r="B40" s="192"/>
      <c r="C40" s="192" t="s">
        <v>581</v>
      </c>
      <c r="D40" s="684">
        <v>20315.62657</v>
      </c>
      <c r="E40" s="684">
        <v>28420.223009999991</v>
      </c>
      <c r="F40" s="193">
        <v>-28.517005081727515</v>
      </c>
      <c r="G40" s="193">
        <v>-2.2860703597219204E-2</v>
      </c>
      <c r="H40" s="193">
        <v>5.9861700879786525E-2</v>
      </c>
      <c r="I40" s="193"/>
      <c r="J40" s="684">
        <v>2167.4348</v>
      </c>
      <c r="K40" s="684">
        <v>3099.2533300000009</v>
      </c>
      <c r="L40" s="193">
        <v>-30.065903970489583</v>
      </c>
      <c r="M40" s="193">
        <v>-1.8722852457172302E-2</v>
      </c>
      <c r="N40" s="193">
        <v>4.6611485204709667E-2</v>
      </c>
      <c r="O40" s="189"/>
      <c r="P40" s="189"/>
      <c r="Q40" s="190"/>
      <c r="R40" s="173"/>
      <c r="S40" s="173"/>
      <c r="T40" s="173"/>
      <c r="U40" s="173"/>
      <c r="V40" s="173"/>
      <c r="W40" s="173"/>
      <c r="X40" s="173"/>
    </row>
    <row r="41" spans="1:25" x14ac:dyDescent="0.2">
      <c r="A41" s="194" t="s">
        <v>582</v>
      </c>
      <c r="B41" s="9" t="s">
        <v>583</v>
      </c>
      <c r="C41" s="9"/>
      <c r="D41" s="685">
        <v>7879.1556899999996</v>
      </c>
      <c r="E41" s="685">
        <v>5393.8182300000008</v>
      </c>
      <c r="F41" s="73">
        <v>46.077516038207293</v>
      </c>
      <c r="G41" s="73">
        <v>7.010412354612648E-3</v>
      </c>
      <c r="H41" s="73">
        <v>2.3216594352868537E-2</v>
      </c>
      <c r="I41" s="73"/>
      <c r="J41" s="685">
        <v>1343.5416499999999</v>
      </c>
      <c r="K41" s="685">
        <v>924.92223999999987</v>
      </c>
      <c r="L41" s="73">
        <v>45.259957204618637</v>
      </c>
      <c r="M41" s="73">
        <v>8.4112401683389074E-3</v>
      </c>
      <c r="N41" s="73">
        <v>2.8893358979419456E-2</v>
      </c>
      <c r="O41" s="189"/>
      <c r="P41" s="189"/>
      <c r="Q41" s="190"/>
      <c r="R41" s="173"/>
      <c r="S41" s="173"/>
      <c r="T41" s="173"/>
      <c r="U41" s="173"/>
      <c r="V41" s="173"/>
      <c r="W41" s="173"/>
      <c r="X41" s="173"/>
    </row>
    <row r="42" spans="1:25" x14ac:dyDescent="0.2">
      <c r="A42" s="191" t="s">
        <v>584</v>
      </c>
      <c r="B42" s="183"/>
      <c r="C42" s="192" t="s">
        <v>583</v>
      </c>
      <c r="D42" s="684">
        <v>7879.1556899999996</v>
      </c>
      <c r="E42" s="684">
        <v>5393.8182300000008</v>
      </c>
      <c r="F42" s="193">
        <v>46.077516038207293</v>
      </c>
      <c r="G42" s="193">
        <v>7.010412354612648E-3</v>
      </c>
      <c r="H42" s="193">
        <v>2.3216594352868537E-2</v>
      </c>
      <c r="I42" s="193"/>
      <c r="J42" s="684">
        <v>1343.5416499999999</v>
      </c>
      <c r="K42" s="684">
        <v>924.92223999999987</v>
      </c>
      <c r="L42" s="193">
        <v>45.259957204618637</v>
      </c>
      <c r="M42" s="193">
        <v>8.4112401683389074E-3</v>
      </c>
      <c r="N42" s="193">
        <v>2.8893358979419456E-2</v>
      </c>
      <c r="O42" s="189"/>
      <c r="P42" s="189"/>
      <c r="Q42" s="190"/>
      <c r="R42" s="173"/>
      <c r="S42" s="173"/>
      <c r="T42" s="173"/>
      <c r="U42" s="173"/>
      <c r="V42" s="173"/>
      <c r="W42" s="173"/>
      <c r="X42" s="173"/>
    </row>
    <row r="43" spans="1:25" x14ac:dyDescent="0.2">
      <c r="A43" s="194" t="s">
        <v>585</v>
      </c>
      <c r="B43" s="9" t="s">
        <v>586</v>
      </c>
      <c r="C43" s="9"/>
      <c r="D43" s="685">
        <v>281187.93819000013</v>
      </c>
      <c r="E43" s="685">
        <v>309023.58136000007</v>
      </c>
      <c r="F43" s="73">
        <v>-9.0076113439292929</v>
      </c>
      <c r="G43" s="73">
        <v>-7.8516233677802763E-2</v>
      </c>
      <c r="H43" s="73">
        <v>0.82854388905681131</v>
      </c>
      <c r="I43" s="73"/>
      <c r="J43" s="685">
        <v>45997.89009999999</v>
      </c>
      <c r="K43" s="685">
        <v>47662.581999999995</v>
      </c>
      <c r="L43" s="73">
        <v>-3.4926599234594664</v>
      </c>
      <c r="M43" s="73">
        <v>-3.3448337661142989E-2</v>
      </c>
      <c r="N43" s="73">
        <v>0.9892016008250909</v>
      </c>
      <c r="O43" s="189"/>
      <c r="P43" s="189"/>
      <c r="Q43" s="190"/>
      <c r="R43" s="173"/>
      <c r="S43" s="173"/>
      <c r="T43" s="173"/>
      <c r="U43" s="173"/>
      <c r="V43" s="173"/>
      <c r="W43" s="173"/>
      <c r="X43" s="173"/>
    </row>
    <row r="44" spans="1:25" x14ac:dyDescent="0.2">
      <c r="A44" s="191" t="s">
        <v>587</v>
      </c>
      <c r="B44" s="192"/>
      <c r="C44" s="192" t="s">
        <v>588</v>
      </c>
      <c r="D44" s="684">
        <v>8939.9866399999974</v>
      </c>
      <c r="E44" s="684">
        <v>10797.080620000001</v>
      </c>
      <c r="F44" s="193">
        <v>-17.199964002862128</v>
      </c>
      <c r="G44" s="193">
        <v>-5.238320666952327E-3</v>
      </c>
      <c r="H44" s="193">
        <v>2.6342421892280709E-2</v>
      </c>
      <c r="I44" s="193"/>
      <c r="J44" s="684">
        <v>1120.99783</v>
      </c>
      <c r="K44" s="684">
        <v>1712.0682699999995</v>
      </c>
      <c r="L44" s="193">
        <v>-34.523765807539888</v>
      </c>
      <c r="M44" s="193">
        <v>-1.1876265907607457E-2</v>
      </c>
      <c r="N44" s="193">
        <v>2.4107472006796533E-2</v>
      </c>
      <c r="O44" s="189"/>
      <c r="P44" s="189"/>
      <c r="Q44" s="190"/>
      <c r="R44" s="173"/>
      <c r="S44" s="173"/>
      <c r="T44" s="173"/>
      <c r="U44" s="173"/>
      <c r="V44" s="173"/>
      <c r="W44" s="173"/>
      <c r="X44" s="173"/>
    </row>
    <row r="45" spans="1:25" s="40" customFormat="1" x14ac:dyDescent="0.2">
      <c r="A45" s="188" t="s">
        <v>589</v>
      </c>
      <c r="B45" s="9"/>
      <c r="C45" s="58" t="s">
        <v>590</v>
      </c>
      <c r="D45" s="683">
        <v>50431.881150000023</v>
      </c>
      <c r="E45" s="683">
        <v>75649.788840000037</v>
      </c>
      <c r="F45" s="72">
        <v>-33.335066860974472</v>
      </c>
      <c r="G45" s="72">
        <v>-7.1132365110473772E-2</v>
      </c>
      <c r="H45" s="72">
        <v>0.14860177577118391</v>
      </c>
      <c r="I45" s="72"/>
      <c r="J45" s="683">
        <v>8056.5212200000005</v>
      </c>
      <c r="K45" s="683">
        <v>10181.521189999996</v>
      </c>
      <c r="L45" s="72">
        <v>-20.871144206693891</v>
      </c>
      <c r="M45" s="72">
        <v>-4.2697220144146994E-2</v>
      </c>
      <c r="N45" s="72">
        <v>0.17325846186813071</v>
      </c>
      <c r="O45" s="189"/>
      <c r="P45" s="189"/>
      <c r="Q45" s="190"/>
      <c r="S45" s="173"/>
      <c r="T45" s="173"/>
      <c r="U45" s="173"/>
      <c r="V45" s="173"/>
      <c r="W45" s="173"/>
      <c r="X45" s="173"/>
      <c r="Y45" s="42"/>
    </row>
    <row r="46" spans="1:25" ht="12.75" customHeight="1" x14ac:dyDescent="0.2">
      <c r="A46" s="191" t="s">
        <v>591</v>
      </c>
      <c r="B46" s="192"/>
      <c r="C46" s="192" t="s">
        <v>592</v>
      </c>
      <c r="D46" s="684">
        <v>123512.32513000003</v>
      </c>
      <c r="E46" s="684">
        <v>113900.47236000003</v>
      </c>
      <c r="F46" s="193">
        <v>8.4388173032507297</v>
      </c>
      <c r="G46" s="193">
        <v>2.7112234251491067E-2</v>
      </c>
      <c r="H46" s="193">
        <v>0.36393944515682253</v>
      </c>
      <c r="I46" s="193"/>
      <c r="J46" s="684">
        <v>22680.903839999995</v>
      </c>
      <c r="K46" s="684">
        <v>18381.664339999996</v>
      </c>
      <c r="L46" s="193">
        <v>23.388739019918368</v>
      </c>
      <c r="M46" s="193">
        <v>8.6383801400200882E-2</v>
      </c>
      <c r="N46" s="193">
        <v>0.48776120682735302</v>
      </c>
      <c r="O46" s="189"/>
      <c r="P46" s="189"/>
      <c r="Q46" s="190"/>
      <c r="R46" s="173"/>
      <c r="S46" s="173"/>
      <c r="T46" s="173"/>
      <c r="U46" s="173"/>
      <c r="V46" s="173"/>
      <c r="W46" s="173"/>
      <c r="X46" s="173"/>
    </row>
    <row r="47" spans="1:25" x14ac:dyDescent="0.2">
      <c r="A47" s="188" t="s">
        <v>593</v>
      </c>
      <c r="B47" s="58"/>
      <c r="C47" s="58" t="s">
        <v>594</v>
      </c>
      <c r="D47" s="683">
        <v>98303.745270000043</v>
      </c>
      <c r="E47" s="683">
        <v>108676.23953999998</v>
      </c>
      <c r="F47" s="72">
        <v>-9.5443993221555843</v>
      </c>
      <c r="G47" s="72">
        <v>-2.9257782151867816E-2</v>
      </c>
      <c r="H47" s="72">
        <v>0.28966024623652414</v>
      </c>
      <c r="I47" s="72"/>
      <c r="J47" s="683">
        <v>14139.467209999995</v>
      </c>
      <c r="K47" s="683">
        <v>17387.328200000004</v>
      </c>
      <c r="L47" s="72">
        <v>-18.679471352016048</v>
      </c>
      <c r="M47" s="72">
        <v>-6.5258653009589399E-2</v>
      </c>
      <c r="N47" s="72">
        <v>0.30407446012281075</v>
      </c>
      <c r="O47" s="189"/>
      <c r="P47" s="189"/>
      <c r="Q47" s="190"/>
      <c r="R47" s="173"/>
      <c r="S47" s="173"/>
      <c r="T47" s="173"/>
      <c r="U47" s="173"/>
      <c r="V47" s="173"/>
      <c r="W47" s="173"/>
      <c r="X47" s="173"/>
    </row>
    <row r="48" spans="1:25" s="212" customFormat="1" x14ac:dyDescent="0.2">
      <c r="A48" s="213" t="s">
        <v>595</v>
      </c>
      <c r="B48" s="183" t="s">
        <v>596</v>
      </c>
      <c r="C48" s="214"/>
      <c r="D48" s="682">
        <v>290163.16517999995</v>
      </c>
      <c r="E48" s="682">
        <v>328412.57879999996</v>
      </c>
      <c r="F48" s="185">
        <v>-11.646756576669837</v>
      </c>
      <c r="G48" s="185">
        <v>-0.10789044389905002</v>
      </c>
      <c r="H48" s="185">
        <v>0.85499014960173314</v>
      </c>
      <c r="I48" s="185"/>
      <c r="J48" s="682">
        <v>42059.236040000011</v>
      </c>
      <c r="K48" s="682">
        <v>53269.745269999992</v>
      </c>
      <c r="L48" s="185">
        <v>-21.044796015409936</v>
      </c>
      <c r="M48" s="185">
        <v>-0.2252506293076805</v>
      </c>
      <c r="N48" s="185">
        <v>0.90449939181554717</v>
      </c>
      <c r="O48" s="189"/>
      <c r="P48" s="189"/>
      <c r="Q48" s="190"/>
      <c r="R48" s="211"/>
      <c r="S48" s="211"/>
      <c r="T48" s="211"/>
      <c r="U48" s="211"/>
      <c r="V48" s="211"/>
      <c r="W48" s="211"/>
      <c r="X48" s="211"/>
    </row>
    <row r="49" spans="1:25" ht="13.5" customHeight="1" x14ac:dyDescent="0.2">
      <c r="A49" s="188" t="s">
        <v>597</v>
      </c>
      <c r="B49" s="24"/>
      <c r="C49" s="58" t="s">
        <v>598</v>
      </c>
      <c r="D49" s="683">
        <v>288101.28334999993</v>
      </c>
      <c r="E49" s="683">
        <v>326302.34052999999</v>
      </c>
      <c r="F49" s="72">
        <v>-11.70725809626483</v>
      </c>
      <c r="G49" s="72">
        <v>-0.10775404448051763</v>
      </c>
      <c r="H49" s="72">
        <v>0.84891464152268659</v>
      </c>
      <c r="I49" s="72"/>
      <c r="J49" s="683">
        <v>41826.469240000013</v>
      </c>
      <c r="K49" s="683">
        <v>53022.231889999995</v>
      </c>
      <c r="L49" s="72">
        <v>-21.115223276958105</v>
      </c>
      <c r="M49" s="72">
        <v>-0.22495432908108176</v>
      </c>
      <c r="N49" s="72">
        <v>0.89949365588552177</v>
      </c>
      <c r="O49" s="189"/>
      <c r="P49" s="189"/>
      <c r="Q49" s="190"/>
      <c r="R49" s="173"/>
      <c r="S49" s="173"/>
      <c r="T49" s="173"/>
      <c r="U49" s="173"/>
      <c r="V49" s="173"/>
      <c r="W49" s="173"/>
      <c r="X49" s="173"/>
    </row>
    <row r="50" spans="1:25" x14ac:dyDescent="0.2">
      <c r="A50" s="191" t="s">
        <v>599</v>
      </c>
      <c r="B50" s="196"/>
      <c r="C50" s="192" t="s">
        <v>600</v>
      </c>
      <c r="D50" s="684">
        <v>2061.8818299999998</v>
      </c>
      <c r="E50" s="684">
        <v>2110.2382699999998</v>
      </c>
      <c r="F50" s="193">
        <v>-2.2915156400798296</v>
      </c>
      <c r="G50" s="193">
        <v>-1.3639941853251812E-4</v>
      </c>
      <c r="H50" s="193">
        <v>6.0755080790465057E-3</v>
      </c>
      <c r="I50" s="193"/>
      <c r="J50" s="684">
        <v>232.76679999999999</v>
      </c>
      <c r="K50" s="684">
        <v>247.51338000000001</v>
      </c>
      <c r="L50" s="193">
        <v>-5.9578920541588589</v>
      </c>
      <c r="M50" s="193">
        <v>-2.9630022659872209E-4</v>
      </c>
      <c r="N50" s="193">
        <v>5.0057359300254905E-3</v>
      </c>
      <c r="O50" s="189"/>
      <c r="P50" s="189"/>
      <c r="Q50" s="190"/>
      <c r="R50" s="173"/>
      <c r="S50" s="173"/>
      <c r="T50" s="173"/>
      <c r="U50" s="173"/>
      <c r="V50" s="173"/>
      <c r="W50" s="173"/>
      <c r="X50" s="173"/>
    </row>
    <row r="51" spans="1:25" s="212" customFormat="1" ht="37.5" customHeight="1" x14ac:dyDescent="0.2">
      <c r="A51" s="215" t="s">
        <v>601</v>
      </c>
      <c r="B51" s="821" t="s">
        <v>602</v>
      </c>
      <c r="C51" s="821"/>
      <c r="D51" s="688">
        <v>150521.66627999995</v>
      </c>
      <c r="E51" s="688">
        <v>141102.64173000003</v>
      </c>
      <c r="F51" s="218">
        <v>6.675299933805082</v>
      </c>
      <c r="G51" s="218">
        <v>2.6568322063483189E-2</v>
      </c>
      <c r="H51" s="218">
        <v>0.44352473854220908</v>
      </c>
      <c r="I51" s="218"/>
      <c r="J51" s="688">
        <v>21710.499650000002</v>
      </c>
      <c r="K51" s="688">
        <v>21338.078280000002</v>
      </c>
      <c r="L51" s="218">
        <v>1.7453369751158303</v>
      </c>
      <c r="M51" s="218">
        <v>7.4829917391833461E-3</v>
      </c>
      <c r="N51" s="218">
        <v>0.46689230662109399</v>
      </c>
      <c r="O51" s="189"/>
      <c r="P51" s="189"/>
      <c r="Q51" s="190"/>
      <c r="R51" s="211"/>
      <c r="S51" s="211"/>
      <c r="T51" s="211"/>
      <c r="U51" s="211"/>
      <c r="V51" s="211"/>
      <c r="W51" s="211"/>
      <c r="X51" s="211"/>
    </row>
    <row r="52" spans="1:25" x14ac:dyDescent="0.2">
      <c r="A52" s="191" t="s">
        <v>603</v>
      </c>
      <c r="B52" s="192"/>
      <c r="C52" s="192" t="s">
        <v>604</v>
      </c>
      <c r="D52" s="684">
        <v>76970.090239999961</v>
      </c>
      <c r="E52" s="684">
        <v>70843.423600000009</v>
      </c>
      <c r="F52" s="193">
        <v>8.6481797867261054</v>
      </c>
      <c r="G52" s="193">
        <v>1.7281540312698161E-2</v>
      </c>
      <c r="H52" s="193">
        <v>0.22679883895094918</v>
      </c>
      <c r="I52" s="193"/>
      <c r="J52" s="684">
        <v>11903.377940000002</v>
      </c>
      <c r="K52" s="684">
        <v>9805.053420000002</v>
      </c>
      <c r="L52" s="193">
        <v>21.400439448090225</v>
      </c>
      <c r="M52" s="193">
        <v>4.2161235401947696E-2</v>
      </c>
      <c r="N52" s="193">
        <v>0.25598653520575454</v>
      </c>
      <c r="O52" s="189"/>
      <c r="P52" s="189"/>
      <c r="Q52" s="190"/>
      <c r="R52" s="173"/>
      <c r="S52" s="173"/>
      <c r="T52" s="173"/>
      <c r="U52" s="173"/>
      <c r="V52" s="173"/>
      <c r="W52" s="173"/>
      <c r="X52" s="173"/>
    </row>
    <row r="53" spans="1:25" x14ac:dyDescent="0.2">
      <c r="A53" s="188" t="s">
        <v>605</v>
      </c>
      <c r="B53" s="58"/>
      <c r="C53" s="58" t="s">
        <v>606</v>
      </c>
      <c r="D53" s="683">
        <v>26985.519230000013</v>
      </c>
      <c r="E53" s="683">
        <v>27274.66545</v>
      </c>
      <c r="F53" s="72">
        <v>-1.0601274671179799</v>
      </c>
      <c r="G53" s="72">
        <v>-8.1559718372307554E-4</v>
      </c>
      <c r="H53" s="72">
        <v>7.9515100096269775E-2</v>
      </c>
      <c r="I53" s="72"/>
      <c r="J53" s="683">
        <v>3146.24305</v>
      </c>
      <c r="K53" s="683">
        <v>4325.0100400000001</v>
      </c>
      <c r="L53" s="72">
        <v>-27.254664823853219</v>
      </c>
      <c r="M53" s="72">
        <v>-2.368474088528276E-2</v>
      </c>
      <c r="N53" s="72">
        <v>6.7661117822550243E-2</v>
      </c>
      <c r="O53" s="189"/>
      <c r="P53" s="189"/>
      <c r="Q53" s="190"/>
      <c r="R53" s="173"/>
      <c r="S53" s="173"/>
      <c r="T53" s="173"/>
      <c r="U53" s="173"/>
      <c r="V53" s="173"/>
      <c r="W53" s="173"/>
      <c r="X53" s="173"/>
    </row>
    <row r="54" spans="1:25" s="212" customFormat="1" ht="24" x14ac:dyDescent="0.2">
      <c r="A54" s="191" t="s">
        <v>607</v>
      </c>
      <c r="B54" s="207"/>
      <c r="C54" s="208" t="s">
        <v>608</v>
      </c>
      <c r="D54" s="684">
        <v>46566.056809999995</v>
      </c>
      <c r="E54" s="684">
        <v>42984.55268000003</v>
      </c>
      <c r="F54" s="193">
        <v>8.3320725858486746</v>
      </c>
      <c r="G54" s="193">
        <v>1.0102378934508147E-2</v>
      </c>
      <c r="H54" s="193">
        <v>0.13721079949499021</v>
      </c>
      <c r="I54" s="193"/>
      <c r="J54" s="684">
        <v>6660.8786599999994</v>
      </c>
      <c r="K54" s="684">
        <v>7208.0148200000012</v>
      </c>
      <c r="L54" s="193">
        <v>-7.5906636385079151</v>
      </c>
      <c r="M54" s="193">
        <v>-1.0993502777481623E-2</v>
      </c>
      <c r="N54" s="193">
        <v>0.14324465359278918</v>
      </c>
      <c r="O54" s="189"/>
      <c r="P54" s="189"/>
      <c r="Q54" s="190"/>
      <c r="R54" s="211"/>
      <c r="S54" s="211"/>
      <c r="T54" s="211"/>
      <c r="U54" s="211"/>
      <c r="V54" s="211"/>
      <c r="W54" s="211"/>
      <c r="X54" s="211"/>
    </row>
    <row r="55" spans="1:25" s="219" customFormat="1" ht="42" customHeight="1" x14ac:dyDescent="0.2">
      <c r="A55" s="215" t="s">
        <v>609</v>
      </c>
      <c r="B55" s="821" t="s">
        <v>610</v>
      </c>
      <c r="C55" s="821"/>
      <c r="D55" s="688">
        <v>22542.211960000001</v>
      </c>
      <c r="E55" s="688">
        <v>20328.181230000002</v>
      </c>
      <c r="F55" s="218">
        <v>10.891435416428537</v>
      </c>
      <c r="G55" s="218">
        <v>6.2451351709333098E-3</v>
      </c>
      <c r="H55" s="218">
        <v>6.6422521838974055E-2</v>
      </c>
      <c r="I55" s="218"/>
      <c r="J55" s="688">
        <v>3426.2065400000001</v>
      </c>
      <c r="K55" s="688">
        <v>4622.0845499999996</v>
      </c>
      <c r="L55" s="218">
        <v>-25.873131420756884</v>
      </c>
      <c r="M55" s="218">
        <v>-2.4028549354998114E-2</v>
      </c>
      <c r="N55" s="218">
        <v>7.3681835987633629E-2</v>
      </c>
      <c r="O55" s="189"/>
      <c r="P55" s="189"/>
      <c r="Q55" s="190"/>
      <c r="S55" s="211"/>
      <c r="T55" s="211"/>
      <c r="U55" s="211"/>
      <c r="V55" s="211"/>
      <c r="W55" s="211"/>
      <c r="X55" s="211"/>
      <c r="Y55" s="212"/>
    </row>
    <row r="56" spans="1:25" s="219" customFormat="1" ht="42" customHeight="1" x14ac:dyDescent="0.2">
      <c r="A56" s="206" t="s">
        <v>611</v>
      </c>
      <c r="B56" s="220">
        <v>1</v>
      </c>
      <c r="C56" s="208" t="s">
        <v>610</v>
      </c>
      <c r="D56" s="687">
        <v>28.44322</v>
      </c>
      <c r="E56" s="687">
        <v>3.3153800000000007</v>
      </c>
      <c r="F56" s="210" t="s">
        <v>1263</v>
      </c>
      <c r="G56" s="210">
        <v>7.0878310416940302E-5</v>
      </c>
      <c r="H56" s="210">
        <v>8.3810337910634368E-5</v>
      </c>
      <c r="I56" s="210"/>
      <c r="J56" s="687">
        <v>0.3332</v>
      </c>
      <c r="K56" s="687">
        <v>9.9999999999999988E-34</v>
      </c>
      <c r="L56" s="210" t="s">
        <v>1264</v>
      </c>
      <c r="M56" s="210">
        <v>6.694924213118841E-6</v>
      </c>
      <c r="N56" s="210">
        <v>7.1655889580665874E-6</v>
      </c>
      <c r="O56" s="189"/>
      <c r="P56" s="189"/>
      <c r="Q56" s="190"/>
      <c r="S56" s="211"/>
      <c r="T56" s="211"/>
      <c r="U56" s="211"/>
      <c r="V56" s="211"/>
      <c r="W56" s="211"/>
      <c r="X56" s="211"/>
      <c r="Y56" s="212"/>
    </row>
    <row r="57" spans="1:25" x14ac:dyDescent="0.2">
      <c r="A57" s="188" t="s">
        <v>612</v>
      </c>
      <c r="B57" s="58"/>
      <c r="C57" s="221" t="s">
        <v>613</v>
      </c>
      <c r="D57" s="683">
        <v>5577.4813100000001</v>
      </c>
      <c r="E57" s="683">
        <v>5732.4884900000015</v>
      </c>
      <c r="F57" s="72">
        <v>-2.7040120581210516</v>
      </c>
      <c r="G57" s="72">
        <v>-4.3723006119485966E-4</v>
      </c>
      <c r="H57" s="72">
        <v>1.6434517374662491E-2</v>
      </c>
      <c r="I57" s="72"/>
      <c r="J57" s="683">
        <v>645.46100999999999</v>
      </c>
      <c r="K57" s="683">
        <v>1067.1789899999999</v>
      </c>
      <c r="L57" s="72">
        <v>-39.517080447770056</v>
      </c>
      <c r="M57" s="72">
        <v>-8.4734991458870548E-3</v>
      </c>
      <c r="N57" s="72">
        <v>1.3880877209239216E-2</v>
      </c>
      <c r="O57" s="189"/>
      <c r="P57" s="189"/>
      <c r="Q57" s="190"/>
      <c r="S57" s="173"/>
      <c r="T57" s="173"/>
      <c r="U57" s="173"/>
      <c r="V57" s="173"/>
      <c r="W57" s="173"/>
      <c r="X57" s="173"/>
    </row>
    <row r="58" spans="1:25" s="219" customFormat="1" ht="24" x14ac:dyDescent="0.2">
      <c r="A58" s="191" t="s">
        <v>614</v>
      </c>
      <c r="B58" s="222"/>
      <c r="C58" s="222" t="s">
        <v>615</v>
      </c>
      <c r="D58" s="684">
        <v>7847.6418299999996</v>
      </c>
      <c r="E58" s="684">
        <v>8347.5249899999999</v>
      </c>
      <c r="F58" s="193">
        <v>-5.9883996825267403</v>
      </c>
      <c r="G58" s="193">
        <v>-1.4100246494199685E-3</v>
      </c>
      <c r="H58" s="193">
        <v>2.3123736116161565E-2</v>
      </c>
      <c r="I58" s="193"/>
      <c r="J58" s="684">
        <v>1534.6916900000001</v>
      </c>
      <c r="K58" s="684">
        <v>2380.7680700000001</v>
      </c>
      <c r="L58" s="193">
        <v>-35.537958974727005</v>
      </c>
      <c r="M58" s="193">
        <v>-1.7000051748529223E-2</v>
      </c>
      <c r="N58" s="193">
        <v>3.3004111128152915E-2</v>
      </c>
      <c r="O58" s="189"/>
      <c r="P58" s="189"/>
      <c r="Q58" s="190"/>
      <c r="S58" s="211"/>
      <c r="T58" s="211"/>
      <c r="U58" s="211"/>
      <c r="V58" s="211"/>
      <c r="W58" s="211"/>
      <c r="X58" s="211"/>
      <c r="Y58" s="212"/>
    </row>
    <row r="59" spans="1:25" s="212" customFormat="1" x14ac:dyDescent="0.2">
      <c r="A59" s="188" t="s">
        <v>616</v>
      </c>
      <c r="B59" s="202"/>
      <c r="C59" s="203" t="s">
        <v>617</v>
      </c>
      <c r="D59" s="683">
        <v>7512.3049199999987</v>
      </c>
      <c r="E59" s="683">
        <v>4649.292660000001</v>
      </c>
      <c r="F59" s="72">
        <v>61.579523367754554</v>
      </c>
      <c r="G59" s="72">
        <v>8.0757228512990248E-3</v>
      </c>
      <c r="H59" s="72">
        <v>2.2135637731344093E-2</v>
      </c>
      <c r="I59" s="72"/>
      <c r="J59" s="683">
        <v>1084.2717700000001</v>
      </c>
      <c r="K59" s="683">
        <v>1024.8394800000001</v>
      </c>
      <c r="L59" s="72">
        <v>5.7991803750573663</v>
      </c>
      <c r="M59" s="72">
        <v>1.1941616967650077E-3</v>
      </c>
      <c r="N59" s="72">
        <v>2.3317664533779453E-2</v>
      </c>
      <c r="O59" s="189"/>
      <c r="P59" s="189"/>
      <c r="Q59" s="190"/>
      <c r="S59" s="211"/>
      <c r="T59" s="211"/>
      <c r="U59" s="211"/>
      <c r="V59" s="211"/>
      <c r="W59" s="211"/>
      <c r="X59" s="211"/>
    </row>
    <row r="60" spans="1:25" x14ac:dyDescent="0.2">
      <c r="A60" s="191" t="s">
        <v>618</v>
      </c>
      <c r="B60" s="192"/>
      <c r="C60" s="192" t="s">
        <v>619</v>
      </c>
      <c r="D60" s="684">
        <v>70.755189999999999</v>
      </c>
      <c r="E60" s="684">
        <v>49.369619999999998</v>
      </c>
      <c r="F60" s="193">
        <v>43.317266772561752</v>
      </c>
      <c r="G60" s="193">
        <v>6.0322457835739409E-5</v>
      </c>
      <c r="H60" s="193">
        <v>2.0848611313455849E-4</v>
      </c>
      <c r="I60" s="193"/>
      <c r="J60" s="684">
        <v>0.02</v>
      </c>
      <c r="K60" s="684">
        <v>15.40906</v>
      </c>
      <c r="L60" s="193">
        <v>-99.870206229322235</v>
      </c>
      <c r="M60" s="193">
        <v>-3.0920945501542211E-4</v>
      </c>
      <c r="N60" s="193">
        <v>4.3010738043616961E-7</v>
      </c>
      <c r="O60" s="189"/>
      <c r="P60" s="189"/>
      <c r="Q60" s="190"/>
      <c r="S60" s="173"/>
      <c r="T60" s="173"/>
      <c r="U60" s="173"/>
      <c r="V60" s="173"/>
      <c r="W60" s="173"/>
      <c r="X60" s="173"/>
    </row>
    <row r="61" spans="1:25" s="212" customFormat="1" ht="24" x14ac:dyDescent="0.2">
      <c r="A61" s="188" t="s">
        <v>620</v>
      </c>
      <c r="B61" s="202"/>
      <c r="C61" s="203" t="s">
        <v>621</v>
      </c>
      <c r="D61" s="683">
        <v>1505.5854900000004</v>
      </c>
      <c r="E61" s="683">
        <v>1546.1900899999998</v>
      </c>
      <c r="F61" s="72">
        <v>-2.6261065998682893</v>
      </c>
      <c r="G61" s="72">
        <v>-1.1453373800357111E-4</v>
      </c>
      <c r="H61" s="72">
        <v>4.4363341657606995E-3</v>
      </c>
      <c r="I61" s="72"/>
      <c r="J61" s="683">
        <v>161.42887000000002</v>
      </c>
      <c r="K61" s="683">
        <v>133.88894999999999</v>
      </c>
      <c r="L61" s="72">
        <v>20.569225466328646</v>
      </c>
      <c r="M61" s="72">
        <v>5.533543734554502E-4</v>
      </c>
      <c r="N61" s="72">
        <v>3.4715874201235492E-3</v>
      </c>
      <c r="O61" s="189"/>
      <c r="P61" s="189"/>
      <c r="Q61" s="190"/>
      <c r="S61" s="211"/>
      <c r="T61" s="211"/>
      <c r="U61" s="211"/>
      <c r="V61" s="211"/>
      <c r="W61" s="211"/>
      <c r="X61" s="211"/>
    </row>
    <row r="62" spans="1:25" s="40" customFormat="1" x14ac:dyDescent="0.2">
      <c r="A62" s="186" t="s">
        <v>622</v>
      </c>
      <c r="B62" s="183" t="s">
        <v>623</v>
      </c>
      <c r="C62" s="183"/>
      <c r="D62" s="682">
        <v>299114.51152</v>
      </c>
      <c r="E62" s="682">
        <v>325344.47491999972</v>
      </c>
      <c r="F62" s="185">
        <v>-8.0622126459806971</v>
      </c>
      <c r="G62" s="185">
        <v>-7.3987079195432751E-2</v>
      </c>
      <c r="H62" s="185">
        <v>0.88136604380465822</v>
      </c>
      <c r="I62" s="185"/>
      <c r="J62" s="682">
        <v>51472.687939999996</v>
      </c>
      <c r="K62" s="682">
        <v>54496.067270000014</v>
      </c>
      <c r="L62" s="185">
        <v>-5.5478853455988419</v>
      </c>
      <c r="M62" s="185">
        <v>-6.0748185719868363E-2</v>
      </c>
      <c r="N62" s="185">
        <v>1.1069391486940912</v>
      </c>
      <c r="O62" s="189"/>
      <c r="P62" s="189"/>
      <c r="Q62" s="190"/>
    </row>
    <row r="63" spans="1:25" x14ac:dyDescent="0.2">
      <c r="A63" s="188" t="s">
        <v>624</v>
      </c>
      <c r="B63" s="58"/>
      <c r="C63" s="58" t="s">
        <v>625</v>
      </c>
      <c r="D63" s="683">
        <v>299114.51152</v>
      </c>
      <c r="E63" s="683">
        <v>325344.47491999972</v>
      </c>
      <c r="F63" s="72">
        <v>-8.0622126459806971</v>
      </c>
      <c r="G63" s="72">
        <v>-7.3987079195432751E-2</v>
      </c>
      <c r="H63" s="72">
        <v>0.88136604380465822</v>
      </c>
      <c r="I63" s="72"/>
      <c r="J63" s="683">
        <v>51472.687939999996</v>
      </c>
      <c r="K63" s="683">
        <v>54496.067270000014</v>
      </c>
      <c r="L63" s="72">
        <v>-5.5478853455988419</v>
      </c>
      <c r="M63" s="72">
        <v>-6.0748185719868363E-2</v>
      </c>
      <c r="N63" s="72">
        <v>1.1069391486940912</v>
      </c>
      <c r="O63" s="189"/>
      <c r="P63" s="189"/>
      <c r="Q63" s="190"/>
      <c r="S63" s="173"/>
      <c r="T63" s="173"/>
      <c r="U63" s="173"/>
      <c r="V63" s="173"/>
      <c r="W63" s="173"/>
      <c r="X63" s="173"/>
    </row>
    <row r="64" spans="1:25" s="219" customFormat="1" ht="27.75" customHeight="1" x14ac:dyDescent="0.2">
      <c r="A64" s="213" t="s">
        <v>626</v>
      </c>
      <c r="B64" s="818" t="s">
        <v>627</v>
      </c>
      <c r="C64" s="818"/>
      <c r="D64" s="689">
        <v>78543.741579999987</v>
      </c>
      <c r="E64" s="689">
        <v>93498.285970000084</v>
      </c>
      <c r="F64" s="225">
        <v>-15.994458331352106</v>
      </c>
      <c r="G64" s="225">
        <v>-4.2182409606967411E-2</v>
      </c>
      <c r="H64" s="225">
        <v>0.23143573486354008</v>
      </c>
      <c r="I64" s="225"/>
      <c r="J64" s="689">
        <v>14782.802489999996</v>
      </c>
      <c r="K64" s="689">
        <v>14346.861520000002</v>
      </c>
      <c r="L64" s="225">
        <v>3.0385807334397006</v>
      </c>
      <c r="M64" s="225">
        <v>8.759278978221716E-3</v>
      </c>
      <c r="N64" s="225">
        <v>0.31790962272395923</v>
      </c>
      <c r="O64" s="189"/>
      <c r="P64" s="189"/>
      <c r="Q64" s="190"/>
    </row>
    <row r="65" spans="1:25" x14ac:dyDescent="0.2">
      <c r="A65" s="188" t="s">
        <v>628</v>
      </c>
      <c r="B65" s="58"/>
      <c r="C65" s="58" t="s">
        <v>629</v>
      </c>
      <c r="D65" s="683">
        <v>52727.310549999995</v>
      </c>
      <c r="E65" s="683">
        <v>63456.354240000081</v>
      </c>
      <c r="F65" s="72">
        <v>-16.907753082412306</v>
      </c>
      <c r="G65" s="72">
        <v>-3.0263504110848397E-2</v>
      </c>
      <c r="H65" s="72">
        <v>0.15536545139103292</v>
      </c>
      <c r="I65" s="72"/>
      <c r="J65" s="683">
        <v>10709.338059999996</v>
      </c>
      <c r="K65" s="683">
        <v>9872.0886200000004</v>
      </c>
      <c r="L65" s="72">
        <v>8.4809757309491811</v>
      </c>
      <c r="M65" s="72">
        <v>1.6822693722317417E-2</v>
      </c>
      <c r="N65" s="72">
        <v>0.23030826695959847</v>
      </c>
      <c r="O65" s="189"/>
      <c r="P65" s="189"/>
      <c r="Q65" s="190"/>
      <c r="S65" s="173"/>
      <c r="T65" s="173"/>
      <c r="U65" s="173"/>
      <c r="V65" s="173"/>
      <c r="W65" s="173"/>
      <c r="X65" s="173"/>
    </row>
    <row r="66" spans="1:25" x14ac:dyDescent="0.2">
      <c r="A66" s="191" t="s">
        <v>630</v>
      </c>
      <c r="B66" s="192"/>
      <c r="C66" s="192" t="s">
        <v>631</v>
      </c>
      <c r="D66" s="684">
        <v>25740.138139999999</v>
      </c>
      <c r="E66" s="684">
        <v>29983.855080000005</v>
      </c>
      <c r="F66" s="193">
        <v>-14.15333995137494</v>
      </c>
      <c r="G66" s="193">
        <v>-1.1970288198068295E-2</v>
      </c>
      <c r="H66" s="193">
        <v>7.5845480060970846E-2</v>
      </c>
      <c r="I66" s="193"/>
      <c r="J66" s="684">
        <v>4047.1769899999999</v>
      </c>
      <c r="K66" s="684">
        <v>4469.9594200000001</v>
      </c>
      <c r="L66" s="193">
        <v>-9.4583057758497535</v>
      </c>
      <c r="M66" s="193">
        <v>-8.4948869372395638E-3</v>
      </c>
      <c r="N66" s="193">
        <v>8.70360346665221E-2</v>
      </c>
      <c r="O66" s="189"/>
      <c r="P66" s="189"/>
      <c r="Q66" s="190"/>
      <c r="S66" s="173"/>
      <c r="T66" s="173"/>
      <c r="U66" s="173"/>
      <c r="V66" s="173"/>
      <c r="W66" s="173"/>
      <c r="X66" s="173"/>
    </row>
    <row r="67" spans="1:25" s="219" customFormat="1" ht="17.25" customHeight="1" x14ac:dyDescent="0.2">
      <c r="A67" s="188" t="s">
        <v>632</v>
      </c>
      <c r="B67" s="202"/>
      <c r="C67" s="202" t="s">
        <v>633</v>
      </c>
      <c r="D67" s="683">
        <v>76.29289</v>
      </c>
      <c r="E67" s="683">
        <v>58.076650000000001</v>
      </c>
      <c r="F67" s="72">
        <v>31.365858740130498</v>
      </c>
      <c r="G67" s="72">
        <v>5.1382701949291489E-5</v>
      </c>
      <c r="H67" s="72">
        <v>2.2480341153634703E-4</v>
      </c>
      <c r="I67" s="72"/>
      <c r="J67" s="683">
        <v>26.28744</v>
      </c>
      <c r="K67" s="683">
        <v>4.8134799999999993</v>
      </c>
      <c r="L67" s="72">
        <v>446.1213093229847</v>
      </c>
      <c r="M67" s="72">
        <v>4.3147219314389396E-4</v>
      </c>
      <c r="N67" s="72">
        <v>5.6532109783864921E-4</v>
      </c>
      <c r="O67" s="189"/>
      <c r="P67" s="189"/>
      <c r="Q67" s="190"/>
      <c r="S67" s="211"/>
      <c r="T67" s="211"/>
      <c r="U67" s="211"/>
      <c r="V67" s="211"/>
      <c r="W67" s="211"/>
      <c r="X67" s="211"/>
      <c r="Y67" s="212"/>
    </row>
    <row r="68" spans="1:25" s="219" customFormat="1" ht="27.75" customHeight="1" x14ac:dyDescent="0.2">
      <c r="A68" s="213" t="s">
        <v>634</v>
      </c>
      <c r="B68" s="818" t="s">
        <v>635</v>
      </c>
      <c r="C68" s="818"/>
      <c r="D68" s="689">
        <v>2918768.0249999985</v>
      </c>
      <c r="E68" s="689">
        <v>3067724.3601899985</v>
      </c>
      <c r="F68" s="225">
        <v>-4.8555971039319337</v>
      </c>
      <c r="G68" s="225">
        <v>-0.4201623921581254</v>
      </c>
      <c r="H68" s="225">
        <v>8.6003952596789244</v>
      </c>
      <c r="I68" s="225"/>
      <c r="J68" s="689">
        <v>379001.72061999992</v>
      </c>
      <c r="K68" s="689">
        <v>415301.25704000011</v>
      </c>
      <c r="L68" s="225">
        <v>-8.7405313142367813</v>
      </c>
      <c r="M68" s="225">
        <v>-0.72935967978165828</v>
      </c>
      <c r="N68" s="225">
        <v>8.1505718618334591</v>
      </c>
      <c r="O68" s="189"/>
      <c r="P68" s="189"/>
      <c r="Q68" s="190"/>
    </row>
    <row r="69" spans="1:25" x14ac:dyDescent="0.2">
      <c r="A69" s="188" t="s">
        <v>636</v>
      </c>
      <c r="B69" s="9"/>
      <c r="C69" s="58" t="s">
        <v>637</v>
      </c>
      <c r="D69" s="683">
        <v>285264.92234000005</v>
      </c>
      <c r="E69" s="683">
        <v>320762.13224999997</v>
      </c>
      <c r="F69" s="72">
        <v>-11.066521369278597</v>
      </c>
      <c r="G69" s="72">
        <v>-0.10012727966018027</v>
      </c>
      <c r="H69" s="72">
        <v>0.84055706545764752</v>
      </c>
      <c r="I69" s="72"/>
      <c r="J69" s="683">
        <v>39127.841260000008</v>
      </c>
      <c r="K69" s="683">
        <v>59808.183880000004</v>
      </c>
      <c r="L69" s="72">
        <v>-34.577780628639935</v>
      </c>
      <c r="M69" s="72">
        <v>-0.41552619010273556</v>
      </c>
      <c r="N69" s="72">
        <v>0.84145866532304403</v>
      </c>
      <c r="O69" s="189"/>
      <c r="P69" s="189"/>
      <c r="Q69" s="190"/>
      <c r="S69" s="173"/>
      <c r="T69" s="173"/>
      <c r="U69" s="173"/>
      <c r="V69" s="173"/>
      <c r="W69" s="173"/>
      <c r="X69" s="173"/>
    </row>
    <row r="70" spans="1:25" s="40" customFormat="1" x14ac:dyDescent="0.2">
      <c r="A70" s="191" t="s">
        <v>638</v>
      </c>
      <c r="B70" s="192"/>
      <c r="C70" s="192" t="s">
        <v>639</v>
      </c>
      <c r="D70" s="684">
        <v>2633075.0854099984</v>
      </c>
      <c r="E70" s="684">
        <v>2746882.6218499988</v>
      </c>
      <c r="F70" s="193">
        <v>-4.1431525153176052</v>
      </c>
      <c r="G70" s="193">
        <v>-0.32101787879824106</v>
      </c>
      <c r="H70" s="193">
        <v>7.7585770054264032</v>
      </c>
      <c r="I70" s="193"/>
      <c r="J70" s="684">
        <v>339562.59424999991</v>
      </c>
      <c r="K70" s="684">
        <v>355492.57316000009</v>
      </c>
      <c r="L70" s="193">
        <v>-4.4811003415338346</v>
      </c>
      <c r="M70" s="193">
        <v>-0.3200780357714067</v>
      </c>
      <c r="N70" s="193">
        <v>7.3024188953488709</v>
      </c>
      <c r="O70" s="189"/>
      <c r="P70" s="189"/>
      <c r="Q70" s="190"/>
      <c r="S70" s="173"/>
      <c r="T70" s="173"/>
      <c r="U70" s="173"/>
      <c r="V70" s="173"/>
      <c r="W70" s="173"/>
      <c r="X70" s="173"/>
      <c r="Y70" s="42"/>
    </row>
    <row r="71" spans="1:25" x14ac:dyDescent="0.2">
      <c r="A71" s="188" t="s">
        <v>640</v>
      </c>
      <c r="B71" s="58"/>
      <c r="C71" s="58" t="s">
        <v>641</v>
      </c>
      <c r="D71" s="683">
        <v>428.01724999999999</v>
      </c>
      <c r="E71" s="683">
        <v>79.606089999999995</v>
      </c>
      <c r="F71" s="72">
        <v>437.66897733577929</v>
      </c>
      <c r="G71" s="72">
        <v>9.8276630029506154E-4</v>
      </c>
      <c r="H71" s="72">
        <v>1.2611887948720455E-3</v>
      </c>
      <c r="I71" s="72"/>
      <c r="J71" s="683">
        <v>311.28510999999997</v>
      </c>
      <c r="K71" s="683">
        <v>0.5</v>
      </c>
      <c r="L71" s="72" t="s">
        <v>1263</v>
      </c>
      <c r="M71" s="72">
        <v>6.2445460924844013E-3</v>
      </c>
      <c r="N71" s="72">
        <v>6.6943011615442456E-3</v>
      </c>
      <c r="O71" s="189"/>
      <c r="P71" s="189"/>
      <c r="Q71" s="190"/>
      <c r="S71" s="173"/>
      <c r="T71" s="173"/>
      <c r="U71" s="173"/>
      <c r="V71" s="173"/>
      <c r="W71" s="173"/>
      <c r="X71" s="173"/>
    </row>
    <row r="72" spans="1:25" s="40" customFormat="1" ht="12" customHeight="1" x14ac:dyDescent="0.2">
      <c r="A72" s="186" t="s">
        <v>642</v>
      </c>
      <c r="B72" s="183" t="s">
        <v>643</v>
      </c>
      <c r="C72" s="183"/>
      <c r="D72" s="682">
        <v>1925994.7333300002</v>
      </c>
      <c r="E72" s="682">
        <v>1805435.469400001</v>
      </c>
      <c r="F72" s="185">
        <v>6.6775725841956888</v>
      </c>
      <c r="G72" s="185">
        <v>0.34006253352728766</v>
      </c>
      <c r="H72" s="185">
        <v>5.6751053296528813</v>
      </c>
      <c r="I72" s="185"/>
      <c r="J72" s="682">
        <v>299382.93993999995</v>
      </c>
      <c r="K72" s="682">
        <v>253169.18618000002</v>
      </c>
      <c r="L72" s="185">
        <v>18.254098951498211</v>
      </c>
      <c r="M72" s="185">
        <v>0.92856416274590481</v>
      </c>
      <c r="N72" s="185">
        <v>6.4383406022436249</v>
      </c>
      <c r="O72" s="189"/>
      <c r="P72" s="189"/>
      <c r="Q72" s="190"/>
    </row>
    <row r="73" spans="1:25" x14ac:dyDescent="0.2">
      <c r="A73" s="188" t="s">
        <v>644</v>
      </c>
      <c r="B73" s="58"/>
      <c r="C73" s="58" t="s">
        <v>645</v>
      </c>
      <c r="D73" s="683">
        <v>850716.20995000005</v>
      </c>
      <c r="E73" s="683">
        <v>842793.82710000023</v>
      </c>
      <c r="F73" s="72">
        <v>0.94001434220991309</v>
      </c>
      <c r="G73" s="72">
        <v>2.2346732185660665E-2</v>
      </c>
      <c r="H73" s="72">
        <v>2.5067068011977431</v>
      </c>
      <c r="I73" s="72"/>
      <c r="J73" s="683">
        <v>129826.40329000002</v>
      </c>
      <c r="K73" s="683">
        <v>105687.75600000002</v>
      </c>
      <c r="L73" s="72">
        <v>22.839587293347385</v>
      </c>
      <c r="M73" s="72">
        <v>0.48501324794044559</v>
      </c>
      <c r="N73" s="72">
        <v>2.7919647115255812</v>
      </c>
      <c r="O73" s="189"/>
      <c r="P73" s="189"/>
      <c r="Q73" s="190"/>
      <c r="S73" s="173"/>
      <c r="T73" s="173"/>
      <c r="U73" s="173"/>
      <c r="V73" s="173"/>
      <c r="W73" s="173"/>
      <c r="X73" s="173"/>
    </row>
    <row r="74" spans="1:25" x14ac:dyDescent="0.2">
      <c r="A74" s="191" t="s">
        <v>646</v>
      </c>
      <c r="B74" s="192"/>
      <c r="C74" s="192" t="s">
        <v>647</v>
      </c>
      <c r="D74" s="684">
        <v>1058795.0833200002</v>
      </c>
      <c r="E74" s="684">
        <v>944549.09912000073</v>
      </c>
      <c r="F74" s="193">
        <v>12.095293331647659</v>
      </c>
      <c r="G74" s="193">
        <v>0.32225461209624151</v>
      </c>
      <c r="H74" s="193">
        <v>3.1198286871587491</v>
      </c>
      <c r="I74" s="193"/>
      <c r="J74" s="684">
        <v>167183.64720999994</v>
      </c>
      <c r="K74" s="684">
        <v>144446.67035999999</v>
      </c>
      <c r="L74" s="193">
        <v>15.740741405345847</v>
      </c>
      <c r="M74" s="193">
        <v>0.4568497504387371</v>
      </c>
      <c r="N74" s="193">
        <v>3.5953460276628908</v>
      </c>
      <c r="O74" s="189"/>
      <c r="P74" s="189"/>
      <c r="Q74" s="190"/>
      <c r="S74" s="173"/>
      <c r="T74" s="173"/>
      <c r="U74" s="173"/>
      <c r="V74" s="173"/>
      <c r="W74" s="173"/>
      <c r="X74" s="173"/>
    </row>
    <row r="75" spans="1:25" x14ac:dyDescent="0.2">
      <c r="A75" s="188" t="s">
        <v>648</v>
      </c>
      <c r="B75" s="58"/>
      <c r="C75" s="58" t="s">
        <v>649</v>
      </c>
      <c r="D75" s="683">
        <v>16483.440060000001</v>
      </c>
      <c r="E75" s="683">
        <v>18092.543180000011</v>
      </c>
      <c r="F75" s="72">
        <v>-8.8937365189143609</v>
      </c>
      <c r="G75" s="72">
        <v>-4.5388107546143206E-3</v>
      </c>
      <c r="H75" s="72">
        <v>4.8569841296389339E-2</v>
      </c>
      <c r="I75" s="72"/>
      <c r="J75" s="683">
        <v>2372.8894400000004</v>
      </c>
      <c r="K75" s="683">
        <v>3034.7598199999993</v>
      </c>
      <c r="L75" s="72">
        <v>-21.809646207850449</v>
      </c>
      <c r="M75" s="72">
        <v>-1.3298835633277795E-2</v>
      </c>
      <c r="N75" s="72">
        <v>5.1029863055152488E-2</v>
      </c>
      <c r="O75" s="189"/>
      <c r="P75" s="189"/>
      <c r="Q75" s="190"/>
      <c r="S75" s="173"/>
      <c r="T75" s="173"/>
      <c r="U75" s="173"/>
      <c r="V75" s="173"/>
      <c r="W75" s="173"/>
      <c r="X75" s="173"/>
    </row>
    <row r="76" spans="1:25" s="40" customFormat="1" x14ac:dyDescent="0.2">
      <c r="A76" s="186" t="s">
        <v>650</v>
      </c>
      <c r="B76" s="183" t="s">
        <v>651</v>
      </c>
      <c r="C76" s="183"/>
      <c r="D76" s="682">
        <v>436886.52183999971</v>
      </c>
      <c r="E76" s="682">
        <v>415416.9950299997</v>
      </c>
      <c r="F76" s="185">
        <v>5.1681869222633923</v>
      </c>
      <c r="G76" s="185">
        <v>6.0559275518468875E-2</v>
      </c>
      <c r="H76" s="185">
        <v>1.2873228496637201</v>
      </c>
      <c r="I76" s="185"/>
      <c r="J76" s="682">
        <v>59184.762140000006</v>
      </c>
      <c r="K76" s="682">
        <v>60195.548629999976</v>
      </c>
      <c r="L76" s="185">
        <v>-1.6791714885977773</v>
      </c>
      <c r="M76" s="185">
        <v>-2.0309540654844544E-2</v>
      </c>
      <c r="N76" s="185">
        <v>1.2727901502886596</v>
      </c>
      <c r="O76" s="189"/>
      <c r="P76" s="189"/>
      <c r="Q76" s="190"/>
    </row>
    <row r="77" spans="1:25" x14ac:dyDescent="0.2">
      <c r="A77" s="188" t="s">
        <v>652</v>
      </c>
      <c r="B77" s="58"/>
      <c r="C77" s="58" t="s">
        <v>653</v>
      </c>
      <c r="D77" s="683">
        <v>77904.123859999978</v>
      </c>
      <c r="E77" s="683">
        <v>91254.893969999976</v>
      </c>
      <c r="F77" s="72">
        <v>-14.630196287761905</v>
      </c>
      <c r="G77" s="72">
        <v>-3.7658629956326857E-2</v>
      </c>
      <c r="H77" s="72">
        <v>0.22955104750230498</v>
      </c>
      <c r="I77" s="72"/>
      <c r="J77" s="683">
        <v>7759.0611299999982</v>
      </c>
      <c r="K77" s="683">
        <v>11337.256289999998</v>
      </c>
      <c r="L77" s="72">
        <v>-31.561385475215364</v>
      </c>
      <c r="M77" s="72">
        <v>-7.1895994645704217E-2</v>
      </c>
      <c r="N77" s="72">
        <v>0.16686147286342029</v>
      </c>
      <c r="O77" s="189"/>
      <c r="P77" s="189"/>
      <c r="Q77" s="190"/>
      <c r="S77" s="173"/>
      <c r="T77" s="173"/>
      <c r="U77" s="173"/>
      <c r="V77" s="173"/>
      <c r="W77" s="173"/>
      <c r="X77" s="173"/>
    </row>
    <row r="78" spans="1:25" ht="12.75" customHeight="1" x14ac:dyDescent="0.2">
      <c r="A78" s="191" t="s">
        <v>654</v>
      </c>
      <c r="B78" s="192"/>
      <c r="C78" s="192" t="s">
        <v>655</v>
      </c>
      <c r="D78" s="684">
        <v>358982.39797999972</v>
      </c>
      <c r="E78" s="684">
        <v>324162.10105999972</v>
      </c>
      <c r="F78" s="193">
        <v>10.741631056233512</v>
      </c>
      <c r="G78" s="193">
        <v>9.8217905474795669E-2</v>
      </c>
      <c r="H78" s="193">
        <v>1.0577718021614149</v>
      </c>
      <c r="I78" s="193"/>
      <c r="J78" s="684">
        <v>51425.701010000012</v>
      </c>
      <c r="K78" s="684">
        <v>48858.292339999978</v>
      </c>
      <c r="L78" s="193">
        <v>5.2548063942425429</v>
      </c>
      <c r="M78" s="193">
        <v>5.1586453990859739E-2</v>
      </c>
      <c r="N78" s="193">
        <v>1.1059286774252395</v>
      </c>
      <c r="O78" s="189"/>
      <c r="P78" s="189"/>
      <c r="Q78" s="190"/>
      <c r="S78" s="173"/>
      <c r="T78" s="173"/>
      <c r="U78" s="173"/>
      <c r="V78" s="173"/>
      <c r="W78" s="173"/>
      <c r="X78" s="173"/>
    </row>
    <row r="79" spans="1:25" s="40" customFormat="1" x14ac:dyDescent="0.2">
      <c r="A79" s="194" t="s">
        <v>656</v>
      </c>
      <c r="B79" s="9" t="s">
        <v>657</v>
      </c>
      <c r="C79" s="9"/>
      <c r="D79" s="685">
        <v>248466.77058000007</v>
      </c>
      <c r="E79" s="685">
        <v>305005.33334000013</v>
      </c>
      <c r="F79" s="73">
        <v>-18.536909548717478</v>
      </c>
      <c r="G79" s="73">
        <v>-0.15947880127503777</v>
      </c>
      <c r="H79" s="73">
        <v>0.73212821902280656</v>
      </c>
      <c r="I79" s="73"/>
      <c r="J79" s="685">
        <v>34200.484570000001</v>
      </c>
      <c r="K79" s="685">
        <v>42478.138470000005</v>
      </c>
      <c r="L79" s="73">
        <v>-19.486856529379367</v>
      </c>
      <c r="M79" s="73">
        <v>-0.16632132509882247</v>
      </c>
      <c r="N79" s="73">
        <v>0.73549404140251706</v>
      </c>
      <c r="O79" s="189"/>
      <c r="P79" s="189"/>
      <c r="Q79" s="190"/>
    </row>
    <row r="80" spans="1:25" x14ac:dyDescent="0.2">
      <c r="A80" s="191" t="s">
        <v>658</v>
      </c>
      <c r="B80" s="192"/>
      <c r="C80" s="226" t="s">
        <v>659</v>
      </c>
      <c r="D80" s="684">
        <v>112830.00534000002</v>
      </c>
      <c r="E80" s="684">
        <v>148150.13607000004</v>
      </c>
      <c r="F80" s="193">
        <v>-23.84076833605571</v>
      </c>
      <c r="G80" s="193">
        <v>-9.9627790922254114E-2</v>
      </c>
      <c r="H80" s="193">
        <v>0.33246309222387904</v>
      </c>
      <c r="I80" s="193"/>
      <c r="J80" s="684">
        <v>15232.421879999998</v>
      </c>
      <c r="K80" s="684">
        <v>18903.042579999998</v>
      </c>
      <c r="L80" s="193">
        <v>-19.418147551990543</v>
      </c>
      <c r="M80" s="193">
        <v>-7.3753083438190953E-2</v>
      </c>
      <c r="N80" s="193">
        <v>0.32757885362526973</v>
      </c>
      <c r="O80" s="189"/>
      <c r="P80" s="189"/>
      <c r="Q80" s="190"/>
      <c r="S80" s="173"/>
      <c r="T80" s="173"/>
      <c r="U80" s="173"/>
      <c r="V80" s="173"/>
      <c r="W80" s="173"/>
      <c r="X80" s="173"/>
    </row>
    <row r="81" spans="1:82" x14ac:dyDescent="0.2">
      <c r="A81" s="188" t="s">
        <v>660</v>
      </c>
      <c r="B81" s="58"/>
      <c r="C81" s="227" t="s">
        <v>661</v>
      </c>
      <c r="D81" s="683">
        <v>135636.76524000007</v>
      </c>
      <c r="E81" s="683">
        <v>156855.19727000006</v>
      </c>
      <c r="F81" s="72">
        <v>-13.527401322556118</v>
      </c>
      <c r="G81" s="72">
        <v>-5.9851010352783555E-2</v>
      </c>
      <c r="H81" s="72">
        <v>0.39966512679892752</v>
      </c>
      <c r="I81" s="72"/>
      <c r="J81" s="683">
        <v>18968.062690000002</v>
      </c>
      <c r="K81" s="683">
        <v>23575.095890000008</v>
      </c>
      <c r="L81" s="72">
        <v>-19.541948934147065</v>
      </c>
      <c r="M81" s="72">
        <v>-9.2568241660631476E-2</v>
      </c>
      <c r="N81" s="72">
        <v>0.40791518777724733</v>
      </c>
      <c r="O81" s="189"/>
      <c r="P81" s="189"/>
      <c r="Q81" s="190"/>
      <c r="S81" s="173"/>
      <c r="T81" s="173"/>
      <c r="U81" s="173"/>
      <c r="V81" s="173"/>
      <c r="W81" s="173"/>
      <c r="X81" s="173"/>
    </row>
    <row r="82" spans="1:82" ht="13.5" customHeight="1" x14ac:dyDescent="0.2">
      <c r="A82" s="186" t="s">
        <v>662</v>
      </c>
      <c r="B82" s="183" t="s">
        <v>663</v>
      </c>
      <c r="C82" s="228"/>
      <c r="D82" s="682">
        <v>2429956.7800399987</v>
      </c>
      <c r="E82" s="682">
        <v>2856603.7286400017</v>
      </c>
      <c r="F82" s="185">
        <v>-14.935461447539488</v>
      </c>
      <c r="G82" s="185">
        <v>-1.20344664966473</v>
      </c>
      <c r="H82" s="185">
        <v>7.1600718499308202</v>
      </c>
      <c r="I82" s="185"/>
      <c r="J82" s="682">
        <v>260823.78719000003</v>
      </c>
      <c r="K82" s="682">
        <v>402375.9345300002</v>
      </c>
      <c r="L82" s="185">
        <v>-35.179078864480744</v>
      </c>
      <c r="M82" s="185">
        <v>-2.8441803680838325</v>
      </c>
      <c r="N82" s="185">
        <v>5.609111793186595</v>
      </c>
      <c r="O82" s="189"/>
      <c r="P82" s="189"/>
      <c r="Q82" s="190"/>
      <c r="S82" s="173"/>
      <c r="T82" s="173"/>
      <c r="U82" s="173"/>
      <c r="V82" s="173"/>
      <c r="W82" s="173"/>
      <c r="X82" s="173"/>
    </row>
    <row r="83" spans="1:82" x14ac:dyDescent="0.2">
      <c r="A83" s="188" t="s">
        <v>664</v>
      </c>
      <c r="B83" s="58"/>
      <c r="C83" s="227" t="s">
        <v>665</v>
      </c>
      <c r="D83" s="683">
        <v>529758.65416999999</v>
      </c>
      <c r="E83" s="683">
        <v>692257.25567000092</v>
      </c>
      <c r="F83" s="72">
        <v>-23.473730346491887</v>
      </c>
      <c r="G83" s="72">
        <v>-0.45836117706240359</v>
      </c>
      <c r="H83" s="72">
        <v>1.5609783919356033</v>
      </c>
      <c r="I83" s="72"/>
      <c r="J83" s="683">
        <v>64045.208329999994</v>
      </c>
      <c r="K83" s="683">
        <v>75689.11284999999</v>
      </c>
      <c r="L83" s="72">
        <v>-15.383856517219039</v>
      </c>
      <c r="M83" s="72">
        <v>-0.23395875842194447</v>
      </c>
      <c r="N83" s="72">
        <v>1.3773158392152525</v>
      </c>
      <c r="O83" s="189"/>
      <c r="P83" s="189"/>
      <c r="Q83" s="190"/>
      <c r="S83" s="173"/>
      <c r="T83" s="173"/>
      <c r="U83" s="173"/>
      <c r="V83" s="173"/>
      <c r="W83" s="173"/>
      <c r="X83" s="173"/>
    </row>
    <row r="84" spans="1:82" x14ac:dyDescent="0.2">
      <c r="A84" s="191" t="s">
        <v>666</v>
      </c>
      <c r="B84" s="192"/>
      <c r="C84" s="226" t="s">
        <v>667</v>
      </c>
      <c r="D84" s="684">
        <v>1900198.1258699987</v>
      </c>
      <c r="E84" s="684">
        <v>2164346.4729700009</v>
      </c>
      <c r="F84" s="193">
        <v>-12.204531501720588</v>
      </c>
      <c r="G84" s="193">
        <v>-0.74508547260232683</v>
      </c>
      <c r="H84" s="193">
        <v>5.5990934579952167</v>
      </c>
      <c r="I84" s="193"/>
      <c r="J84" s="684">
        <v>196778.57886000004</v>
      </c>
      <c r="K84" s="684">
        <v>326686.82168000023</v>
      </c>
      <c r="L84" s="193">
        <v>-39.765375949951633</v>
      </c>
      <c r="M84" s="193">
        <v>-2.6102216096618882</v>
      </c>
      <c r="N84" s="193">
        <v>4.2317959539713419</v>
      </c>
      <c r="O84" s="189"/>
      <c r="P84" s="189"/>
      <c r="Q84" s="190"/>
      <c r="S84" s="173"/>
      <c r="T84" s="173"/>
      <c r="U84" s="173"/>
      <c r="V84" s="173"/>
      <c r="W84" s="173"/>
      <c r="X84" s="173"/>
    </row>
    <row r="85" spans="1:82" x14ac:dyDescent="0.2">
      <c r="A85" s="188"/>
      <c r="B85" s="58"/>
      <c r="C85" s="227"/>
      <c r="D85" s="683"/>
      <c r="E85" s="683"/>
      <c r="F85" s="72"/>
      <c r="G85" s="72"/>
      <c r="H85" s="72"/>
      <c r="I85" s="72"/>
      <c r="J85" s="683"/>
      <c r="K85" s="683"/>
      <c r="L85" s="72"/>
      <c r="M85" s="72"/>
      <c r="N85" s="72"/>
      <c r="O85" s="189"/>
      <c r="P85" s="189"/>
      <c r="Q85" s="190"/>
      <c r="S85" s="173"/>
      <c r="T85" s="173"/>
      <c r="U85" s="173"/>
      <c r="V85" s="173"/>
      <c r="W85" s="173"/>
      <c r="X85" s="173"/>
    </row>
    <row r="86" spans="1:82" s="219" customFormat="1" ht="24.75" customHeight="1" x14ac:dyDescent="0.2">
      <c r="A86" s="213" t="s">
        <v>668</v>
      </c>
      <c r="B86" s="818" t="s">
        <v>669</v>
      </c>
      <c r="C86" s="818"/>
      <c r="D86" s="689">
        <v>175473.09174000009</v>
      </c>
      <c r="E86" s="689">
        <v>175206.20137</v>
      </c>
      <c r="F86" s="225">
        <v>0.15232929423341426</v>
      </c>
      <c r="G86" s="225">
        <v>7.5281991974474635E-4</v>
      </c>
      <c r="H86" s="225">
        <v>0.51704621041334808</v>
      </c>
      <c r="I86" s="225"/>
      <c r="J86" s="689">
        <v>26776.989509999999</v>
      </c>
      <c r="K86" s="689">
        <v>28851.196290000018</v>
      </c>
      <c r="L86" s="225">
        <v>-7.1893267757460366</v>
      </c>
      <c r="M86" s="225">
        <v>-4.1676642240208249E-2</v>
      </c>
      <c r="N86" s="225">
        <v>0.57584904070564469</v>
      </c>
      <c r="O86" s="189"/>
      <c r="P86" s="189"/>
      <c r="Q86" s="190"/>
    </row>
    <row r="87" spans="1:82" s="212" customFormat="1" ht="24" x14ac:dyDescent="0.2">
      <c r="A87" s="201" t="s">
        <v>670</v>
      </c>
      <c r="B87" s="202"/>
      <c r="C87" s="203" t="s">
        <v>671</v>
      </c>
      <c r="D87" s="686">
        <v>48962.828930000047</v>
      </c>
      <c r="E87" s="686">
        <v>48822.516720000007</v>
      </c>
      <c r="F87" s="205">
        <v>0.28739241527580156</v>
      </c>
      <c r="G87" s="205">
        <v>3.9577983526119855E-4</v>
      </c>
      <c r="H87" s="205">
        <v>0.14427308995549334</v>
      </c>
      <c r="I87" s="205"/>
      <c r="J87" s="686">
        <v>7745.7606799999994</v>
      </c>
      <c r="K87" s="686">
        <v>7728.8762400000014</v>
      </c>
      <c r="L87" s="205">
        <v>0.21845918443633908</v>
      </c>
      <c r="M87" s="205">
        <v>3.3925584087916822E-4</v>
      </c>
      <c r="N87" s="205">
        <v>0.1665754417780142</v>
      </c>
      <c r="O87" s="189"/>
      <c r="P87" s="189"/>
      <c r="Q87" s="190"/>
      <c r="S87" s="211"/>
      <c r="T87" s="211"/>
      <c r="U87" s="211"/>
      <c r="V87" s="211"/>
      <c r="W87" s="211"/>
      <c r="X87" s="211"/>
    </row>
    <row r="88" spans="1:82" s="212" customFormat="1" ht="24" customHeight="1" x14ac:dyDescent="0.2">
      <c r="A88" s="206" t="s">
        <v>672</v>
      </c>
      <c r="B88" s="207"/>
      <c r="C88" s="208" t="s">
        <v>673</v>
      </c>
      <c r="D88" s="687">
        <v>126510.26281000004</v>
      </c>
      <c r="E88" s="687">
        <v>126383.68464999998</v>
      </c>
      <c r="F88" s="210">
        <v>0.10015387694274096</v>
      </c>
      <c r="G88" s="210">
        <v>3.5704008448356829E-4</v>
      </c>
      <c r="H88" s="210">
        <v>0.37277312045785477</v>
      </c>
      <c r="I88" s="210"/>
      <c r="J88" s="687">
        <v>19031.22883</v>
      </c>
      <c r="K88" s="687">
        <v>21122.320050000017</v>
      </c>
      <c r="L88" s="210">
        <v>-9.8999125808626083</v>
      </c>
      <c r="M88" s="210">
        <v>-4.2015898081087431E-2</v>
      </c>
      <c r="N88" s="210">
        <v>0.40927359892763049</v>
      </c>
      <c r="O88" s="189"/>
      <c r="P88" s="189"/>
      <c r="Q88" s="190"/>
      <c r="S88" s="211"/>
      <c r="T88" s="211"/>
      <c r="U88" s="211"/>
      <c r="V88" s="211"/>
      <c r="W88" s="211"/>
      <c r="X88" s="211"/>
    </row>
    <row r="89" spans="1:82" s="40" customFormat="1" x14ac:dyDescent="0.2">
      <c r="A89" s="194" t="s">
        <v>674</v>
      </c>
      <c r="B89" s="9" t="s">
        <v>675</v>
      </c>
      <c r="C89" s="229"/>
      <c r="D89" s="685">
        <v>275860.89581000002</v>
      </c>
      <c r="E89" s="685">
        <v>256663.74680999987</v>
      </c>
      <c r="F89" s="73">
        <v>7.4794937885057839</v>
      </c>
      <c r="G89" s="73">
        <v>5.4149560246414576E-2</v>
      </c>
      <c r="H89" s="73">
        <v>0.8128473110346297</v>
      </c>
      <c r="I89" s="73"/>
      <c r="J89" s="685">
        <v>39811.408560000003</v>
      </c>
      <c r="K89" s="685">
        <v>41907.895059999981</v>
      </c>
      <c r="L89" s="73">
        <v>-5.0026051105607072</v>
      </c>
      <c r="M89" s="73">
        <v>-4.2124304415746161E-2</v>
      </c>
      <c r="N89" s="73">
        <v>0.85615903236078517</v>
      </c>
      <c r="O89" s="189"/>
      <c r="P89" s="189"/>
      <c r="Q89" s="190"/>
    </row>
    <row r="90" spans="1:82" x14ac:dyDescent="0.2">
      <c r="A90" s="191" t="s">
        <v>676</v>
      </c>
      <c r="B90" s="192"/>
      <c r="C90" s="226" t="s">
        <v>677</v>
      </c>
      <c r="D90" s="684">
        <v>151153.84663999995</v>
      </c>
      <c r="E90" s="684">
        <v>136882.00842999996</v>
      </c>
      <c r="F90" s="193">
        <v>10.426379897324825</v>
      </c>
      <c r="G90" s="193">
        <v>4.025669452164328E-2</v>
      </c>
      <c r="H90" s="193">
        <v>0.44538751109721753</v>
      </c>
      <c r="I90" s="193"/>
      <c r="J90" s="684">
        <v>19804.569889999999</v>
      </c>
      <c r="K90" s="684">
        <v>20255.967909999988</v>
      </c>
      <c r="L90" s="193">
        <v>-2.2284692689365042</v>
      </c>
      <c r="M90" s="193">
        <v>-9.0698545433728506E-3</v>
      </c>
      <c r="N90" s="193">
        <v>0.42590458380264695</v>
      </c>
      <c r="O90" s="189"/>
      <c r="P90" s="189"/>
      <c r="Q90" s="190"/>
      <c r="R90" s="173"/>
      <c r="S90" s="173"/>
      <c r="T90" s="173"/>
      <c r="U90" s="173"/>
      <c r="V90" s="173"/>
      <c r="W90" s="173"/>
      <c r="X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row>
    <row r="91" spans="1:82" x14ac:dyDescent="0.2">
      <c r="A91" s="188" t="s">
        <v>678</v>
      </c>
      <c r="B91" s="58"/>
      <c r="C91" s="227" t="s">
        <v>679</v>
      </c>
      <c r="D91" s="683">
        <v>103639.70424000005</v>
      </c>
      <c r="E91" s="683">
        <v>90208.975339999917</v>
      </c>
      <c r="F91" s="72">
        <v>14.8884618735324</v>
      </c>
      <c r="G91" s="72">
        <v>3.7884170390291426E-2</v>
      </c>
      <c r="H91" s="72">
        <v>0.30538309774043193</v>
      </c>
      <c r="I91" s="72"/>
      <c r="J91" s="683">
        <v>16940.163940000006</v>
      </c>
      <c r="K91" s="683">
        <v>17494.459909999998</v>
      </c>
      <c r="L91" s="72">
        <v>-3.1684085867843859</v>
      </c>
      <c r="M91" s="72">
        <v>-1.1137363477752522E-2</v>
      </c>
      <c r="N91" s="72">
        <v>0.36430447681963329</v>
      </c>
      <c r="O91" s="189"/>
      <c r="P91" s="189"/>
      <c r="Q91" s="190"/>
      <c r="S91" s="173"/>
      <c r="T91" s="173"/>
      <c r="U91" s="173"/>
      <c r="V91" s="173"/>
      <c r="W91" s="173"/>
      <c r="X91" s="173"/>
    </row>
    <row r="92" spans="1:82" x14ac:dyDescent="0.2">
      <c r="A92" s="191" t="s">
        <v>680</v>
      </c>
      <c r="B92" s="192"/>
      <c r="C92" s="226" t="s">
        <v>681</v>
      </c>
      <c r="D92" s="684">
        <v>21067.344929999996</v>
      </c>
      <c r="E92" s="684">
        <v>29572.763039999991</v>
      </c>
      <c r="F92" s="193">
        <v>-28.760985568022857</v>
      </c>
      <c r="G92" s="193">
        <v>-2.399130466552021E-2</v>
      </c>
      <c r="H92" s="193">
        <v>6.2076702196980138E-2</v>
      </c>
      <c r="I92" s="193"/>
      <c r="J92" s="684">
        <v>3066.6747300000002</v>
      </c>
      <c r="K92" s="684">
        <v>4157.467239999999</v>
      </c>
      <c r="L92" s="193">
        <v>-26.236947810561677</v>
      </c>
      <c r="M92" s="193">
        <v>-2.1917086394620852E-2</v>
      </c>
      <c r="N92" s="193">
        <v>6.5949971738504892E-2</v>
      </c>
      <c r="O92" s="189"/>
      <c r="P92" s="189"/>
      <c r="Q92" s="190"/>
      <c r="S92" s="173"/>
      <c r="T92" s="173"/>
      <c r="U92" s="173"/>
      <c r="V92" s="173"/>
      <c r="W92" s="173"/>
      <c r="X92" s="173"/>
    </row>
    <row r="93" spans="1:82" s="219" customFormat="1" ht="16.5" customHeight="1" x14ac:dyDescent="0.2">
      <c r="A93" s="215" t="s">
        <v>682</v>
      </c>
      <c r="B93" s="9" t="s">
        <v>683</v>
      </c>
      <c r="C93" s="230"/>
      <c r="D93" s="685">
        <v>7662.0367999999999</v>
      </c>
      <c r="E93" s="685">
        <v>4629.1486799999993</v>
      </c>
      <c r="F93" s="73">
        <v>65.517189653109199</v>
      </c>
      <c r="G93" s="73">
        <v>8.5548931236911156E-3</v>
      </c>
      <c r="H93" s="73">
        <v>2.2576835298243857E-2</v>
      </c>
      <c r="I93" s="73"/>
      <c r="J93" s="685">
        <v>1948.4968099999996</v>
      </c>
      <c r="K93" s="685">
        <v>777.87079999999992</v>
      </c>
      <c r="L93" s="73">
        <v>150.49105969783153</v>
      </c>
      <c r="M93" s="73">
        <v>2.3521165722856233E-2</v>
      </c>
      <c r="N93" s="73">
        <v>4.1903142936866644E-2</v>
      </c>
      <c r="O93" s="189"/>
      <c r="P93" s="189"/>
      <c r="Q93" s="190"/>
    </row>
    <row r="94" spans="1:82" x14ac:dyDescent="0.2">
      <c r="A94" s="191" t="s">
        <v>684</v>
      </c>
      <c r="B94" s="192"/>
      <c r="C94" s="226" t="s">
        <v>683</v>
      </c>
      <c r="D94" s="684">
        <v>7662.0367999999999</v>
      </c>
      <c r="E94" s="684">
        <v>4629.1486799999993</v>
      </c>
      <c r="F94" s="193">
        <v>65.517189653109199</v>
      </c>
      <c r="G94" s="193">
        <v>8.5548931236911156E-3</v>
      </c>
      <c r="H94" s="193">
        <v>2.2576835298243857E-2</v>
      </c>
      <c r="I94" s="193"/>
      <c r="J94" s="684">
        <v>1948.4968099999996</v>
      </c>
      <c r="K94" s="684">
        <v>777.87079999999992</v>
      </c>
      <c r="L94" s="193">
        <v>150.49105969783153</v>
      </c>
      <c r="M94" s="193">
        <v>2.3521165722856233E-2</v>
      </c>
      <c r="N94" s="193">
        <v>4.1903142936866644E-2</v>
      </c>
      <c r="O94" s="189"/>
      <c r="P94" s="189"/>
      <c r="Q94" s="190"/>
      <c r="S94" s="173"/>
      <c r="T94" s="173"/>
      <c r="U94" s="173"/>
      <c r="V94" s="173"/>
      <c r="W94" s="173"/>
      <c r="X94" s="173"/>
    </row>
    <row r="95" spans="1:82" x14ac:dyDescent="0.2">
      <c r="A95" s="194" t="s">
        <v>685</v>
      </c>
      <c r="B95" s="9" t="s">
        <v>686</v>
      </c>
      <c r="C95" s="227"/>
      <c r="D95" s="685">
        <v>233618.05833</v>
      </c>
      <c r="E95" s="685">
        <v>187813.23394999994</v>
      </c>
      <c r="F95" s="73">
        <v>24.388496708487715</v>
      </c>
      <c r="G95" s="73">
        <v>0.12920205481247413</v>
      </c>
      <c r="H95" s="73">
        <v>0.68837524059032662</v>
      </c>
      <c r="I95" s="73"/>
      <c r="J95" s="685">
        <v>38464.374279999996</v>
      </c>
      <c r="K95" s="685">
        <v>29673.932949999999</v>
      </c>
      <c r="L95" s="73">
        <v>29.623445415246174</v>
      </c>
      <c r="M95" s="73">
        <v>0.17662466537880425</v>
      </c>
      <c r="N95" s="73">
        <v>0.8271905630843589</v>
      </c>
      <c r="O95" s="189"/>
      <c r="P95" s="189"/>
      <c r="Q95" s="190"/>
      <c r="S95" s="173"/>
      <c r="T95" s="173"/>
      <c r="U95" s="173"/>
      <c r="V95" s="173"/>
      <c r="W95" s="173"/>
      <c r="X95" s="173"/>
    </row>
    <row r="96" spans="1:82" x14ac:dyDescent="0.2">
      <c r="A96" s="206" t="s">
        <v>687</v>
      </c>
      <c r="B96" s="207"/>
      <c r="C96" s="208" t="s">
        <v>688</v>
      </c>
      <c r="D96" s="687">
        <v>64376.192090000011</v>
      </c>
      <c r="E96" s="687">
        <v>35067.35628</v>
      </c>
      <c r="F96" s="210">
        <v>83.578686616634826</v>
      </c>
      <c r="G96" s="210">
        <v>8.2671680594126565E-2</v>
      </c>
      <c r="H96" s="210">
        <v>0.18968985974382674</v>
      </c>
      <c r="I96" s="210"/>
      <c r="J96" s="687">
        <v>9081.8291199999985</v>
      </c>
      <c r="K96" s="687">
        <v>3239.2453999999998</v>
      </c>
      <c r="L96" s="210">
        <v>180.36866610970566</v>
      </c>
      <c r="M96" s="210">
        <v>0.1173939232118906</v>
      </c>
      <c r="N96" s="210">
        <v>0.19530808661860619</v>
      </c>
      <c r="O96" s="189"/>
      <c r="P96" s="189"/>
      <c r="Q96" s="190"/>
      <c r="S96" s="173"/>
      <c r="T96" s="173"/>
      <c r="U96" s="173"/>
      <c r="V96" s="173"/>
      <c r="W96" s="173"/>
      <c r="X96" s="173"/>
    </row>
    <row r="97" spans="1:24" s="212" customFormat="1" ht="15" customHeight="1" x14ac:dyDescent="0.2">
      <c r="A97" s="201" t="s">
        <v>689</v>
      </c>
      <c r="B97" s="202"/>
      <c r="C97" s="203" t="s">
        <v>690</v>
      </c>
      <c r="D97" s="686">
        <v>52363.772529999987</v>
      </c>
      <c r="E97" s="686">
        <v>38271.832170000009</v>
      </c>
      <c r="F97" s="205">
        <v>36.820657807561595</v>
      </c>
      <c r="G97" s="205">
        <v>3.9749255137452644E-2</v>
      </c>
      <c r="H97" s="205">
        <v>0.15429425606576513</v>
      </c>
      <c r="I97" s="205"/>
      <c r="J97" s="686">
        <v>6188.4394599999996</v>
      </c>
      <c r="K97" s="686">
        <v>6980.2185199999985</v>
      </c>
      <c r="L97" s="205">
        <v>-11.343184425120247</v>
      </c>
      <c r="M97" s="205">
        <v>-1.5909066027114251E-2</v>
      </c>
      <c r="N97" s="205">
        <v>0.1330846742564212</v>
      </c>
      <c r="O97" s="189"/>
      <c r="P97" s="189"/>
      <c r="Q97" s="190"/>
      <c r="S97" s="211"/>
      <c r="T97" s="211"/>
      <c r="U97" s="211"/>
      <c r="V97" s="211"/>
      <c r="W97" s="211"/>
      <c r="X97" s="211"/>
    </row>
    <row r="98" spans="1:24" x14ac:dyDescent="0.2">
      <c r="A98" s="191" t="s">
        <v>691</v>
      </c>
      <c r="B98" s="192"/>
      <c r="C98" s="226" t="s">
        <v>692</v>
      </c>
      <c r="D98" s="684">
        <v>38584.76648999998</v>
      </c>
      <c r="E98" s="684">
        <v>34436.278700000003</v>
      </c>
      <c r="F98" s="193">
        <v>12.046852757060469</v>
      </c>
      <c r="G98" s="193">
        <v>1.1701674530739812E-2</v>
      </c>
      <c r="H98" s="193">
        <v>0.11369325687210589</v>
      </c>
      <c r="I98" s="193"/>
      <c r="J98" s="684">
        <v>10309.951469999998</v>
      </c>
      <c r="K98" s="684">
        <v>6028.2614300000005</v>
      </c>
      <c r="L98" s="193">
        <v>71.026946819059859</v>
      </c>
      <c r="M98" s="193">
        <v>8.6031183438972883E-2</v>
      </c>
      <c r="N98" s="193">
        <v>0.22171931095928679</v>
      </c>
      <c r="O98" s="189"/>
      <c r="P98" s="189"/>
      <c r="Q98" s="190"/>
      <c r="S98" s="173"/>
      <c r="T98" s="173"/>
      <c r="U98" s="173"/>
      <c r="V98" s="173"/>
      <c r="W98" s="173"/>
      <c r="X98" s="173"/>
    </row>
    <row r="99" spans="1:24" x14ac:dyDescent="0.2">
      <c r="A99" s="188" t="s">
        <v>693</v>
      </c>
      <c r="B99" s="58"/>
      <c r="C99" s="227" t="s">
        <v>694</v>
      </c>
      <c r="D99" s="683">
        <v>53905.397480000014</v>
      </c>
      <c r="E99" s="683">
        <v>56358.471289999943</v>
      </c>
      <c r="F99" s="72">
        <v>-4.3526265951702525</v>
      </c>
      <c r="G99" s="72">
        <v>-6.9194060046880827E-3</v>
      </c>
      <c r="H99" s="72">
        <v>0.15883678352893443</v>
      </c>
      <c r="I99" s="72"/>
      <c r="J99" s="683">
        <v>9555.4006000000027</v>
      </c>
      <c r="K99" s="683">
        <v>9184.6433100000013</v>
      </c>
      <c r="L99" s="72">
        <v>4.0367086394779257</v>
      </c>
      <c r="M99" s="72">
        <v>7.4495556963125251E-3</v>
      </c>
      <c r="N99" s="72">
        <v>0.20549241605421026</v>
      </c>
      <c r="O99" s="189"/>
      <c r="P99" s="189"/>
      <c r="Q99" s="190"/>
      <c r="S99" s="173"/>
      <c r="T99" s="173"/>
      <c r="U99" s="173"/>
      <c r="V99" s="173"/>
      <c r="W99" s="173"/>
      <c r="X99" s="173"/>
    </row>
    <row r="100" spans="1:24" x14ac:dyDescent="0.2">
      <c r="A100" s="191" t="s">
        <v>695</v>
      </c>
      <c r="B100" s="192"/>
      <c r="C100" s="226" t="s">
        <v>696</v>
      </c>
      <c r="D100" s="684">
        <v>13691.159499999996</v>
      </c>
      <c r="E100" s="684">
        <v>13977.118169999998</v>
      </c>
      <c r="F100" s="193">
        <v>-2.0459057906069189</v>
      </c>
      <c r="G100" s="193">
        <v>-8.0660603452885414E-4</v>
      </c>
      <c r="H100" s="193">
        <v>4.0342151981505307E-2</v>
      </c>
      <c r="I100" s="193"/>
      <c r="J100" s="684">
        <v>2058.2649999999999</v>
      </c>
      <c r="K100" s="684">
        <v>2696.79009</v>
      </c>
      <c r="L100" s="193">
        <v>-23.677226209326516</v>
      </c>
      <c r="M100" s="193">
        <v>-1.2829763162439643E-2</v>
      </c>
      <c r="N100" s="193">
        <v>4.4263748369672631E-2</v>
      </c>
      <c r="O100" s="189"/>
      <c r="P100" s="189"/>
      <c r="Q100" s="190"/>
      <c r="S100" s="173"/>
      <c r="T100" s="173"/>
      <c r="U100" s="173"/>
      <c r="V100" s="173"/>
      <c r="W100" s="173"/>
      <c r="X100" s="173"/>
    </row>
    <row r="101" spans="1:24" x14ac:dyDescent="0.2">
      <c r="A101" s="188" t="s">
        <v>697</v>
      </c>
      <c r="B101" s="58"/>
      <c r="C101" s="227" t="s">
        <v>698</v>
      </c>
      <c r="D101" s="683">
        <v>10696.770239999994</v>
      </c>
      <c r="E101" s="683">
        <v>9702.1773400000038</v>
      </c>
      <c r="F101" s="72">
        <v>10.251233977135179</v>
      </c>
      <c r="G101" s="72">
        <v>2.8054565893719553E-3</v>
      </c>
      <c r="H101" s="72">
        <v>3.1518932398188988E-2</v>
      </c>
      <c r="I101" s="72"/>
      <c r="J101" s="683">
        <v>1270.4886300000001</v>
      </c>
      <c r="K101" s="683">
        <v>1544.7741999999996</v>
      </c>
      <c r="L101" s="72">
        <v>-17.755706303225391</v>
      </c>
      <c r="M101" s="72">
        <v>-5.511167778817827E-3</v>
      </c>
      <c r="N101" s="72">
        <v>2.7322326826161904E-2</v>
      </c>
      <c r="O101" s="189"/>
      <c r="P101" s="189"/>
      <c r="Q101" s="190"/>
      <c r="S101" s="173"/>
      <c r="T101" s="173"/>
      <c r="U101" s="173"/>
      <c r="V101" s="173"/>
      <c r="W101" s="173"/>
      <c r="X101" s="173"/>
    </row>
    <row r="102" spans="1:24" s="219" customFormat="1" ht="20.25" customHeight="1" x14ac:dyDescent="0.2">
      <c r="A102" s="213" t="s">
        <v>699</v>
      </c>
      <c r="B102" s="818" t="s">
        <v>829</v>
      </c>
      <c r="C102" s="818"/>
      <c r="D102" s="689">
        <v>50885.837090000001</v>
      </c>
      <c r="E102" s="689">
        <v>45955.144239999994</v>
      </c>
      <c r="F102" s="225">
        <v>10.729359969472718</v>
      </c>
      <c r="G102" s="225">
        <v>1.3908046946848142E-2</v>
      </c>
      <c r="H102" s="225">
        <v>0.14993939509585733</v>
      </c>
      <c r="I102" s="225"/>
      <c r="J102" s="689">
        <v>6120.6812599999994</v>
      </c>
      <c r="K102" s="689">
        <v>8702.1056999999983</v>
      </c>
      <c r="L102" s="225">
        <v>-29.66436548799906</v>
      </c>
      <c r="M102" s="225">
        <v>-5.1868070191154671E-2</v>
      </c>
      <c r="N102" s="225">
        <v>0.13162750916116769</v>
      </c>
      <c r="O102" s="189"/>
      <c r="P102" s="189"/>
      <c r="Q102" s="190"/>
    </row>
    <row r="103" spans="1:24" ht="24" x14ac:dyDescent="0.2">
      <c r="A103" s="188" t="s">
        <v>700</v>
      </c>
      <c r="B103" s="202"/>
      <c r="C103" s="203" t="s">
        <v>701</v>
      </c>
      <c r="D103" s="683">
        <v>15570.911639999995</v>
      </c>
      <c r="E103" s="683">
        <v>11874.96818</v>
      </c>
      <c r="F103" s="72">
        <v>31.123817798726893</v>
      </c>
      <c r="G103" s="72">
        <v>1.0425178918734759E-2</v>
      </c>
      <c r="H103" s="72">
        <v>4.5880999623988755E-2</v>
      </c>
      <c r="I103" s="72"/>
      <c r="J103" s="683">
        <v>1833.41579</v>
      </c>
      <c r="K103" s="683">
        <v>2129.9350299999996</v>
      </c>
      <c r="L103" s="72">
        <v>-13.921515718721228</v>
      </c>
      <c r="M103" s="72">
        <v>-5.9579046804669701E-3</v>
      </c>
      <c r="N103" s="72">
        <v>3.9428283134360524E-2</v>
      </c>
      <c r="O103" s="189"/>
      <c r="P103" s="189"/>
      <c r="Q103" s="190"/>
      <c r="S103" s="173"/>
      <c r="T103" s="173"/>
      <c r="U103" s="173"/>
      <c r="V103" s="173"/>
      <c r="W103" s="173"/>
      <c r="X103" s="173"/>
    </row>
    <row r="104" spans="1:24" s="212" customFormat="1" ht="24" x14ac:dyDescent="0.2">
      <c r="A104" s="191" t="s">
        <v>702</v>
      </c>
      <c r="B104" s="207"/>
      <c r="C104" s="208" t="s">
        <v>703</v>
      </c>
      <c r="D104" s="684">
        <v>30021.932340000003</v>
      </c>
      <c r="E104" s="684">
        <v>27164.595329999993</v>
      </c>
      <c r="F104" s="193">
        <v>10.51860694145673</v>
      </c>
      <c r="G104" s="193">
        <v>8.0597146257136605E-3</v>
      </c>
      <c r="H104" s="193">
        <v>8.8462146485018295E-2</v>
      </c>
      <c r="I104" s="193"/>
      <c r="J104" s="684">
        <v>3742.4183599999992</v>
      </c>
      <c r="K104" s="684">
        <v>6039.3270999999986</v>
      </c>
      <c r="L104" s="193">
        <v>-38.03252749797241</v>
      </c>
      <c r="M104" s="193">
        <v>-4.6151350356393409E-2</v>
      </c>
      <c r="N104" s="193">
        <v>8.0482087865791294E-2</v>
      </c>
      <c r="O104" s="189"/>
      <c r="P104" s="189"/>
      <c r="Q104" s="190"/>
      <c r="S104" s="211"/>
    </row>
    <row r="105" spans="1:24" s="212" customFormat="1" ht="24" x14ac:dyDescent="0.2">
      <c r="A105" s="188" t="s">
        <v>704</v>
      </c>
      <c r="B105" s="202"/>
      <c r="C105" s="203" t="s">
        <v>705</v>
      </c>
      <c r="D105" s="683">
        <v>5292.9931099999994</v>
      </c>
      <c r="E105" s="683">
        <v>6915.5807299999997</v>
      </c>
      <c r="F105" s="72">
        <v>-23.462781845075796</v>
      </c>
      <c r="G105" s="72">
        <v>-4.5768465976002868E-3</v>
      </c>
      <c r="H105" s="72">
        <v>1.5596248986850272E-2</v>
      </c>
      <c r="I105" s="72"/>
      <c r="J105" s="683">
        <v>544.84711000000016</v>
      </c>
      <c r="K105" s="683">
        <v>532.84357</v>
      </c>
      <c r="L105" s="72">
        <v>2.2527324482868689</v>
      </c>
      <c r="M105" s="72">
        <v>2.4118484570570704E-4</v>
      </c>
      <c r="N105" s="72">
        <v>1.1717138161015883E-2</v>
      </c>
      <c r="O105" s="189"/>
      <c r="P105" s="189"/>
      <c r="Q105" s="190"/>
    </row>
    <row r="106" spans="1:24" s="212" customFormat="1" ht="18.75" customHeight="1" x14ac:dyDescent="0.2">
      <c r="A106" s="213" t="s">
        <v>706</v>
      </c>
      <c r="B106" s="818" t="s">
        <v>830</v>
      </c>
      <c r="C106" s="818"/>
      <c r="D106" s="689">
        <v>59657.84874999999</v>
      </c>
      <c r="E106" s="689">
        <v>47657.879020000037</v>
      </c>
      <c r="F106" s="225">
        <v>25.179403651102611</v>
      </c>
      <c r="G106" s="225">
        <v>3.3848415921019247E-2</v>
      </c>
      <c r="H106" s="225">
        <v>0.17578686459405843</v>
      </c>
      <c r="I106" s="225"/>
      <c r="J106" s="689">
        <v>12991.891690000004</v>
      </c>
      <c r="K106" s="689">
        <v>6760.2585299999992</v>
      </c>
      <c r="L106" s="225">
        <v>92.180397130463078</v>
      </c>
      <c r="M106" s="225">
        <v>0.12521101959831427</v>
      </c>
      <c r="N106" s="225">
        <v>0.27939542508481718</v>
      </c>
      <c r="O106" s="189"/>
      <c r="P106" s="189"/>
      <c r="Q106" s="190"/>
    </row>
    <row r="107" spans="1:24" s="219" customFormat="1" ht="27" customHeight="1" x14ac:dyDescent="0.2">
      <c r="A107" s="201" t="s">
        <v>707</v>
      </c>
      <c r="B107" s="202"/>
      <c r="C107" s="203" t="s">
        <v>708</v>
      </c>
      <c r="D107" s="686">
        <v>56168.300869999985</v>
      </c>
      <c r="E107" s="686">
        <v>43246.881470000037</v>
      </c>
      <c r="F107" s="205">
        <v>29.87826858443751</v>
      </c>
      <c r="G107" s="205">
        <v>3.6447556784055882E-2</v>
      </c>
      <c r="H107" s="205">
        <v>0.16550461852704709</v>
      </c>
      <c r="I107" s="205"/>
      <c r="J107" s="686">
        <v>12217.966750000003</v>
      </c>
      <c r="K107" s="686">
        <v>6285.7177299999994</v>
      </c>
      <c r="L107" s="205">
        <v>94.376637240438171</v>
      </c>
      <c r="M107" s="205">
        <v>0.11919555102715651</v>
      </c>
      <c r="N107" s="205">
        <v>0.26275188365493618</v>
      </c>
      <c r="O107" s="189"/>
      <c r="P107" s="189"/>
      <c r="Q107" s="39"/>
    </row>
    <row r="108" spans="1:24" s="212" customFormat="1" x14ac:dyDescent="0.2">
      <c r="A108" s="191" t="s">
        <v>709</v>
      </c>
      <c r="B108" s="192"/>
      <c r="C108" s="226" t="s">
        <v>710</v>
      </c>
      <c r="D108" s="684">
        <v>1919.0398099999998</v>
      </c>
      <c r="E108" s="684">
        <v>2719.8856600000004</v>
      </c>
      <c r="F108" s="193">
        <v>-29.444099867051047</v>
      </c>
      <c r="G108" s="193">
        <v>-2.2589526498265852E-3</v>
      </c>
      <c r="H108" s="193">
        <v>5.6546120636151442E-3</v>
      </c>
      <c r="I108" s="193"/>
      <c r="J108" s="684">
        <v>347.13923999999997</v>
      </c>
      <c r="K108" s="684">
        <v>279.81127999999995</v>
      </c>
      <c r="L108" s="193">
        <v>24.061917732551748</v>
      </c>
      <c r="M108" s="193">
        <v>1.3528078920285022E-3</v>
      </c>
      <c r="N108" s="193">
        <v>7.4653574581501399E-3</v>
      </c>
      <c r="O108" s="189"/>
      <c r="P108" s="189"/>
      <c r="Q108" s="39"/>
    </row>
    <row r="109" spans="1:24" ht="15" customHeight="1" x14ac:dyDescent="0.2">
      <c r="A109" s="188" t="s">
        <v>711</v>
      </c>
      <c r="B109" s="58"/>
      <c r="C109" s="227" t="s">
        <v>712</v>
      </c>
      <c r="D109" s="683">
        <v>1570.5080700000005</v>
      </c>
      <c r="E109" s="683">
        <v>1691.1118900000001</v>
      </c>
      <c r="F109" s="72">
        <v>-7.1316286469962424</v>
      </c>
      <c r="G109" s="72">
        <v>-3.4018821321007953E-4</v>
      </c>
      <c r="H109" s="72">
        <v>4.6276340033961786E-3</v>
      </c>
      <c r="I109" s="72"/>
      <c r="J109" s="683">
        <v>426.78569999999996</v>
      </c>
      <c r="K109" s="683">
        <v>194.72952000000001</v>
      </c>
      <c r="L109" s="72">
        <v>119.16846505861049</v>
      </c>
      <c r="M109" s="72">
        <v>4.6626606791292432E-3</v>
      </c>
      <c r="N109" s="72">
        <v>9.178183971730848E-3</v>
      </c>
      <c r="O109" s="189"/>
      <c r="P109" s="189"/>
      <c r="Q109" s="39"/>
    </row>
    <row r="110" spans="1:24" ht="20.25" customHeight="1" x14ac:dyDescent="0.2">
      <c r="A110" s="213" t="s">
        <v>713</v>
      </c>
      <c r="B110" s="231" t="s">
        <v>714</v>
      </c>
      <c r="C110" s="231"/>
      <c r="D110" s="689">
        <v>577624.29191000015</v>
      </c>
      <c r="E110" s="689">
        <v>283064.26996999996</v>
      </c>
      <c r="F110" s="225">
        <v>104.06118086582194</v>
      </c>
      <c r="G110" s="225">
        <v>0.83086794055852309</v>
      </c>
      <c r="H110" s="225">
        <v>1.70201851584905</v>
      </c>
      <c r="I110" s="225"/>
      <c r="J110" s="689">
        <v>33962.632620000004</v>
      </c>
      <c r="K110" s="689">
        <v>75334.683709999983</v>
      </c>
      <c r="L110" s="225">
        <v>-54.917667470751219</v>
      </c>
      <c r="M110" s="225">
        <v>-0.83128075206731877</v>
      </c>
      <c r="N110" s="225">
        <v>0.73037894744521037</v>
      </c>
      <c r="O110" s="189"/>
      <c r="P110" s="189"/>
      <c r="Q110" s="39"/>
    </row>
    <row r="111" spans="1:24" s="219" customFormat="1" ht="12.75" customHeight="1" x14ac:dyDescent="0.2">
      <c r="A111" s="188" t="s">
        <v>715</v>
      </c>
      <c r="B111" s="58"/>
      <c r="C111" s="227" t="s">
        <v>716</v>
      </c>
      <c r="D111" s="683">
        <v>515385.81149000011</v>
      </c>
      <c r="E111" s="683">
        <v>218933.26641999997</v>
      </c>
      <c r="F111" s="72">
        <v>135.40772031477744</v>
      </c>
      <c r="G111" s="72">
        <v>0.83620619652797268</v>
      </c>
      <c r="H111" s="72">
        <v>1.5186276031800692</v>
      </c>
      <c r="I111" s="72"/>
      <c r="J111" s="683">
        <v>24362.903429999998</v>
      </c>
      <c r="K111" s="683">
        <v>63831.307569999997</v>
      </c>
      <c r="L111" s="72">
        <v>-61.832360392613531</v>
      </c>
      <c r="M111" s="72">
        <v>-0.79303113604455566</v>
      </c>
      <c r="N111" s="72">
        <v>0.52393322870483361</v>
      </c>
      <c r="O111" s="189"/>
      <c r="P111" s="189"/>
      <c r="Q111" s="232"/>
    </row>
    <row r="112" spans="1:24" ht="25.5" customHeight="1" x14ac:dyDescent="0.2">
      <c r="A112" s="206" t="s">
        <v>717</v>
      </c>
      <c r="B112" s="207"/>
      <c r="C112" s="208" t="s">
        <v>718</v>
      </c>
      <c r="D112" s="687">
        <v>5851.8669599999994</v>
      </c>
      <c r="E112" s="687">
        <v>2304.7866300000001</v>
      </c>
      <c r="F112" s="210">
        <v>153.90059469409536</v>
      </c>
      <c r="G112" s="210">
        <v>1.0005279431242917E-2</v>
      </c>
      <c r="H112" s="210">
        <v>1.7243017749948023E-2</v>
      </c>
      <c r="I112" s="210"/>
      <c r="J112" s="687">
        <v>329.31972999999999</v>
      </c>
      <c r="K112" s="687">
        <v>532.35559000000001</v>
      </c>
      <c r="L112" s="210">
        <v>-38.139143049103701</v>
      </c>
      <c r="M112" s="210">
        <v>-4.079560910100262E-3</v>
      </c>
      <c r="N112" s="210">
        <v>7.0821423198123333E-3</v>
      </c>
      <c r="O112" s="189"/>
      <c r="P112" s="189"/>
      <c r="Q112" s="39"/>
    </row>
    <row r="113" spans="1:17" s="212" customFormat="1" ht="24" x14ac:dyDescent="0.2">
      <c r="A113" s="188" t="s">
        <v>719</v>
      </c>
      <c r="B113" s="202"/>
      <c r="C113" s="203" t="s">
        <v>720</v>
      </c>
      <c r="D113" s="683">
        <v>56386.613459999986</v>
      </c>
      <c r="E113" s="683">
        <v>61826.216919999984</v>
      </c>
      <c r="F113" s="72">
        <v>-8.7982149498789042</v>
      </c>
      <c r="G113" s="72">
        <v>-1.5343535400692717E-2</v>
      </c>
      <c r="H113" s="72">
        <v>0.16614789491903245</v>
      </c>
      <c r="I113" s="72"/>
      <c r="J113" s="683">
        <v>9270.4094600000026</v>
      </c>
      <c r="K113" s="683">
        <v>10971.020549999994</v>
      </c>
      <c r="L113" s="72">
        <v>-15.500937968801745</v>
      </c>
      <c r="M113" s="72">
        <v>-3.4170055112663161E-2</v>
      </c>
      <c r="N113" s="72">
        <v>0.19936357642056438</v>
      </c>
      <c r="O113" s="189"/>
      <c r="P113" s="189"/>
      <c r="Q113" s="232"/>
    </row>
    <row r="114" spans="1:17" s="212" customFormat="1" ht="26.25" customHeight="1" x14ac:dyDescent="0.2">
      <c r="A114" s="186" t="s">
        <v>721</v>
      </c>
      <c r="B114" s="231" t="s">
        <v>722</v>
      </c>
      <c r="C114" s="233"/>
      <c r="D114" s="689">
        <v>35481.469700000001</v>
      </c>
      <c r="E114" s="689">
        <v>28988.307880000004</v>
      </c>
      <c r="F114" s="225">
        <v>22.399244022379953</v>
      </c>
      <c r="G114" s="225">
        <v>1.8315316360872441E-2</v>
      </c>
      <c r="H114" s="225">
        <v>0.10454913209977403</v>
      </c>
      <c r="I114" s="225"/>
      <c r="J114" s="689">
        <v>3753.6290800000002</v>
      </c>
      <c r="K114" s="689">
        <v>1769.5168199999998</v>
      </c>
      <c r="L114" s="225">
        <v>112.12734671829796</v>
      </c>
      <c r="M114" s="225">
        <v>3.98663901891355E-2</v>
      </c>
      <c r="N114" s="225">
        <v>8.0723178536391479E-2</v>
      </c>
      <c r="O114" s="234"/>
      <c r="P114" s="234"/>
    </row>
    <row r="115" spans="1:17" x14ac:dyDescent="0.2">
      <c r="A115" s="188" t="s">
        <v>723</v>
      </c>
      <c r="B115" s="58"/>
      <c r="C115" s="227" t="s">
        <v>724</v>
      </c>
      <c r="D115" s="683">
        <v>2706.7768600000004</v>
      </c>
      <c r="E115" s="683">
        <v>5463.4152000000004</v>
      </c>
      <c r="F115" s="72">
        <v>-50.456321533095263</v>
      </c>
      <c r="G115" s="72">
        <v>-7.775673037147603E-3</v>
      </c>
      <c r="H115" s="72">
        <v>7.9757454776669401E-3</v>
      </c>
      <c r="I115" s="72"/>
      <c r="J115" s="683">
        <v>66.090350000000001</v>
      </c>
      <c r="K115" s="683">
        <v>166.37200000000001</v>
      </c>
      <c r="L115" s="72">
        <v>-60.275557185103267</v>
      </c>
      <c r="M115" s="72">
        <v>-2.0149401161960057E-3</v>
      </c>
      <c r="N115" s="72">
        <v>1.4212973655304804E-3</v>
      </c>
      <c r="O115" s="42"/>
      <c r="P115" s="42"/>
    </row>
    <row r="116" spans="1:17" ht="24" x14ac:dyDescent="0.2">
      <c r="A116" s="206" t="s">
        <v>725</v>
      </c>
      <c r="B116" s="207"/>
      <c r="C116" s="208" t="s">
        <v>726</v>
      </c>
      <c r="D116" s="687">
        <v>235.40657000000002</v>
      </c>
      <c r="E116" s="687">
        <v>425.37347000000005</v>
      </c>
      <c r="F116" s="210">
        <v>-44.658850021840813</v>
      </c>
      <c r="G116" s="210">
        <v>-5.3584123852841556E-4</v>
      </c>
      <c r="H116" s="210">
        <v>6.9364524052070763E-4</v>
      </c>
      <c r="I116" s="210"/>
      <c r="J116" s="687">
        <v>65.640910000000005</v>
      </c>
      <c r="K116" s="687">
        <v>10.152299999999999</v>
      </c>
      <c r="L116" s="210" t="s">
        <v>1263</v>
      </c>
      <c r="M116" s="210">
        <v>1.1149220847578281E-3</v>
      </c>
      <c r="N116" s="210">
        <v>1.4116319924773189E-3</v>
      </c>
      <c r="O116" s="42"/>
      <c r="P116" s="42"/>
    </row>
    <row r="117" spans="1:17" s="212" customFormat="1" x14ac:dyDescent="0.2">
      <c r="A117" s="188" t="s">
        <v>727</v>
      </c>
      <c r="B117" s="58"/>
      <c r="C117" s="227" t="s">
        <v>728</v>
      </c>
      <c r="D117" s="683">
        <v>19471.508249999995</v>
      </c>
      <c r="E117" s="683">
        <v>12326.90976</v>
      </c>
      <c r="F117" s="72">
        <v>57.959363937129972</v>
      </c>
      <c r="G117" s="72">
        <v>2.0152829275362414E-2</v>
      </c>
      <c r="H117" s="72">
        <v>5.7374435315769606E-2</v>
      </c>
      <c r="I117" s="72"/>
      <c r="J117" s="683">
        <v>1603.88977</v>
      </c>
      <c r="K117" s="683">
        <v>421.01513</v>
      </c>
      <c r="L117" s="72">
        <v>280.95775085327693</v>
      </c>
      <c r="M117" s="72">
        <v>2.3767275115306824E-2</v>
      </c>
      <c r="N117" s="72">
        <v>3.4492241374153534E-2</v>
      </c>
      <c r="O117" s="219"/>
      <c r="P117" s="219"/>
      <c r="Q117" s="219"/>
    </row>
    <row r="118" spans="1:17" x14ac:dyDescent="0.2">
      <c r="A118" s="191" t="s">
        <v>729</v>
      </c>
      <c r="B118" s="192"/>
      <c r="C118" s="226" t="s">
        <v>730</v>
      </c>
      <c r="D118" s="684">
        <v>13067.778020000003</v>
      </c>
      <c r="E118" s="684">
        <v>10772.609450000004</v>
      </c>
      <c r="F118" s="193">
        <v>21.30559527524688</v>
      </c>
      <c r="G118" s="193">
        <v>6.4740013611860377E-3</v>
      </c>
      <c r="H118" s="193">
        <v>3.8505306065816765E-2</v>
      </c>
      <c r="I118" s="193"/>
      <c r="J118" s="684">
        <v>2018.0080500000001</v>
      </c>
      <c r="K118" s="684">
        <v>1171.9773899999998</v>
      </c>
      <c r="L118" s="193">
        <v>72.188309025313231</v>
      </c>
      <c r="M118" s="193">
        <v>1.6999133105266854E-2</v>
      </c>
      <c r="N118" s="193">
        <v>4.339800780423015E-2</v>
      </c>
      <c r="O118" s="40"/>
      <c r="P118" s="40"/>
      <c r="Q118" s="40"/>
    </row>
    <row r="119" spans="1:17" x14ac:dyDescent="0.2">
      <c r="A119" s="235" t="s">
        <v>731</v>
      </c>
      <c r="B119" s="236" t="s">
        <v>732</v>
      </c>
      <c r="C119" s="229"/>
      <c r="D119" s="685">
        <v>209627.18163000004</v>
      </c>
      <c r="E119" s="685">
        <v>205120.38097000006</v>
      </c>
      <c r="F119" s="73">
        <v>2.1971491271065466</v>
      </c>
      <c r="G119" s="73">
        <v>1.2712370668022003E-2</v>
      </c>
      <c r="H119" s="73">
        <v>0.6176841063587114</v>
      </c>
      <c r="I119" s="73"/>
      <c r="J119" s="685">
        <v>27598.745260000003</v>
      </c>
      <c r="K119" s="685">
        <v>28199.861099999991</v>
      </c>
      <c r="L119" s="73">
        <v>-2.1316269532972552</v>
      </c>
      <c r="M119" s="73">
        <v>-1.2078106218803088E-2</v>
      </c>
      <c r="N119" s="73">
        <v>0.59352120135518782</v>
      </c>
      <c r="O119" s="40"/>
      <c r="P119" s="40"/>
      <c r="Q119" s="40"/>
    </row>
    <row r="120" spans="1:17" s="237" customFormat="1" ht="14.25" customHeight="1" x14ac:dyDescent="0.2">
      <c r="A120" s="191" t="s">
        <v>733</v>
      </c>
      <c r="B120" s="192"/>
      <c r="C120" s="226" t="s">
        <v>734</v>
      </c>
      <c r="D120" s="684">
        <v>52272.981439999981</v>
      </c>
      <c r="E120" s="684">
        <v>56649.268270000015</v>
      </c>
      <c r="F120" s="193">
        <v>-7.7252309935265346</v>
      </c>
      <c r="G120" s="193">
        <v>-1.2344229205944883E-2</v>
      </c>
      <c r="H120" s="193">
        <v>0.15402673248959564</v>
      </c>
      <c r="I120" s="193"/>
      <c r="J120" s="684">
        <v>7992.3823299999995</v>
      </c>
      <c r="K120" s="684">
        <v>10388.282549999996</v>
      </c>
      <c r="L120" s="193">
        <v>-23.06348723639595</v>
      </c>
      <c r="M120" s="193">
        <v>-4.8140367332217104E-2</v>
      </c>
      <c r="N120" s="193">
        <v>0.1718791313700315</v>
      </c>
    </row>
    <row r="121" spans="1:17" ht="15" customHeight="1" x14ac:dyDescent="0.2">
      <c r="A121" s="188" t="s">
        <v>735</v>
      </c>
      <c r="B121" s="58"/>
      <c r="C121" s="227" t="s">
        <v>736</v>
      </c>
      <c r="D121" s="683">
        <v>157354.20019000006</v>
      </c>
      <c r="E121" s="683">
        <v>148471.11270000003</v>
      </c>
      <c r="F121" s="72">
        <v>5.9830409622841287</v>
      </c>
      <c r="G121" s="72">
        <v>2.5056599873966946E-2</v>
      </c>
      <c r="H121" s="72">
        <v>0.46365737386911576</v>
      </c>
      <c r="I121" s="72"/>
      <c r="J121" s="683">
        <v>19606.362930000003</v>
      </c>
      <c r="K121" s="683">
        <v>17811.578549999995</v>
      </c>
      <c r="L121" s="72">
        <v>10.076503747052834</v>
      </c>
      <c r="M121" s="72">
        <v>3.6062261113413999E-2</v>
      </c>
      <c r="N121" s="72">
        <v>0.42164206998515624</v>
      </c>
      <c r="O121" s="40"/>
      <c r="P121" s="40"/>
      <c r="Q121" s="40"/>
    </row>
    <row r="122" spans="1:17" s="40" customFormat="1" ht="15" customHeight="1" x14ac:dyDescent="0.2">
      <c r="A122" s="238">
        <v>37</v>
      </c>
      <c r="B122" s="183" t="s">
        <v>737</v>
      </c>
      <c r="C122" s="228"/>
      <c r="D122" s="690">
        <v>25353.262040000023</v>
      </c>
      <c r="E122" s="690">
        <v>23077.652549999995</v>
      </c>
      <c r="F122" s="145">
        <v>9.8606627561867359</v>
      </c>
      <c r="G122" s="145">
        <v>6.418830899112586E-3</v>
      </c>
      <c r="H122" s="145">
        <v>7.4705517121804815E-2</v>
      </c>
      <c r="I122" s="145"/>
      <c r="J122" s="690">
        <v>2755.6274799999997</v>
      </c>
      <c r="K122" s="690">
        <v>2732.5147900000002</v>
      </c>
      <c r="L122" s="145">
        <v>0.84583952059778134</v>
      </c>
      <c r="M122" s="145">
        <v>4.6439888328723343E-4</v>
      </c>
      <c r="N122" s="145">
        <v>5.9260785844036164E-2</v>
      </c>
    </row>
    <row r="123" spans="1:17" ht="13.5" x14ac:dyDescent="0.2">
      <c r="A123" s="239">
        <v>371</v>
      </c>
      <c r="B123" s="240"/>
      <c r="C123" s="227" t="s">
        <v>738</v>
      </c>
      <c r="D123" s="691">
        <v>25353.262040000023</v>
      </c>
      <c r="E123" s="691">
        <v>23077.652549999995</v>
      </c>
      <c r="F123" s="147">
        <v>9.8606627561867359</v>
      </c>
      <c r="G123" s="147">
        <v>6.418830899112586E-3</v>
      </c>
      <c r="H123" s="147">
        <v>7.4705517121804815E-2</v>
      </c>
      <c r="I123" s="147"/>
      <c r="J123" s="691">
        <v>2755.6274799999997</v>
      </c>
      <c r="K123" s="691">
        <v>2732.5147900000002</v>
      </c>
      <c r="L123" s="147">
        <v>0.84583952059778134</v>
      </c>
      <c r="M123" s="147">
        <v>4.6439888328723343E-4</v>
      </c>
      <c r="N123" s="147">
        <v>5.9260785844036164E-2</v>
      </c>
      <c r="P123" s="43"/>
      <c r="Q123" s="43"/>
    </row>
    <row r="124" spans="1:17" s="243" customFormat="1" ht="9.75" customHeight="1" x14ac:dyDescent="0.2">
      <c r="A124" s="241"/>
      <c r="B124" s="242"/>
      <c r="C124" s="228"/>
      <c r="D124" s="690"/>
      <c r="E124" s="690"/>
      <c r="F124" s="145"/>
      <c r="G124" s="145"/>
      <c r="H124" s="145"/>
      <c r="I124" s="145"/>
      <c r="J124" s="690">
        <v>0</v>
      </c>
      <c r="K124" s="690">
        <v>0</v>
      </c>
      <c r="L124" s="145">
        <v>0</v>
      </c>
      <c r="M124" s="145">
        <v>0</v>
      </c>
      <c r="N124" s="145">
        <v>0</v>
      </c>
      <c r="O124" s="70"/>
      <c r="P124" s="70"/>
      <c r="Q124" s="70"/>
    </row>
    <row r="125" spans="1:17" s="243" customFormat="1" ht="12" customHeight="1" x14ac:dyDescent="0.2">
      <c r="A125" s="101" t="s">
        <v>739</v>
      </c>
      <c r="B125" s="9" t="s">
        <v>740</v>
      </c>
      <c r="C125" s="229"/>
      <c r="D125" s="685">
        <v>84779.905990000014</v>
      </c>
      <c r="E125" s="685">
        <v>47234.528089999993</v>
      </c>
      <c r="F125" s="73">
        <v>79.487145141921602</v>
      </c>
      <c r="G125" s="73">
        <v>0.10590456440018449</v>
      </c>
      <c r="H125" s="73">
        <v>0.24981111734373659</v>
      </c>
      <c r="I125" s="73"/>
      <c r="J125" s="685">
        <v>14086.814</v>
      </c>
      <c r="K125" s="685">
        <v>590.01800000000003</v>
      </c>
      <c r="L125" s="73" t="s">
        <v>1263</v>
      </c>
      <c r="M125" s="73">
        <v>0.27118855444155321</v>
      </c>
      <c r="N125" s="73">
        <v>0.30294213341157805</v>
      </c>
    </row>
    <row r="126" spans="1:17" s="40" customFormat="1" x14ac:dyDescent="0.2">
      <c r="A126" s="241" t="s">
        <v>741</v>
      </c>
      <c r="B126" s="242" t="s">
        <v>742</v>
      </c>
      <c r="C126" s="228"/>
      <c r="D126" s="690">
        <v>84779.905990000014</v>
      </c>
      <c r="E126" s="690">
        <v>47234.528089999993</v>
      </c>
      <c r="F126" s="185">
        <v>79.487145141921602</v>
      </c>
      <c r="G126" s="145">
        <v>0.10590456440018449</v>
      </c>
      <c r="H126" s="145">
        <v>0.24981111734373659</v>
      </c>
      <c r="I126" s="145"/>
      <c r="J126" s="690">
        <v>14086.814</v>
      </c>
      <c r="K126" s="690">
        <v>590.01800000000003</v>
      </c>
      <c r="L126" s="185" t="s">
        <v>1263</v>
      </c>
      <c r="M126" s="145">
        <v>0.27118855444155321</v>
      </c>
      <c r="N126" s="145">
        <v>0.30294213341157805</v>
      </c>
    </row>
    <row r="127" spans="1:17" s="40" customFormat="1" x14ac:dyDescent="0.2">
      <c r="A127" s="194"/>
      <c r="B127" s="58"/>
      <c r="C127" s="227"/>
      <c r="D127" s="683"/>
      <c r="E127" s="683"/>
      <c r="F127" s="72"/>
      <c r="G127" s="72"/>
      <c r="H127" s="72"/>
      <c r="I127" s="72"/>
      <c r="J127" s="683"/>
      <c r="K127" s="683"/>
      <c r="L127" s="72"/>
      <c r="M127" s="72"/>
      <c r="N127" s="72"/>
    </row>
    <row r="128" spans="1:17" s="40" customFormat="1" ht="14.25" customHeight="1" x14ac:dyDescent="0.2">
      <c r="A128" s="241" t="s">
        <v>743</v>
      </c>
      <c r="B128" s="242" t="s">
        <v>828</v>
      </c>
      <c r="C128" s="228"/>
      <c r="D128" s="690">
        <v>115.05212</v>
      </c>
      <c r="E128" s="690">
        <v>262.82036999999997</v>
      </c>
      <c r="F128" s="185">
        <v>-56.224047626140994</v>
      </c>
      <c r="G128" s="145">
        <v>-4.1681115023289053E-4</v>
      </c>
      <c r="H128" s="145">
        <v>3.3901073980143083E-4</v>
      </c>
      <c r="I128" s="145"/>
      <c r="J128" s="690">
        <v>1.9999999999999998E-33</v>
      </c>
      <c r="K128" s="690">
        <v>2.7307799999999998</v>
      </c>
      <c r="L128" s="185">
        <v>-100</v>
      </c>
      <c r="M128" s="145">
        <v>-5.4869043045320136E-5</v>
      </c>
      <c r="N128" s="145">
        <v>4.3010738043616963E-38</v>
      </c>
    </row>
    <row r="129" spans="1:17" s="40" customFormat="1" ht="13.5" x14ac:dyDescent="0.2">
      <c r="A129" s="194" t="s">
        <v>744</v>
      </c>
      <c r="B129" s="240">
        <v>2</v>
      </c>
      <c r="C129" s="229" t="s">
        <v>827</v>
      </c>
      <c r="D129" s="685">
        <v>115.05212</v>
      </c>
      <c r="E129" s="685">
        <v>262.82036999999997</v>
      </c>
      <c r="F129" s="73">
        <v>-56.224047626140994</v>
      </c>
      <c r="G129" s="73">
        <v>-4.1681115023289053E-4</v>
      </c>
      <c r="H129" s="73">
        <v>3.3901073980143083E-4</v>
      </c>
      <c r="I129" s="73"/>
      <c r="J129" s="685">
        <v>1.9999999999999998E-33</v>
      </c>
      <c r="K129" s="685">
        <v>2.7307799999999998</v>
      </c>
      <c r="L129" s="73">
        <v>-100</v>
      </c>
      <c r="M129" s="73">
        <v>-5.4869043045320136E-5</v>
      </c>
      <c r="N129" s="73">
        <v>4.3010738043616963E-38</v>
      </c>
      <c r="O129" s="70"/>
      <c r="P129" s="70"/>
      <c r="Q129" s="70"/>
    </row>
    <row r="130" spans="1:17" s="40" customFormat="1" x14ac:dyDescent="0.2">
      <c r="A130" s="241"/>
      <c r="B130" s="242"/>
      <c r="C130" s="228"/>
      <c r="D130" s="690"/>
      <c r="E130" s="690"/>
      <c r="F130" s="145"/>
      <c r="G130" s="145"/>
      <c r="H130" s="145"/>
      <c r="I130" s="145"/>
      <c r="J130" s="690"/>
      <c r="K130" s="690"/>
      <c r="L130" s="145"/>
      <c r="M130" s="145"/>
      <c r="N130" s="145"/>
      <c r="O130" s="70"/>
      <c r="P130" s="70"/>
      <c r="Q130" s="70"/>
    </row>
    <row r="131" spans="1:17" s="40" customFormat="1" ht="15.75" customHeight="1" x14ac:dyDescent="0.2">
      <c r="A131" s="194" t="s">
        <v>745</v>
      </c>
      <c r="B131" s="9" t="s">
        <v>746</v>
      </c>
      <c r="C131" s="229"/>
      <c r="D131" s="685">
        <v>13.109870000000001</v>
      </c>
      <c r="E131" s="685">
        <v>196.94693000000004</v>
      </c>
      <c r="F131" s="73">
        <v>-93.343450441192459</v>
      </c>
      <c r="G131" s="73">
        <v>-5.185507470923757E-4</v>
      </c>
      <c r="H131" s="73">
        <v>3.862933362201917E-5</v>
      </c>
      <c r="I131" s="73"/>
      <c r="J131" s="685">
        <v>5.2736499999999999</v>
      </c>
      <c r="K131" s="685">
        <v>3.3115000000000001</v>
      </c>
      <c r="L131" s="73">
        <v>59.25260455986713</v>
      </c>
      <c r="M131" s="73">
        <v>3.9425106676984198E-5</v>
      </c>
      <c r="N131" s="73">
        <v>1.1341178934186031E-4</v>
      </c>
    </row>
    <row r="132" spans="1:17" s="40" customFormat="1" ht="13.5" x14ac:dyDescent="0.2">
      <c r="A132" s="241" t="s">
        <v>747</v>
      </c>
      <c r="B132" s="245">
        <v>3</v>
      </c>
      <c r="C132" s="228" t="s">
        <v>748</v>
      </c>
      <c r="D132" s="690">
        <v>13.109870000000001</v>
      </c>
      <c r="E132" s="690">
        <v>196.94693000000004</v>
      </c>
      <c r="F132" s="185">
        <v>-93.343450441192459</v>
      </c>
      <c r="G132" s="145">
        <v>-5.185507470923757E-4</v>
      </c>
      <c r="H132" s="145">
        <v>3.862933362201917E-5</v>
      </c>
      <c r="I132" s="145"/>
      <c r="J132" s="690">
        <v>5.2736499999999999</v>
      </c>
      <c r="K132" s="690">
        <v>3.3115000000000001</v>
      </c>
      <c r="L132" s="185">
        <v>59.25260455986713</v>
      </c>
      <c r="M132" s="145">
        <v>3.9425106676984198E-5</v>
      </c>
      <c r="N132" s="145">
        <v>1.1341178934186031E-4</v>
      </c>
    </row>
    <row r="133" spans="1:17" s="40" customFormat="1" ht="12" customHeight="1" x14ac:dyDescent="0.2">
      <c r="A133" s="194"/>
      <c r="B133" s="9"/>
      <c r="C133" s="229"/>
      <c r="D133" s="685"/>
      <c r="E133" s="685"/>
      <c r="F133" s="73"/>
      <c r="G133" s="73"/>
      <c r="H133" s="73"/>
      <c r="I133" s="73"/>
      <c r="J133" s="685"/>
      <c r="K133" s="685"/>
      <c r="L133" s="73"/>
      <c r="M133" s="73"/>
      <c r="N133" s="73"/>
    </row>
    <row r="134" spans="1:17" s="40" customFormat="1" ht="11.25" customHeight="1" x14ac:dyDescent="0.2">
      <c r="A134" s="241" t="s">
        <v>749</v>
      </c>
      <c r="B134" s="242" t="s">
        <v>750</v>
      </c>
      <c r="C134" s="228"/>
      <c r="D134" s="690">
        <v>91.621830000000003</v>
      </c>
      <c r="E134" s="690">
        <v>1.14463</v>
      </c>
      <c r="F134" s="185" t="s">
        <v>1263</v>
      </c>
      <c r="G134" s="145">
        <v>2.5520980184749634E-4</v>
      </c>
      <c r="H134" s="145">
        <v>2.6997142138937493E-4</v>
      </c>
      <c r="I134" s="145"/>
      <c r="J134" s="690">
        <v>1.3981100000000002</v>
      </c>
      <c r="K134" s="690">
        <v>1.9999999999999998E-33</v>
      </c>
      <c r="L134" s="185" t="s">
        <v>1264</v>
      </c>
      <c r="M134" s="145">
        <v>2.8091958258113998E-5</v>
      </c>
      <c r="N134" s="145">
        <v>3.0066871483080666E-5</v>
      </c>
      <c r="O134" s="70"/>
      <c r="P134" s="70"/>
      <c r="Q134" s="70"/>
    </row>
    <row r="135" spans="1:17" s="40" customFormat="1" ht="14.25" customHeight="1" x14ac:dyDescent="0.2">
      <c r="A135" s="194" t="s">
        <v>751</v>
      </c>
      <c r="B135" s="246">
        <v>4</v>
      </c>
      <c r="C135" s="9" t="s">
        <v>752</v>
      </c>
      <c r="D135" s="692">
        <v>91.621830000000003</v>
      </c>
      <c r="E135" s="685">
        <v>1.14463</v>
      </c>
      <c r="F135" s="73" t="s">
        <v>1263</v>
      </c>
      <c r="G135" s="73">
        <v>2.5520980184749634E-4</v>
      </c>
      <c r="H135" s="73">
        <v>2.6997142138937493E-4</v>
      </c>
      <c r="I135" s="73"/>
      <c r="J135" s="692">
        <v>1.3981100000000002</v>
      </c>
      <c r="K135" s="685">
        <v>1.9999999999999998E-33</v>
      </c>
      <c r="L135" s="73" t="s">
        <v>1264</v>
      </c>
      <c r="M135" s="73">
        <v>2.8091958258113998E-5</v>
      </c>
      <c r="N135" s="73">
        <v>3.0066871483080666E-5</v>
      </c>
      <c r="O135" s="70"/>
      <c r="P135" s="70"/>
      <c r="Q135" s="70"/>
    </row>
    <row r="136" spans="1:17" s="40" customFormat="1" ht="6.75" customHeight="1" x14ac:dyDescent="0.2">
      <c r="A136" s="241"/>
      <c r="B136" s="242"/>
      <c r="C136" s="228"/>
      <c r="D136" s="690"/>
      <c r="E136" s="690"/>
      <c r="F136" s="145"/>
      <c r="G136" s="145"/>
      <c r="H136" s="145"/>
      <c r="I136" s="145"/>
      <c r="J136" s="690"/>
      <c r="K136" s="690"/>
      <c r="L136" s="145"/>
      <c r="M136" s="145"/>
      <c r="N136" s="145"/>
      <c r="O136" s="70"/>
      <c r="P136" s="70"/>
      <c r="Q136" s="70"/>
    </row>
    <row r="137" spans="1:17" s="40" customFormat="1" ht="14.25" customHeight="1" x14ac:dyDescent="0.2">
      <c r="A137" s="215" t="s">
        <v>753</v>
      </c>
      <c r="B137" s="9" t="s">
        <v>754</v>
      </c>
      <c r="C137" s="247"/>
      <c r="D137" s="692">
        <v>670.45846000000006</v>
      </c>
      <c r="E137" s="692">
        <v>693.18947999999989</v>
      </c>
      <c r="F137" s="218">
        <v>-3.2791928694589876</v>
      </c>
      <c r="G137" s="218">
        <v>-6.4117580009012576E-5</v>
      </c>
      <c r="H137" s="218">
        <v>1.9755621932975075E-3</v>
      </c>
      <c r="I137" s="218"/>
      <c r="J137" s="692">
        <v>103.625</v>
      </c>
      <c r="K137" s="692">
        <v>41.461080000000003</v>
      </c>
      <c r="L137" s="218">
        <v>149.93319035587106</v>
      </c>
      <c r="M137" s="218">
        <v>1.249047818698627E-3</v>
      </c>
      <c r="N137" s="218">
        <v>2.2284938648849039E-3</v>
      </c>
    </row>
    <row r="138" spans="1:17" s="219" customFormat="1" ht="15" customHeight="1" x14ac:dyDescent="0.2">
      <c r="A138" s="241" t="s">
        <v>755</v>
      </c>
      <c r="B138" s="248">
        <v>5</v>
      </c>
      <c r="C138" s="242" t="s">
        <v>756</v>
      </c>
      <c r="D138" s="689">
        <v>670.45846000000006</v>
      </c>
      <c r="E138" s="689">
        <v>693.18947999999989</v>
      </c>
      <c r="F138" s="225">
        <v>-3.2791928694589876</v>
      </c>
      <c r="G138" s="225">
        <v>-6.4117580009012576E-5</v>
      </c>
      <c r="H138" s="225">
        <v>1.9755621932975075E-3</v>
      </c>
      <c r="I138" s="225"/>
      <c r="J138" s="689">
        <v>103.625</v>
      </c>
      <c r="K138" s="689">
        <v>41.461080000000003</v>
      </c>
      <c r="L138" s="225">
        <v>149.93319035587106</v>
      </c>
      <c r="M138" s="225">
        <v>1.249047818698627E-3</v>
      </c>
      <c r="N138" s="225">
        <v>2.2284938648849039E-3</v>
      </c>
    </row>
    <row r="139" spans="1:17" s="219" customFormat="1" ht="9" customHeight="1" x14ac:dyDescent="0.2">
      <c r="A139" s="215"/>
      <c r="C139" s="249"/>
      <c r="D139" s="692"/>
      <c r="E139" s="692"/>
      <c r="F139" s="218"/>
      <c r="G139" s="218"/>
      <c r="H139" s="218"/>
      <c r="I139" s="218"/>
      <c r="J139" s="692"/>
      <c r="K139" s="692"/>
      <c r="L139" s="218"/>
      <c r="M139" s="218"/>
      <c r="N139" s="218"/>
      <c r="O139" s="43"/>
      <c r="P139" s="158"/>
      <c r="Q139" s="42"/>
    </row>
    <row r="140" spans="1:17" ht="7.5" customHeight="1" x14ac:dyDescent="0.2">
      <c r="A140" s="213"/>
      <c r="B140" s="192"/>
      <c r="C140" s="183"/>
      <c r="D140" s="689"/>
      <c r="E140" s="689"/>
      <c r="F140" s="225"/>
      <c r="G140" s="225"/>
      <c r="H140" s="225"/>
      <c r="I140" s="225"/>
      <c r="J140" s="689"/>
      <c r="K140" s="689"/>
      <c r="L140" s="225"/>
      <c r="M140" s="225"/>
      <c r="N140" s="225"/>
    </row>
    <row r="141" spans="1:17" ht="13.5" customHeight="1" thickBot="1" x14ac:dyDescent="0.25">
      <c r="A141" s="250" t="s">
        <v>757</v>
      </c>
      <c r="B141" s="251"/>
      <c r="C141" s="252" t="s">
        <v>758</v>
      </c>
      <c r="D141" s="693">
        <v>5022.5972099999999</v>
      </c>
      <c r="E141" s="693">
        <v>4435.6879399999998</v>
      </c>
      <c r="F141" s="253">
        <v>13.231527509124099</v>
      </c>
      <c r="G141" s="253">
        <v>1.6554999325704013E-3</v>
      </c>
      <c r="H141" s="253">
        <v>1.4799504745212017E-2</v>
      </c>
      <c r="I141" s="253"/>
      <c r="J141" s="693">
        <v>1283.1162899999999</v>
      </c>
      <c r="K141" s="693">
        <v>917.99350000000004</v>
      </c>
      <c r="L141" s="253">
        <v>39.774006025097115</v>
      </c>
      <c r="M141" s="253">
        <v>7.3363427597013973E-3</v>
      </c>
      <c r="N141" s="253">
        <v>2.7593889314343825E-2</v>
      </c>
    </row>
    <row r="142" spans="1:17" ht="6.75" customHeight="1" x14ac:dyDescent="0.2">
      <c r="A142" s="215"/>
      <c r="B142" s="58"/>
      <c r="C142" s="9"/>
      <c r="D142" s="254"/>
      <c r="E142" s="254"/>
      <c r="F142" s="218"/>
      <c r="G142" s="218"/>
      <c r="H142" s="218"/>
    </row>
    <row r="143" spans="1:17" ht="13.5" customHeight="1" x14ac:dyDescent="0.2">
      <c r="A143" s="255" t="s">
        <v>759</v>
      </c>
      <c r="B143" s="24"/>
      <c r="C143" s="58"/>
      <c r="D143" s="244"/>
      <c r="E143" s="256"/>
      <c r="F143" s="257"/>
      <c r="G143" s="28"/>
      <c r="H143" s="27"/>
      <c r="K143" s="258"/>
      <c r="L143" s="41"/>
      <c r="M143" s="41"/>
      <c r="N143" s="41"/>
      <c r="O143" s="40"/>
      <c r="P143" s="40"/>
      <c r="Q143" s="40"/>
    </row>
    <row r="144" spans="1:17" ht="14.25" customHeight="1" x14ac:dyDescent="0.2">
      <c r="A144" s="259" t="s">
        <v>6</v>
      </c>
      <c r="B144" s="24"/>
      <c r="C144" s="58"/>
      <c r="D144" s="244"/>
      <c r="E144" s="256"/>
      <c r="F144" s="257"/>
      <c r="G144" s="28"/>
      <c r="H144" s="27"/>
      <c r="I144" s="39"/>
      <c r="K144" s="258"/>
      <c r="L144" s="41"/>
      <c r="M144" s="41"/>
      <c r="N144" s="41"/>
      <c r="O144" s="40"/>
      <c r="P144" s="40"/>
      <c r="Q144" s="40"/>
    </row>
    <row r="145" spans="1:17" ht="14.25" customHeight="1" x14ac:dyDescent="0.2">
      <c r="A145" s="255" t="s">
        <v>761</v>
      </c>
      <c r="B145" s="24"/>
      <c r="C145" s="58"/>
      <c r="D145" s="244"/>
      <c r="E145" s="256"/>
      <c r="F145" s="257"/>
      <c r="G145" s="28"/>
      <c r="H145" s="27"/>
      <c r="I145" s="39"/>
      <c r="K145" s="258"/>
      <c r="L145" s="41"/>
      <c r="M145" s="41"/>
      <c r="N145" s="41"/>
      <c r="O145" s="40"/>
      <c r="P145" s="40"/>
      <c r="Q145" s="40"/>
    </row>
    <row r="146" spans="1:17" ht="14.25" customHeight="1" x14ac:dyDescent="0.2">
      <c r="A146" s="260" t="s">
        <v>762</v>
      </c>
      <c r="B146" s="24"/>
      <c r="C146" s="58"/>
      <c r="D146" s="256"/>
      <c r="E146" s="256"/>
      <c r="F146" s="257"/>
      <c r="G146" s="257"/>
      <c r="H146" s="78"/>
      <c r="I146" s="39"/>
      <c r="K146" s="261"/>
      <c r="L146" s="41"/>
      <c r="M146" s="41"/>
      <c r="N146" s="41"/>
      <c r="O146" s="40"/>
      <c r="P146" s="40"/>
      <c r="Q146" s="40"/>
    </row>
    <row r="147" spans="1:17" ht="14.25" customHeight="1" x14ac:dyDescent="0.2">
      <c r="A147" s="260" t="s">
        <v>763</v>
      </c>
      <c r="B147" s="24"/>
      <c r="C147" s="58"/>
      <c r="D147" s="256"/>
      <c r="E147" s="256"/>
      <c r="F147" s="257"/>
      <c r="G147" s="257"/>
      <c r="H147" s="78"/>
      <c r="I147" s="39"/>
      <c r="K147" s="261"/>
      <c r="L147" s="41"/>
      <c r="M147" s="41"/>
      <c r="N147" s="41"/>
      <c r="O147" s="40"/>
      <c r="P147" s="40"/>
      <c r="Q147" s="40"/>
    </row>
    <row r="148" spans="1:17" ht="14.25" customHeight="1" x14ac:dyDescent="0.2">
      <c r="A148" s="260" t="s">
        <v>764</v>
      </c>
      <c r="B148" s="24"/>
      <c r="C148" s="58"/>
      <c r="D148" s="256"/>
      <c r="E148" s="256"/>
      <c r="F148" s="257"/>
      <c r="G148" s="257"/>
      <c r="H148" s="78"/>
      <c r="I148" s="39"/>
      <c r="K148" s="261"/>
      <c r="L148" s="41"/>
      <c r="M148" s="41"/>
      <c r="N148" s="41"/>
      <c r="O148" s="40"/>
      <c r="P148" s="40"/>
      <c r="Q148" s="40"/>
    </row>
    <row r="149" spans="1:17" ht="14.25" customHeight="1" x14ac:dyDescent="0.2">
      <c r="A149" s="260" t="s">
        <v>765</v>
      </c>
      <c r="B149" s="24"/>
      <c r="C149" s="58"/>
      <c r="D149" s="256"/>
      <c r="E149" s="256"/>
      <c r="F149" s="257"/>
      <c r="G149" s="257"/>
      <c r="H149" s="78"/>
      <c r="I149" s="39"/>
      <c r="K149" s="261"/>
      <c r="L149" s="41"/>
      <c r="M149" s="41"/>
      <c r="N149" s="41"/>
      <c r="O149" s="40"/>
      <c r="P149" s="40"/>
      <c r="Q149" s="40"/>
    </row>
    <row r="150" spans="1:17" ht="25.5" customHeight="1" x14ac:dyDescent="0.2">
      <c r="A150" s="820" t="s">
        <v>766</v>
      </c>
      <c r="B150" s="820"/>
      <c r="C150" s="820"/>
      <c r="D150" s="820"/>
      <c r="E150" s="820"/>
      <c r="F150" s="820"/>
      <c r="G150" s="820"/>
      <c r="H150" s="820"/>
      <c r="I150" s="39"/>
      <c r="K150" s="261"/>
      <c r="L150" s="41"/>
      <c r="M150" s="41"/>
      <c r="N150" s="41"/>
      <c r="O150" s="40"/>
      <c r="P150" s="40"/>
      <c r="Q150" s="40"/>
    </row>
    <row r="151" spans="1:17" x14ac:dyDescent="0.2">
      <c r="A151" s="255" t="s">
        <v>760</v>
      </c>
    </row>
    <row r="152" spans="1:17" x14ac:dyDescent="0.2">
      <c r="A152" s="89" t="s">
        <v>850</v>
      </c>
    </row>
    <row r="153" spans="1:17" x14ac:dyDescent="0.2">
      <c r="A153" s="483" t="s">
        <v>1170</v>
      </c>
    </row>
  </sheetData>
  <mergeCells count="17">
    <mergeCell ref="B102:C102"/>
    <mergeCell ref="B106:C106"/>
    <mergeCell ref="O16:P16"/>
    <mergeCell ref="A150:H150"/>
    <mergeCell ref="B51:C51"/>
    <mergeCell ref="B55:C55"/>
    <mergeCell ref="B64:C64"/>
    <mergeCell ref="B68:C68"/>
    <mergeCell ref="B86:C86"/>
    <mergeCell ref="H13:H14"/>
    <mergeCell ref="N13:N14"/>
    <mergeCell ref="A10:G10"/>
    <mergeCell ref="A8:G8"/>
    <mergeCell ref="D11:H11"/>
    <mergeCell ref="J11:N11"/>
    <mergeCell ref="D12:H12"/>
    <mergeCell ref="J12:N12"/>
  </mergeCells>
  <phoneticPr fontId="18" type="noConversion"/>
  <pageMargins left="0.7" right="0.7" top="0.75" bottom="0.75" header="0.3" footer="0.3"/>
  <pageSetup orientation="portrait" verticalDpi="0" r:id="rId1"/>
  <ignoredErrors>
    <ignoredError sqref="A18:A20 A22:A84 A86:A126 A141 A137:A138 A128:A132 A134:A13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103"/>
  <sheetViews>
    <sheetView zoomScaleNormal="100" workbookViewId="0">
      <selection activeCell="A9" sqref="A9:G9"/>
    </sheetView>
  </sheetViews>
  <sheetFormatPr baseColWidth="10" defaultColWidth="6.7109375" defaultRowHeight="12.75" x14ac:dyDescent="0.2"/>
  <cols>
    <col min="1" max="1" width="4.7109375" style="1" customWidth="1"/>
    <col min="2" max="2" width="2.140625" style="1" customWidth="1"/>
    <col min="3" max="3" width="70" style="42" customWidth="1"/>
    <col min="4" max="4" width="17" style="1" customWidth="1"/>
    <col min="5" max="5" width="17.28515625" style="1" customWidth="1"/>
    <col min="6" max="6" width="12.28515625" style="87" bestFit="1" customWidth="1"/>
    <col min="7" max="7" width="15.140625" style="87" customWidth="1"/>
    <col min="8" max="8" width="15.28515625" style="87" customWidth="1"/>
    <col min="9" max="9" width="5" style="35" customWidth="1"/>
    <col min="10" max="10" width="16.5703125" style="1" customWidth="1"/>
    <col min="11" max="11" width="16.7109375" style="157" customWidth="1"/>
    <col min="12" max="12" width="11" style="1" customWidth="1"/>
    <col min="13" max="13" width="14.140625" style="1" customWidth="1"/>
    <col min="14" max="14" width="15.140625" style="1" customWidth="1"/>
    <col min="15" max="16384" width="6.7109375" style="1"/>
  </cols>
  <sheetData>
    <row r="1" spans="1:14" ht="3" customHeight="1" x14ac:dyDescent="0.2"/>
    <row r="4" spans="1:14" x14ac:dyDescent="0.2">
      <c r="F4" s="35"/>
      <c r="G4" s="35"/>
    </row>
    <row r="5" spans="1:14" x14ac:dyDescent="0.2">
      <c r="F5" s="35"/>
      <c r="G5" s="35"/>
    </row>
    <row r="6" spans="1:14" x14ac:dyDescent="0.2">
      <c r="J6" s="156"/>
    </row>
    <row r="7" spans="1:14" ht="12.75" hidden="1" customHeight="1" x14ac:dyDescent="0.2"/>
    <row r="8" spans="1:14" s="8" customFormat="1" ht="15" x14ac:dyDescent="0.25">
      <c r="A8" s="159" t="s">
        <v>767</v>
      </c>
      <c r="B8" s="159"/>
      <c r="C8" s="159"/>
      <c r="D8" s="159"/>
      <c r="E8" s="159"/>
      <c r="F8" s="263"/>
      <c r="G8" s="263"/>
      <c r="H8" s="263"/>
      <c r="I8" s="264"/>
    </row>
    <row r="9" spans="1:14" s="8" customFormat="1" ht="15" x14ac:dyDescent="0.25">
      <c r="A9" s="798" t="s">
        <v>22</v>
      </c>
      <c r="B9" s="798"/>
      <c r="C9" s="798"/>
      <c r="D9" s="798"/>
      <c r="E9" s="798"/>
      <c r="F9" s="798"/>
      <c r="G9" s="798"/>
      <c r="H9" s="266"/>
      <c r="I9" s="267"/>
      <c r="K9" s="265"/>
    </row>
    <row r="10" spans="1:14" s="8" customFormat="1" ht="15" x14ac:dyDescent="0.25">
      <c r="A10" s="159" t="s">
        <v>342</v>
      </c>
      <c r="B10" s="159"/>
      <c r="C10" s="159"/>
      <c r="D10" s="159"/>
      <c r="E10" s="159"/>
      <c r="F10" s="159"/>
      <c r="G10" s="159"/>
      <c r="H10" s="266"/>
      <c r="K10" s="265"/>
    </row>
    <row r="11" spans="1:14" s="8" customFormat="1" ht="18" thickBot="1" x14ac:dyDescent="0.3">
      <c r="A11" s="815" t="s">
        <v>1262</v>
      </c>
      <c r="B11" s="815"/>
      <c r="C11" s="815"/>
      <c r="D11" s="815"/>
      <c r="E11" s="815"/>
      <c r="F11" s="815"/>
      <c r="G11" s="815"/>
      <c r="H11" s="266"/>
      <c r="I11" s="268"/>
      <c r="K11" s="265"/>
    </row>
    <row r="12" spans="1:14" ht="13.5" thickBot="1" x14ac:dyDescent="0.25">
      <c r="A12" s="825" t="s">
        <v>11</v>
      </c>
      <c r="B12" s="71"/>
      <c r="C12" s="828" t="s">
        <v>346</v>
      </c>
      <c r="D12" s="824" t="s">
        <v>1160</v>
      </c>
      <c r="E12" s="824"/>
      <c r="F12" s="824"/>
      <c r="G12" s="824"/>
      <c r="H12" s="824"/>
      <c r="I12" s="53"/>
      <c r="J12" s="824" t="s">
        <v>1159</v>
      </c>
      <c r="K12" s="824"/>
      <c r="L12" s="824"/>
      <c r="M12" s="824"/>
      <c r="N12" s="824"/>
    </row>
    <row r="13" spans="1:14" s="163" customFormat="1" ht="12.75" customHeight="1" x14ac:dyDescent="0.2">
      <c r="A13" s="826"/>
      <c r="B13" s="717"/>
      <c r="C13" s="829"/>
      <c r="D13" s="817" t="s">
        <v>455</v>
      </c>
      <c r="E13" s="817"/>
      <c r="F13" s="817"/>
      <c r="G13" s="817"/>
      <c r="H13" s="817"/>
      <c r="I13" s="53"/>
      <c r="J13" s="817" t="s">
        <v>455</v>
      </c>
      <c r="K13" s="817"/>
      <c r="L13" s="817"/>
      <c r="M13" s="817"/>
      <c r="N13" s="817"/>
    </row>
    <row r="14" spans="1:14" s="163" customFormat="1" ht="12" x14ac:dyDescent="0.2">
      <c r="A14" s="826"/>
      <c r="B14" s="167"/>
      <c r="C14" s="829"/>
      <c r="D14" s="718">
        <v>2013</v>
      </c>
      <c r="E14" s="718">
        <v>2012</v>
      </c>
      <c r="F14" s="269" t="s">
        <v>457</v>
      </c>
      <c r="G14" s="269" t="s">
        <v>770</v>
      </c>
      <c r="H14" s="822" t="s">
        <v>535</v>
      </c>
      <c r="I14" s="171"/>
      <c r="J14" s="718">
        <v>2013</v>
      </c>
      <c r="K14" s="718">
        <v>2012</v>
      </c>
      <c r="L14" s="170" t="s">
        <v>457</v>
      </c>
      <c r="M14" s="170" t="s">
        <v>770</v>
      </c>
      <c r="N14" s="813" t="s">
        <v>535</v>
      </c>
    </row>
    <row r="15" spans="1:14" s="163" customFormat="1" ht="13.5" customHeight="1" thickBot="1" x14ac:dyDescent="0.25">
      <c r="A15" s="827"/>
      <c r="B15" s="174"/>
      <c r="C15" s="830"/>
      <c r="D15" s="175"/>
      <c r="E15" s="175"/>
      <c r="F15" s="270" t="s">
        <v>461</v>
      </c>
      <c r="G15" s="270" t="s">
        <v>462</v>
      </c>
      <c r="H15" s="823"/>
      <c r="I15" s="177"/>
      <c r="J15" s="175"/>
      <c r="K15" s="175"/>
      <c r="L15" s="176" t="s">
        <v>461</v>
      </c>
      <c r="M15" s="176" t="s">
        <v>462</v>
      </c>
      <c r="N15" s="814"/>
    </row>
    <row r="16" spans="1:14" ht="10.5" customHeight="1" x14ac:dyDescent="0.2">
      <c r="A16" s="178"/>
      <c r="B16" s="178"/>
      <c r="C16" s="178"/>
      <c r="D16" s="179"/>
      <c r="E16" s="179"/>
      <c r="F16" s="271"/>
      <c r="G16" s="271"/>
      <c r="H16" s="272"/>
      <c r="I16" s="29"/>
      <c r="J16" s="179"/>
      <c r="K16" s="179"/>
      <c r="L16" s="180"/>
      <c r="M16" s="180"/>
      <c r="N16" s="29"/>
    </row>
    <row r="17" spans="1:14" ht="13.5" customHeight="1" x14ac:dyDescent="0.2">
      <c r="A17" s="182"/>
      <c r="B17" s="183" t="s">
        <v>536</v>
      </c>
      <c r="C17" s="183"/>
      <c r="D17" s="142">
        <v>33937603.294629984</v>
      </c>
      <c r="E17" s="142">
        <v>35452086.614630014</v>
      </c>
      <c r="F17" s="185">
        <v>-4.2719158859750959</v>
      </c>
      <c r="G17" s="185">
        <v>-4.2719158859750959</v>
      </c>
      <c r="H17" s="185">
        <v>100</v>
      </c>
      <c r="I17" s="185"/>
      <c r="J17" s="142">
        <v>4650001.5832600025</v>
      </c>
      <c r="K17" s="142">
        <v>4976904.7325000018</v>
      </c>
      <c r="L17" s="185">
        <v>-6.5684027886904932</v>
      </c>
      <c r="M17" s="185">
        <v>-6.5684027886904932</v>
      </c>
      <c r="N17" s="185">
        <v>100</v>
      </c>
    </row>
    <row r="18" spans="1:14" x14ac:dyDescent="0.2">
      <c r="A18" s="168"/>
      <c r="B18" s="9"/>
      <c r="C18" s="9"/>
      <c r="D18" s="21"/>
      <c r="E18" s="21"/>
      <c r="F18" s="23"/>
      <c r="G18" s="23"/>
      <c r="H18" s="23"/>
      <c r="I18" s="23"/>
      <c r="J18" s="21"/>
      <c r="K18" s="21"/>
      <c r="L18" s="23"/>
      <c r="M18" s="23"/>
      <c r="N18" s="23"/>
    </row>
    <row r="19" spans="1:14" s="41" customFormat="1" ht="15" customHeight="1" x14ac:dyDescent="0.2">
      <c r="A19" s="186" t="s">
        <v>23</v>
      </c>
      <c r="B19" s="183" t="s">
        <v>24</v>
      </c>
      <c r="C19" s="183"/>
      <c r="D19" s="142">
        <v>2737793.1428000033</v>
      </c>
      <c r="E19" s="142">
        <v>2838016.8507499974</v>
      </c>
      <c r="F19" s="185">
        <v>-3.5314697981271044</v>
      </c>
      <c r="G19" s="185">
        <v>-0.28270185910195428</v>
      </c>
      <c r="H19" s="185">
        <v>8.0671375613410223</v>
      </c>
      <c r="I19" s="185"/>
      <c r="J19" s="142">
        <v>372898.50519999996</v>
      </c>
      <c r="K19" s="142">
        <v>402807.67739000003</v>
      </c>
      <c r="L19" s="185">
        <v>-7.4251743124155727</v>
      </c>
      <c r="M19" s="185">
        <v>-0.60095930699031241</v>
      </c>
      <c r="N19" s="185">
        <v>8.0193199620067634</v>
      </c>
    </row>
    <row r="20" spans="1:14" ht="10.5" customHeight="1" x14ac:dyDescent="0.2">
      <c r="A20" s="273" t="s">
        <v>25</v>
      </c>
      <c r="B20" s="58"/>
      <c r="C20" s="58" t="s">
        <v>26</v>
      </c>
      <c r="D20" s="96">
        <v>221881.83459000001</v>
      </c>
      <c r="E20" s="96">
        <v>164958.97377000004</v>
      </c>
      <c r="F20" s="72">
        <v>34.50728355000966</v>
      </c>
      <c r="G20" s="72">
        <v>0.16056279405711937</v>
      </c>
      <c r="H20" s="72">
        <v>0.65379347110557107</v>
      </c>
      <c r="I20" s="72"/>
      <c r="J20" s="96">
        <v>10416.969999999999</v>
      </c>
      <c r="K20" s="96">
        <v>36009.997840000004</v>
      </c>
      <c r="L20" s="72">
        <v>-71.072006040420248</v>
      </c>
      <c r="M20" s="72">
        <v>-0.51423583965498365</v>
      </c>
      <c r="N20" s="72">
        <v>0.22402078393910815</v>
      </c>
    </row>
    <row r="21" spans="1:14" x14ac:dyDescent="0.2">
      <c r="A21" s="274" t="s">
        <v>539</v>
      </c>
      <c r="B21" s="192"/>
      <c r="C21" s="192" t="s">
        <v>27</v>
      </c>
      <c r="D21" s="81">
        <v>108634.45549999992</v>
      </c>
      <c r="E21" s="81">
        <v>33624.563200000004</v>
      </c>
      <c r="F21" s="193">
        <v>223.08064450930894</v>
      </c>
      <c r="G21" s="193">
        <v>0.21158103644326987</v>
      </c>
      <c r="H21" s="193">
        <v>0.32010055205397897</v>
      </c>
      <c r="I21" s="193"/>
      <c r="J21" s="81">
        <v>8386.8706299999994</v>
      </c>
      <c r="K21" s="81">
        <v>3745.5838100000005</v>
      </c>
      <c r="L21" s="193">
        <v>123.91357543805697</v>
      </c>
      <c r="M21" s="193">
        <v>9.3256493130994392E-2</v>
      </c>
      <c r="N21" s="193">
        <v>0.18036274783631728</v>
      </c>
    </row>
    <row r="22" spans="1:14" x14ac:dyDescent="0.2">
      <c r="A22" s="273" t="s">
        <v>545</v>
      </c>
      <c r="B22" s="58"/>
      <c r="C22" s="58" t="s">
        <v>28</v>
      </c>
      <c r="D22" s="96">
        <v>3222.5184599999998</v>
      </c>
      <c r="E22" s="96">
        <v>3631.2273699999996</v>
      </c>
      <c r="F22" s="72">
        <v>-11.255392966483392</v>
      </c>
      <c r="G22" s="72">
        <v>-1.1528486727529822E-3</v>
      </c>
      <c r="H22" s="72">
        <v>9.4954214415898536E-3</v>
      </c>
      <c r="I22" s="72"/>
      <c r="J22" s="96">
        <v>401.11052999999993</v>
      </c>
      <c r="K22" s="96">
        <v>841.95699999999999</v>
      </c>
      <c r="L22" s="72">
        <v>-52.359736898677731</v>
      </c>
      <c r="M22" s="72">
        <v>-8.8578442565155104E-3</v>
      </c>
      <c r="N22" s="72">
        <v>8.6260299661831755E-3</v>
      </c>
    </row>
    <row r="23" spans="1:14" ht="24" x14ac:dyDescent="0.2">
      <c r="A23" s="275" t="s">
        <v>29</v>
      </c>
      <c r="B23" s="192"/>
      <c r="C23" s="276" t="s">
        <v>30</v>
      </c>
      <c r="D23" s="209">
        <v>106333.98229999999</v>
      </c>
      <c r="E23" s="209">
        <v>125845.90188999995</v>
      </c>
      <c r="F23" s="210">
        <v>-15.504612623027681</v>
      </c>
      <c r="G23" s="210">
        <v>-5.5037436306916779E-2</v>
      </c>
      <c r="H23" s="210">
        <v>0.31332201445358232</v>
      </c>
      <c r="I23" s="210"/>
      <c r="J23" s="209">
        <v>11329.54427</v>
      </c>
      <c r="K23" s="209">
        <v>23534.87847</v>
      </c>
      <c r="L23" s="210">
        <v>-51.860621313843559</v>
      </c>
      <c r="M23" s="210">
        <v>-0.2452394581776334</v>
      </c>
      <c r="N23" s="210">
        <v>0.24364603037526569</v>
      </c>
    </row>
    <row r="24" spans="1:14" x14ac:dyDescent="0.2">
      <c r="A24" s="273" t="s">
        <v>31</v>
      </c>
      <c r="B24" s="58"/>
      <c r="C24" s="58" t="s">
        <v>32</v>
      </c>
      <c r="D24" s="204">
        <v>63920.763299999999</v>
      </c>
      <c r="E24" s="204">
        <v>65935.622419999985</v>
      </c>
      <c r="F24" s="72">
        <v>-3.0557975280276226</v>
      </c>
      <c r="G24" s="72">
        <v>-5.6833301292018015E-3</v>
      </c>
      <c r="H24" s="72">
        <v>0.18834790054285983</v>
      </c>
      <c r="I24" s="72"/>
      <c r="J24" s="204">
        <v>8993.2695100000001</v>
      </c>
      <c r="K24" s="204">
        <v>9550.7044600000008</v>
      </c>
      <c r="L24" s="72">
        <v>-5.8365846449823104</v>
      </c>
      <c r="M24" s="72">
        <v>-1.120043440574338E-2</v>
      </c>
      <c r="N24" s="72">
        <v>0.19340357952512865</v>
      </c>
    </row>
    <row r="25" spans="1:14" x14ac:dyDescent="0.2">
      <c r="A25" s="274" t="s">
        <v>549</v>
      </c>
      <c r="B25" s="192"/>
      <c r="C25" s="192" t="s">
        <v>33</v>
      </c>
      <c r="D25" s="209">
        <v>541880.93331000046</v>
      </c>
      <c r="E25" s="209">
        <v>532627.88770999992</v>
      </c>
      <c r="F25" s="193">
        <v>1.7372439208512762</v>
      </c>
      <c r="G25" s="193">
        <v>2.6100143838027522E-2</v>
      </c>
      <c r="H25" s="193">
        <v>1.5966977060980123</v>
      </c>
      <c r="I25" s="193"/>
      <c r="J25" s="209">
        <v>83057.936189999949</v>
      </c>
      <c r="K25" s="209">
        <v>73457.253660000075</v>
      </c>
      <c r="L25" s="193">
        <v>13.069754247057791</v>
      </c>
      <c r="M25" s="193">
        <v>0.19290468767275867</v>
      </c>
      <c r="N25" s="193">
        <v>1.7861915679557698</v>
      </c>
    </row>
    <row r="26" spans="1:14" x14ac:dyDescent="0.2">
      <c r="A26" s="273" t="s">
        <v>34</v>
      </c>
      <c r="B26" s="58"/>
      <c r="C26" s="58" t="s">
        <v>35</v>
      </c>
      <c r="D26" s="204">
        <v>306991.3254200003</v>
      </c>
      <c r="E26" s="204">
        <v>431080.45775999955</v>
      </c>
      <c r="F26" s="72">
        <v>-28.785608372227543</v>
      </c>
      <c r="G26" s="72">
        <v>-0.35001926315048376</v>
      </c>
      <c r="H26" s="72">
        <v>0.90457573787650525</v>
      </c>
      <c r="I26" s="72"/>
      <c r="J26" s="204">
        <v>47668.447170000007</v>
      </c>
      <c r="K26" s="204">
        <v>62053.914730000004</v>
      </c>
      <c r="L26" s="72">
        <v>-23.182207959952176</v>
      </c>
      <c r="M26" s="72">
        <v>-0.28904446303865416</v>
      </c>
      <c r="N26" s="72">
        <v>1.0251275470874317</v>
      </c>
    </row>
    <row r="27" spans="1:14" x14ac:dyDescent="0.2">
      <c r="A27" s="274" t="s">
        <v>36</v>
      </c>
      <c r="B27" s="199"/>
      <c r="C27" s="196" t="s">
        <v>37</v>
      </c>
      <c r="D27" s="209">
        <v>1292636.1729900034</v>
      </c>
      <c r="E27" s="209">
        <v>1384472.0020199975</v>
      </c>
      <c r="F27" s="210">
        <v>-6.633274554920729</v>
      </c>
      <c r="G27" s="210">
        <v>-0.25904209822193142</v>
      </c>
      <c r="H27" s="210">
        <v>3.8088611083344825</v>
      </c>
      <c r="I27" s="210"/>
      <c r="J27" s="209">
        <v>187937.58594000002</v>
      </c>
      <c r="K27" s="209">
        <v>176952.24870999993</v>
      </c>
      <c r="L27" s="210">
        <v>6.2080800385891273</v>
      </c>
      <c r="M27" s="210">
        <v>0.22072629114766945</v>
      </c>
      <c r="N27" s="210">
        <v>4.0416671387075436</v>
      </c>
    </row>
    <row r="28" spans="1:14" x14ac:dyDescent="0.2">
      <c r="A28" s="277" t="s">
        <v>38</v>
      </c>
      <c r="B28" s="9"/>
      <c r="C28" s="58" t="s">
        <v>39</v>
      </c>
      <c r="D28" s="204">
        <v>20481.265809999997</v>
      </c>
      <c r="E28" s="204">
        <v>15735.972290000003</v>
      </c>
      <c r="F28" s="72">
        <v>30.155705872814504</v>
      </c>
      <c r="G28" s="72">
        <v>1.3385089491578061E-2</v>
      </c>
      <c r="H28" s="72">
        <v>6.0349770819675977E-2</v>
      </c>
      <c r="I28" s="72"/>
      <c r="J28" s="204">
        <v>3137.51856</v>
      </c>
      <c r="K28" s="204">
        <v>2213.60959</v>
      </c>
      <c r="L28" s="72">
        <v>41.737665673918585</v>
      </c>
      <c r="M28" s="72">
        <v>1.8563927172781172E-2</v>
      </c>
      <c r="N28" s="72">
        <v>6.7473494445573129E-2</v>
      </c>
    </row>
    <row r="29" spans="1:14" x14ac:dyDescent="0.2">
      <c r="A29" s="278" t="s">
        <v>40</v>
      </c>
      <c r="B29" s="183"/>
      <c r="C29" s="196" t="s">
        <v>41</v>
      </c>
      <c r="D29" s="209">
        <v>71809.891120000015</v>
      </c>
      <c r="E29" s="209">
        <v>80104.24231999999</v>
      </c>
      <c r="F29" s="193">
        <v>-10.354446855468337</v>
      </c>
      <c r="G29" s="193">
        <v>-2.3395946450658695E-2</v>
      </c>
      <c r="H29" s="193">
        <v>0.21159387861476547</v>
      </c>
      <c r="I29" s="193"/>
      <c r="J29" s="209">
        <v>11569.252399999999</v>
      </c>
      <c r="K29" s="209">
        <v>14447.529119999999</v>
      </c>
      <c r="L29" s="193">
        <v>-19.922276647399485</v>
      </c>
      <c r="M29" s="193">
        <v>-5.7832666580985216E-2</v>
      </c>
      <c r="N29" s="193">
        <v>0.24880104216844329</v>
      </c>
    </row>
    <row r="30" spans="1:14" x14ac:dyDescent="0.2">
      <c r="A30" s="194" t="s">
        <v>42</v>
      </c>
      <c r="B30" s="9" t="s">
        <v>43</v>
      </c>
      <c r="C30" s="9"/>
      <c r="D30" s="21">
        <v>59544.881340000007</v>
      </c>
      <c r="E30" s="21">
        <v>40099.334469999987</v>
      </c>
      <c r="F30" s="73">
        <v>48.493440419935297</v>
      </c>
      <c r="G30" s="73">
        <v>5.4850218215295191E-2</v>
      </c>
      <c r="H30" s="73">
        <v>0.17545399662745753</v>
      </c>
      <c r="I30" s="73"/>
      <c r="J30" s="21">
        <v>7339.1722300000001</v>
      </c>
      <c r="K30" s="21">
        <v>6482.612970000001</v>
      </c>
      <c r="L30" s="73">
        <v>13.213179067822692</v>
      </c>
      <c r="M30" s="73">
        <v>1.7210682262140304E-2</v>
      </c>
      <c r="N30" s="73">
        <v>0.157831607120759</v>
      </c>
    </row>
    <row r="31" spans="1:14" s="41" customFormat="1" x14ac:dyDescent="0.2">
      <c r="A31" s="274" t="s">
        <v>554</v>
      </c>
      <c r="B31" s="183"/>
      <c r="C31" s="192" t="s">
        <v>44</v>
      </c>
      <c r="D31" s="209">
        <v>16011.51475</v>
      </c>
      <c r="E31" s="209">
        <v>17845.195179999992</v>
      </c>
      <c r="F31" s="193">
        <v>-10.275485426212033</v>
      </c>
      <c r="G31" s="193">
        <v>-5.1722778688103686E-3</v>
      </c>
      <c r="H31" s="193">
        <v>4.7179273712983541E-2</v>
      </c>
      <c r="I31" s="193"/>
      <c r="J31" s="209">
        <v>2167.4348</v>
      </c>
      <c r="K31" s="209">
        <v>3099.2533300000009</v>
      </c>
      <c r="L31" s="193">
        <v>-30.065903970489583</v>
      </c>
      <c r="M31" s="193">
        <v>-1.8722852457172298E-2</v>
      </c>
      <c r="N31" s="193">
        <v>4.6611485204709639E-2</v>
      </c>
    </row>
    <row r="32" spans="1:14" x14ac:dyDescent="0.2">
      <c r="A32" s="277" t="s">
        <v>45</v>
      </c>
      <c r="B32" s="9"/>
      <c r="C32" s="58" t="s">
        <v>46</v>
      </c>
      <c r="D32" s="204">
        <v>43533.366590000005</v>
      </c>
      <c r="E32" s="204">
        <v>22254.139289999999</v>
      </c>
      <c r="F32" s="72">
        <v>95.619188065215027</v>
      </c>
      <c r="G32" s="72">
        <v>6.002249608410555E-2</v>
      </c>
      <c r="H32" s="72">
        <v>0.12827472291447398</v>
      </c>
      <c r="I32" s="72"/>
      <c r="J32" s="204">
        <v>5171.7374300000001</v>
      </c>
      <c r="K32" s="204">
        <v>3383.3596400000001</v>
      </c>
      <c r="L32" s="72">
        <v>52.85804585645527</v>
      </c>
      <c r="M32" s="72">
        <v>3.5933534719312599E-2</v>
      </c>
      <c r="N32" s="72">
        <v>0.11122012191604935</v>
      </c>
    </row>
    <row r="33" spans="1:14" x14ac:dyDescent="0.2">
      <c r="A33" s="186" t="s">
        <v>47</v>
      </c>
      <c r="B33" s="183" t="s">
        <v>48</v>
      </c>
      <c r="C33" s="200"/>
      <c r="D33" s="142">
        <v>1238438.2433600002</v>
      </c>
      <c r="E33" s="142">
        <v>1190316.2403400005</v>
      </c>
      <c r="F33" s="185">
        <v>4.0427914355141628</v>
      </c>
      <c r="G33" s="185">
        <v>0.13573814016391694</v>
      </c>
      <c r="H33" s="185">
        <v>3.6491623542430904</v>
      </c>
      <c r="I33" s="185"/>
      <c r="J33" s="142">
        <v>153240.12272000007</v>
      </c>
      <c r="K33" s="142">
        <v>196763.91493000003</v>
      </c>
      <c r="L33" s="185">
        <v>-22.119803941430934</v>
      </c>
      <c r="M33" s="185">
        <v>-0.87451527705126597</v>
      </c>
      <c r="N33" s="185">
        <v>3.2954853880408175</v>
      </c>
    </row>
    <row r="34" spans="1:14" s="41" customFormat="1" x14ac:dyDescent="0.2">
      <c r="A34" s="188" t="s">
        <v>49</v>
      </c>
      <c r="B34" s="58"/>
      <c r="C34" s="58" t="s">
        <v>50</v>
      </c>
      <c r="D34" s="204">
        <v>41661.746250000011</v>
      </c>
      <c r="E34" s="204">
        <v>17075.097200000004</v>
      </c>
      <c r="F34" s="72">
        <v>143.99126846551715</v>
      </c>
      <c r="G34" s="72">
        <v>6.9351768535547448E-2</v>
      </c>
      <c r="H34" s="72">
        <v>0.12275983630403341</v>
      </c>
      <c r="I34" s="72"/>
      <c r="J34" s="204">
        <v>7853.2046100000016</v>
      </c>
      <c r="K34" s="204">
        <v>2853.6513500000005</v>
      </c>
      <c r="L34" s="72">
        <v>175.19846143783471</v>
      </c>
      <c r="M34" s="72">
        <v>0.10045507255447547</v>
      </c>
      <c r="N34" s="72">
        <v>0.16888606314181751</v>
      </c>
    </row>
    <row r="35" spans="1:14" s="41" customFormat="1" ht="15" customHeight="1" x14ac:dyDescent="0.2">
      <c r="A35" s="191" t="s">
        <v>51</v>
      </c>
      <c r="B35" s="192"/>
      <c r="C35" s="192" t="s">
        <v>52</v>
      </c>
      <c r="D35" s="209">
        <v>3676.75308</v>
      </c>
      <c r="E35" s="209">
        <v>6627.8975999999993</v>
      </c>
      <c r="F35" s="193">
        <v>-44.526103119034303</v>
      </c>
      <c r="G35" s="193">
        <v>-8.3243182610925667E-3</v>
      </c>
      <c r="H35" s="193">
        <v>1.0833861920301779E-2</v>
      </c>
      <c r="I35" s="193"/>
      <c r="J35" s="209">
        <v>531.44391000000007</v>
      </c>
      <c r="K35" s="209">
        <v>711.79989999999998</v>
      </c>
      <c r="L35" s="193">
        <v>-25.338018451533912</v>
      </c>
      <c r="M35" s="193">
        <v>-3.6238585967347499E-3</v>
      </c>
      <c r="N35" s="193">
        <v>1.142889739894277E-2</v>
      </c>
    </row>
    <row r="36" spans="1:14" s="41" customFormat="1" x14ac:dyDescent="0.2">
      <c r="A36" s="201" t="s">
        <v>53</v>
      </c>
      <c r="B36" s="202"/>
      <c r="C36" s="203" t="s">
        <v>54</v>
      </c>
      <c r="D36" s="204">
        <v>523.37564000000009</v>
      </c>
      <c r="E36" s="204">
        <v>587.83238000000006</v>
      </c>
      <c r="F36" s="205">
        <v>-10.965156427755812</v>
      </c>
      <c r="G36" s="205">
        <v>-1.8181367066106796E-4</v>
      </c>
      <c r="H36" s="205">
        <v>1.5421703042972834E-3</v>
      </c>
      <c r="I36" s="205"/>
      <c r="J36" s="204">
        <v>17.27646</v>
      </c>
      <c r="K36" s="204">
        <v>0.74299999999999999</v>
      </c>
      <c r="L36" s="205">
        <v>2225.2301480484525</v>
      </c>
      <c r="M36" s="205">
        <v>3.3220366650849883E-4</v>
      </c>
      <c r="N36" s="205">
        <v>3.715366476905132E-4</v>
      </c>
    </row>
    <row r="37" spans="1:14" s="41" customFormat="1" x14ac:dyDescent="0.2">
      <c r="A37" s="206" t="s">
        <v>55</v>
      </c>
      <c r="B37" s="207"/>
      <c r="C37" s="208" t="s">
        <v>56</v>
      </c>
      <c r="D37" s="209">
        <v>14611.928729999998</v>
      </c>
      <c r="E37" s="209">
        <v>12640.574819999987</v>
      </c>
      <c r="F37" s="210">
        <v>15.595445128657628</v>
      </c>
      <c r="G37" s="210">
        <v>5.5606146160843807E-3</v>
      </c>
      <c r="H37" s="210">
        <v>4.3055275893074257E-2</v>
      </c>
      <c r="I37" s="210"/>
      <c r="J37" s="209">
        <v>1824.8730800000001</v>
      </c>
      <c r="K37" s="209">
        <v>1882.1669199999997</v>
      </c>
      <c r="L37" s="210">
        <v>-3.0440360730598539</v>
      </c>
      <c r="M37" s="210">
        <v>-1.1511942277267525E-3</v>
      </c>
      <c r="N37" s="210">
        <v>3.9244569003364212E-2</v>
      </c>
    </row>
    <row r="38" spans="1:14" s="41" customFormat="1" x14ac:dyDescent="0.2">
      <c r="A38" s="188" t="s">
        <v>57</v>
      </c>
      <c r="B38" s="9"/>
      <c r="C38" s="58" t="s">
        <v>58</v>
      </c>
      <c r="D38" s="204">
        <v>656.07266000000004</v>
      </c>
      <c r="E38" s="204">
        <v>493.24162000000001</v>
      </c>
      <c r="F38" s="72">
        <v>33.012429080903601</v>
      </c>
      <c r="G38" s="72">
        <v>4.5929888914579304E-4</v>
      </c>
      <c r="H38" s="72">
        <v>1.9331732247097478E-3</v>
      </c>
      <c r="I38" s="72"/>
      <c r="J38" s="204">
        <v>186.62952999999999</v>
      </c>
      <c r="K38" s="204">
        <v>104.64989999999999</v>
      </c>
      <c r="L38" s="72">
        <v>78.337036155791836</v>
      </c>
      <c r="M38" s="72">
        <v>1.6472011100525914E-3</v>
      </c>
      <c r="N38" s="72">
        <v>4.0135369130166743E-3</v>
      </c>
    </row>
    <row r="39" spans="1:14" ht="24" x14ac:dyDescent="0.2">
      <c r="A39" s="275" t="s">
        <v>59</v>
      </c>
      <c r="B39" s="192"/>
      <c r="C39" s="276" t="s">
        <v>60</v>
      </c>
      <c r="D39" s="209">
        <v>5350.1053199999997</v>
      </c>
      <c r="E39" s="209">
        <v>5624.8065000000006</v>
      </c>
      <c r="F39" s="210">
        <v>-4.8837445341453245</v>
      </c>
      <c r="G39" s="210">
        <v>-7.7485193745024873E-4</v>
      </c>
      <c r="H39" s="210">
        <v>1.5764534912948783E-2</v>
      </c>
      <c r="I39" s="210"/>
      <c r="J39" s="209">
        <v>1082.6843299999998</v>
      </c>
      <c r="K39" s="209">
        <v>1030.7883299999999</v>
      </c>
      <c r="L39" s="210">
        <v>5.0345932806592764</v>
      </c>
      <c r="M39" s="210">
        <v>1.0427364554742348E-3</v>
      </c>
      <c r="N39" s="210">
        <v>2.3283526050779456E-2</v>
      </c>
    </row>
    <row r="40" spans="1:14" ht="24" x14ac:dyDescent="0.2">
      <c r="A40" s="279" t="s">
        <v>61</v>
      </c>
      <c r="B40" s="58"/>
      <c r="C40" s="280" t="s">
        <v>62</v>
      </c>
      <c r="D40" s="204">
        <v>12560.201399999998</v>
      </c>
      <c r="E40" s="204">
        <v>29502.042250000002</v>
      </c>
      <c r="F40" s="205">
        <v>-57.425993449656879</v>
      </c>
      <c r="G40" s="205">
        <v>-4.7787993508423325E-2</v>
      </c>
      <c r="H40" s="205">
        <v>3.7009688901594957E-2</v>
      </c>
      <c r="I40" s="205"/>
      <c r="J40" s="204">
        <v>2052.9618999999998</v>
      </c>
      <c r="K40" s="204">
        <v>3788.68579</v>
      </c>
      <c r="L40" s="205">
        <v>-45.813350227705222</v>
      </c>
      <c r="M40" s="205">
        <v>-3.4875569923318799E-2</v>
      </c>
      <c r="N40" s="205">
        <v>4.4149703247213054E-2</v>
      </c>
    </row>
    <row r="41" spans="1:14" x14ac:dyDescent="0.2">
      <c r="A41" s="191" t="s">
        <v>63</v>
      </c>
      <c r="B41" s="192"/>
      <c r="C41" s="192" t="s">
        <v>64</v>
      </c>
      <c r="D41" s="209">
        <v>282599.31768999976</v>
      </c>
      <c r="E41" s="209">
        <v>255900.96994000004</v>
      </c>
      <c r="F41" s="193">
        <v>10.433077981790991</v>
      </c>
      <c r="G41" s="193">
        <v>7.5308254885573134E-2</v>
      </c>
      <c r="H41" s="193">
        <v>0.83270263735658689</v>
      </c>
      <c r="I41" s="193"/>
      <c r="J41" s="209">
        <v>34061.944670000004</v>
      </c>
      <c r="K41" s="209">
        <v>34879.105819999982</v>
      </c>
      <c r="L41" s="193">
        <v>-2.342838587138925</v>
      </c>
      <c r="M41" s="193">
        <v>-1.6419063532877819E-2</v>
      </c>
      <c r="N41" s="193">
        <v>0.73251468972877232</v>
      </c>
    </row>
    <row r="42" spans="1:14" x14ac:dyDescent="0.2">
      <c r="A42" s="277" t="s">
        <v>65</v>
      </c>
      <c r="B42" s="9"/>
      <c r="C42" s="58" t="s">
        <v>66</v>
      </c>
      <c r="D42" s="204">
        <v>876798.7425900005</v>
      </c>
      <c r="E42" s="204">
        <v>861863.77803000039</v>
      </c>
      <c r="F42" s="72">
        <v>1.7328683419249398</v>
      </c>
      <c r="G42" s="72">
        <v>4.2127180615193743E-2</v>
      </c>
      <c r="H42" s="72">
        <v>2.5835611754255439</v>
      </c>
      <c r="I42" s="72"/>
      <c r="J42" s="204">
        <v>105629.10423000007</v>
      </c>
      <c r="K42" s="204">
        <v>151512.32392000005</v>
      </c>
      <c r="L42" s="72">
        <v>-30.283490149769438</v>
      </c>
      <c r="M42" s="72">
        <v>-0.92192280455711861</v>
      </c>
      <c r="N42" s="72">
        <v>2.2715928659092213</v>
      </c>
    </row>
    <row r="43" spans="1:14" ht="12" customHeight="1" x14ac:dyDescent="0.2">
      <c r="A43" s="238" t="s">
        <v>67</v>
      </c>
      <c r="B43" s="183" t="s">
        <v>68</v>
      </c>
      <c r="C43" s="192"/>
      <c r="D43" s="142">
        <v>22209107.753060017</v>
      </c>
      <c r="E43" s="142">
        <v>23632810.435559999</v>
      </c>
      <c r="F43" s="185">
        <v>-6.0242631166615483</v>
      </c>
      <c r="G43" s="185">
        <v>-4.0158501754095992</v>
      </c>
      <c r="H43" s="185">
        <v>65.441002301344625</v>
      </c>
      <c r="I43" s="185"/>
      <c r="J43" s="142">
        <v>3089629.4001199994</v>
      </c>
      <c r="K43" s="142">
        <v>3198681.14127</v>
      </c>
      <c r="L43" s="185">
        <v>-3.4092720197394497</v>
      </c>
      <c r="M43" s="185">
        <v>-2.1911558892794329</v>
      </c>
      <c r="N43" s="185">
        <v>66.443620390209318</v>
      </c>
    </row>
    <row r="44" spans="1:14" ht="12" customHeight="1" x14ac:dyDescent="0.2">
      <c r="A44" s="277" t="s">
        <v>69</v>
      </c>
      <c r="B44" s="9"/>
      <c r="C44" s="58" t="s">
        <v>70</v>
      </c>
      <c r="D44" s="204">
        <v>3550523.1206900026</v>
      </c>
      <c r="E44" s="204">
        <v>5057754.8767400039</v>
      </c>
      <c r="F44" s="205">
        <v>-29.800411304659619</v>
      </c>
      <c r="G44" s="205">
        <v>-4.2514613383236286</v>
      </c>
      <c r="H44" s="205">
        <v>10.461914737661541</v>
      </c>
      <c r="I44" s="205"/>
      <c r="J44" s="204">
        <v>548527.56700999977</v>
      </c>
      <c r="K44" s="204">
        <v>828977.45504000003</v>
      </c>
      <c r="L44" s="205">
        <v>-33.830822095936</v>
      </c>
      <c r="M44" s="205">
        <v>-5.6350262483148734</v>
      </c>
      <c r="N44" s="205">
        <v>11.79628774718482</v>
      </c>
    </row>
    <row r="45" spans="1:14" s="281" customFormat="1" x14ac:dyDescent="0.2">
      <c r="A45" s="191" t="s">
        <v>71</v>
      </c>
      <c r="B45" s="192"/>
      <c r="C45" s="192" t="s">
        <v>72</v>
      </c>
      <c r="D45" s="209">
        <v>18320209.917970013</v>
      </c>
      <c r="E45" s="209">
        <v>18244288.065139994</v>
      </c>
      <c r="F45" s="193">
        <v>0.41614039725170426</v>
      </c>
      <c r="G45" s="193">
        <v>0.21415341120905468</v>
      </c>
      <c r="H45" s="193">
        <v>53.98203803292396</v>
      </c>
      <c r="I45" s="193"/>
      <c r="J45" s="209">
        <v>2523202.4331099996</v>
      </c>
      <c r="K45" s="209">
        <v>2331794.8522999999</v>
      </c>
      <c r="L45" s="193">
        <v>8.2085943633163971</v>
      </c>
      <c r="M45" s="193">
        <v>3.8459161084614877</v>
      </c>
      <c r="N45" s="193">
        <v>54.262399440755551</v>
      </c>
    </row>
    <row r="46" spans="1:14" x14ac:dyDescent="0.2">
      <c r="A46" s="188" t="s">
        <v>73</v>
      </c>
      <c r="B46" s="9"/>
      <c r="C46" s="58" t="s">
        <v>74</v>
      </c>
      <c r="D46" s="204">
        <v>253594.80841</v>
      </c>
      <c r="E46" s="204">
        <v>283532.96558999998</v>
      </c>
      <c r="F46" s="72">
        <v>-10.558968731449646</v>
      </c>
      <c r="G46" s="72">
        <v>-8.4446812695209331E-2</v>
      </c>
      <c r="H46" s="72">
        <v>0.74723841341538355</v>
      </c>
      <c r="I46" s="72"/>
      <c r="J46" s="204">
        <v>3812.5859999999998</v>
      </c>
      <c r="K46" s="204">
        <v>37318.815929999997</v>
      </c>
      <c r="L46" s="72">
        <v>-89.783743387916218</v>
      </c>
      <c r="M46" s="72">
        <v>-0.67323430386759942</v>
      </c>
      <c r="N46" s="72">
        <v>8.1991068857380667E-2</v>
      </c>
    </row>
    <row r="47" spans="1:14" x14ac:dyDescent="0.2">
      <c r="A47" s="191" t="s">
        <v>75</v>
      </c>
      <c r="B47" s="192"/>
      <c r="C47" s="192" t="s">
        <v>76</v>
      </c>
      <c r="D47" s="209">
        <v>84779.905990000014</v>
      </c>
      <c r="E47" s="209">
        <v>47234.528089999993</v>
      </c>
      <c r="F47" s="193">
        <v>79.487145141921602</v>
      </c>
      <c r="G47" s="193">
        <v>0.10590456440018448</v>
      </c>
      <c r="H47" s="193">
        <v>0.24981111734373684</v>
      </c>
      <c r="I47" s="193"/>
      <c r="J47" s="209">
        <v>14086.814</v>
      </c>
      <c r="K47" s="209">
        <v>590.01800000000003</v>
      </c>
      <c r="L47" s="193">
        <v>2287.5227535431122</v>
      </c>
      <c r="M47" s="193">
        <v>0.2711885544415531</v>
      </c>
      <c r="N47" s="193">
        <v>0.30294213341157789</v>
      </c>
    </row>
    <row r="48" spans="1:14" x14ac:dyDescent="0.2">
      <c r="A48" s="282" t="s">
        <v>77</v>
      </c>
      <c r="B48" s="41" t="s">
        <v>78</v>
      </c>
      <c r="C48" s="103"/>
      <c r="D48" s="21">
        <v>157796.38820999995</v>
      </c>
      <c r="E48" s="21">
        <v>146315.22805000001</v>
      </c>
      <c r="F48" s="73">
        <v>7.8468661895373648</v>
      </c>
      <c r="G48" s="73">
        <v>3.2385005387135686E-2</v>
      </c>
      <c r="H48" s="73">
        <v>0.46496031802861104</v>
      </c>
      <c r="I48" s="73"/>
      <c r="J48" s="21">
        <v>31780.027710000002</v>
      </c>
      <c r="K48" s="21">
        <v>28227.009769999997</v>
      </c>
      <c r="L48" s="73">
        <v>12.587298367594697</v>
      </c>
      <c r="M48" s="73">
        <v>7.1390113553876505E-2</v>
      </c>
      <c r="N48" s="73">
        <v>0.68344122342684877</v>
      </c>
    </row>
    <row r="49" spans="1:14" x14ac:dyDescent="0.2">
      <c r="A49" s="195" t="s">
        <v>79</v>
      </c>
      <c r="B49" s="183"/>
      <c r="C49" s="214" t="s">
        <v>80</v>
      </c>
      <c r="D49" s="209">
        <v>351.90232999999995</v>
      </c>
      <c r="E49" s="209">
        <v>87.559849999999997</v>
      </c>
      <c r="F49" s="193">
        <v>301.89919238098281</v>
      </c>
      <c r="G49" s="193">
        <v>7.4563306491221796E-4</v>
      </c>
      <c r="H49" s="193">
        <v>1.0369097868961246E-3</v>
      </c>
      <c r="I49" s="193"/>
      <c r="J49" s="209">
        <v>9.9999999999999988E-34</v>
      </c>
      <c r="K49" s="209">
        <v>12.800700000000001</v>
      </c>
      <c r="L49" s="193">
        <v>-100</v>
      </c>
      <c r="M49" s="193">
        <v>-2.5720202993658559E-4</v>
      </c>
      <c r="N49" s="193">
        <v>2.1505369021808468E-38</v>
      </c>
    </row>
    <row r="50" spans="1:14" x14ac:dyDescent="0.2">
      <c r="A50" s="188" t="s">
        <v>81</v>
      </c>
      <c r="B50" s="24"/>
      <c r="C50" s="58" t="s">
        <v>82</v>
      </c>
      <c r="D50" s="204">
        <v>151984.88054999994</v>
      </c>
      <c r="E50" s="204">
        <v>140777.95057000002</v>
      </c>
      <c r="F50" s="72">
        <v>7.9607139716296889</v>
      </c>
      <c r="G50" s="72">
        <v>3.1611482003361585E-2</v>
      </c>
      <c r="H50" s="72">
        <v>0.44783622234764237</v>
      </c>
      <c r="I50" s="72"/>
      <c r="J50" s="204">
        <v>31067.979070000001</v>
      </c>
      <c r="K50" s="204">
        <v>27451.091539999998</v>
      </c>
      <c r="L50" s="72">
        <v>13.175751225519406</v>
      </c>
      <c r="M50" s="72">
        <v>7.2673433075404012E-2</v>
      </c>
      <c r="N50" s="72">
        <v>0.66812835466217202</v>
      </c>
    </row>
    <row r="51" spans="1:14" ht="36" x14ac:dyDescent="0.2">
      <c r="A51" s="275" t="s">
        <v>83</v>
      </c>
      <c r="B51" s="196"/>
      <c r="C51" s="276" t="s">
        <v>84</v>
      </c>
      <c r="D51" s="209">
        <v>5459.6053300000012</v>
      </c>
      <c r="E51" s="209">
        <v>5449.7176299999992</v>
      </c>
      <c r="F51" s="210">
        <v>0.18143508840846206</v>
      </c>
      <c r="G51" s="210">
        <v>2.7890318861857019E-5</v>
      </c>
      <c r="H51" s="210">
        <v>1.6087185894072507E-2</v>
      </c>
      <c r="I51" s="210"/>
      <c r="J51" s="209">
        <v>712.04863999999986</v>
      </c>
      <c r="K51" s="209">
        <v>763.11752999999999</v>
      </c>
      <c r="L51" s="210">
        <v>-6.6921395450056194</v>
      </c>
      <c r="M51" s="210">
        <v>-1.0261174915909463E-3</v>
      </c>
      <c r="N51" s="210">
        <v>1.5312868764676848E-2</v>
      </c>
    </row>
    <row r="52" spans="1:14" x14ac:dyDescent="0.2">
      <c r="A52" s="215" t="s">
        <v>85</v>
      </c>
      <c r="B52" s="9" t="s">
        <v>88</v>
      </c>
      <c r="C52" s="9"/>
      <c r="D52" s="21">
        <v>2119408.4954399993</v>
      </c>
      <c r="E52" s="21">
        <v>1953443.5636100003</v>
      </c>
      <c r="F52" s="218">
        <v>8.4960187702219905</v>
      </c>
      <c r="G52" s="218">
        <v>0.46813868428695032</v>
      </c>
      <c r="H52" s="218">
        <v>6.245015232927063</v>
      </c>
      <c r="I52" s="218"/>
      <c r="J52" s="21">
        <v>330987.38581999997</v>
      </c>
      <c r="K52" s="21">
        <v>276160.34691999998</v>
      </c>
      <c r="L52" s="218">
        <v>19.853335032158927</v>
      </c>
      <c r="M52" s="218">
        <v>1.1016292625006554</v>
      </c>
      <c r="N52" s="218">
        <v>7.1180058736227956</v>
      </c>
    </row>
    <row r="53" spans="1:14" x14ac:dyDescent="0.2">
      <c r="A53" s="191" t="s">
        <v>744</v>
      </c>
      <c r="B53" s="192"/>
      <c r="C53" s="192" t="s">
        <v>379</v>
      </c>
      <c r="D53" s="209">
        <v>107634.04147000008</v>
      </c>
      <c r="E53" s="209">
        <v>120984.04474999999</v>
      </c>
      <c r="F53" s="193">
        <v>-11.034515590536085</v>
      </c>
      <c r="G53" s="193">
        <v>-3.7656466952472004E-2</v>
      </c>
      <c r="H53" s="193">
        <v>0.31715274804638677</v>
      </c>
      <c r="I53" s="193"/>
      <c r="J53" s="209">
        <v>23047.671120000003</v>
      </c>
      <c r="K53" s="209">
        <v>16672.198190000003</v>
      </c>
      <c r="L53" s="193">
        <v>38.240146004406384</v>
      </c>
      <c r="M53" s="193">
        <v>0.12810116473331543</v>
      </c>
      <c r="N53" s="193">
        <v>0.49564867252887784</v>
      </c>
    </row>
    <row r="54" spans="1:14" s="41" customFormat="1" x14ac:dyDescent="0.2">
      <c r="A54" s="188" t="s">
        <v>89</v>
      </c>
      <c r="B54" s="58"/>
      <c r="C54" s="58" t="s">
        <v>378</v>
      </c>
      <c r="D54" s="204">
        <v>87939.782610000024</v>
      </c>
      <c r="E54" s="204">
        <v>76846.433029999986</v>
      </c>
      <c r="F54" s="72">
        <v>14.435737798876518</v>
      </c>
      <c r="G54" s="72">
        <v>3.1291104810237447E-2</v>
      </c>
      <c r="H54" s="72">
        <v>0.25912195933975957</v>
      </c>
      <c r="I54" s="72"/>
      <c r="J54" s="204">
        <v>11136.424719999997</v>
      </c>
      <c r="K54" s="204">
        <v>9874.5612800000035</v>
      </c>
      <c r="L54" s="72">
        <v>12.778931683332399</v>
      </c>
      <c r="M54" s="72">
        <v>2.5354382047135023E-2</v>
      </c>
      <c r="N54" s="72">
        <v>0.23949292318719001</v>
      </c>
    </row>
    <row r="55" spans="1:14" ht="12.75" customHeight="1" x14ac:dyDescent="0.2">
      <c r="A55" s="274">
        <v>53</v>
      </c>
      <c r="B55" s="192"/>
      <c r="C55" s="192" t="s">
        <v>90</v>
      </c>
      <c r="D55" s="209">
        <v>57478.525899999986</v>
      </c>
      <c r="E55" s="209">
        <v>104626.53522000002</v>
      </c>
      <c r="F55" s="193">
        <v>-45.063146954891607</v>
      </c>
      <c r="G55" s="193">
        <v>-0.13299078791188404</v>
      </c>
      <c r="H55" s="193">
        <v>0.16936530668061328</v>
      </c>
      <c r="I55" s="193"/>
      <c r="J55" s="209">
        <v>8813.3971200000015</v>
      </c>
      <c r="K55" s="209">
        <v>13515.283440000001</v>
      </c>
      <c r="L55" s="193">
        <v>-34.789402241348775</v>
      </c>
      <c r="M55" s="193">
        <v>-9.4474107356243203E-2</v>
      </c>
      <c r="N55" s="193">
        <v>0.18953535740134403</v>
      </c>
    </row>
    <row r="56" spans="1:14" x14ac:dyDescent="0.2">
      <c r="A56" s="273" t="s">
        <v>91</v>
      </c>
      <c r="B56" s="58"/>
      <c r="C56" s="58" t="s">
        <v>92</v>
      </c>
      <c r="D56" s="96">
        <v>281617.31041999976</v>
      </c>
      <c r="E56" s="96">
        <v>256725.28349000026</v>
      </c>
      <c r="F56" s="72">
        <v>9.6959779697620121</v>
      </c>
      <c r="G56" s="72">
        <v>7.0213150499658608E-2</v>
      </c>
      <c r="H56" s="72">
        <v>0.82980907041411678</v>
      </c>
      <c r="I56" s="72"/>
      <c r="J56" s="96">
        <v>43519.030999999974</v>
      </c>
      <c r="K56" s="96">
        <v>38326.736430000012</v>
      </c>
      <c r="L56" s="72">
        <v>13.547447692247875</v>
      </c>
      <c r="M56" s="72">
        <v>0.10432778702982658</v>
      </c>
      <c r="N56" s="72">
        <v>0.93589282112652195</v>
      </c>
    </row>
    <row r="57" spans="1:14" s="281" customFormat="1" ht="24" x14ac:dyDescent="0.2">
      <c r="A57" s="275" t="s">
        <v>93</v>
      </c>
      <c r="B57" s="192"/>
      <c r="C57" s="276" t="s">
        <v>94</v>
      </c>
      <c r="D57" s="209">
        <v>437886.81598000048</v>
      </c>
      <c r="E57" s="209">
        <v>375305.82845999999</v>
      </c>
      <c r="F57" s="210">
        <v>16.674664440142141</v>
      </c>
      <c r="G57" s="210">
        <v>0.17652271980565223</v>
      </c>
      <c r="H57" s="210">
        <v>1.2902703004053566</v>
      </c>
      <c r="I57" s="210"/>
      <c r="J57" s="209">
        <v>67620.038869999975</v>
      </c>
      <c r="K57" s="209">
        <v>62557.322540000016</v>
      </c>
      <c r="L57" s="210">
        <v>8.0929236169958987</v>
      </c>
      <c r="M57" s="210">
        <v>0.10172419610404826</v>
      </c>
      <c r="N57" s="210">
        <v>1.4541938891683821</v>
      </c>
    </row>
    <row r="58" spans="1:14" ht="13.5" customHeight="1" x14ac:dyDescent="0.2">
      <c r="A58" s="273" t="s">
        <v>95</v>
      </c>
      <c r="B58" s="58"/>
      <c r="C58" s="58" t="s">
        <v>96</v>
      </c>
      <c r="D58" s="204">
        <v>46678.354630000009</v>
      </c>
      <c r="E58" s="204">
        <v>29193.982999999997</v>
      </c>
      <c r="F58" s="72">
        <v>59.890326133299496</v>
      </c>
      <c r="G58" s="72">
        <v>4.931831465960803E-2</v>
      </c>
      <c r="H58" s="72">
        <v>0.13754169445838862</v>
      </c>
      <c r="I58" s="72"/>
      <c r="J58" s="204">
        <v>8348.5865699999995</v>
      </c>
      <c r="K58" s="204">
        <v>5914.4353699999992</v>
      </c>
      <c r="L58" s="72">
        <v>41.156104475278092</v>
      </c>
      <c r="M58" s="72">
        <v>4.8908936996615478E-2</v>
      </c>
      <c r="N58" s="72">
        <v>0.17953943499836422</v>
      </c>
    </row>
    <row r="59" spans="1:14" x14ac:dyDescent="0.2">
      <c r="A59" s="274" t="s">
        <v>97</v>
      </c>
      <c r="B59" s="192"/>
      <c r="C59" s="192" t="s">
        <v>98</v>
      </c>
      <c r="D59" s="209">
        <v>578396.52854999923</v>
      </c>
      <c r="E59" s="209">
        <v>570558.06916000007</v>
      </c>
      <c r="F59" s="193">
        <v>1.373823246692361</v>
      </c>
      <c r="G59" s="193">
        <v>2.2110008573555901E-2</v>
      </c>
      <c r="H59" s="193">
        <v>1.7042939760024836</v>
      </c>
      <c r="I59" s="193"/>
      <c r="J59" s="209">
        <v>83051.882890000023</v>
      </c>
      <c r="K59" s="209">
        <v>66756.758969999995</v>
      </c>
      <c r="L59" s="193">
        <v>24.409698989914922</v>
      </c>
      <c r="M59" s="193">
        <v>0.32741482499333779</v>
      </c>
      <c r="N59" s="193">
        <v>1.7860613895054716</v>
      </c>
    </row>
    <row r="60" spans="1:14" s="281" customFormat="1" ht="19.5" customHeight="1" x14ac:dyDescent="0.2">
      <c r="A60" s="273" t="s">
        <v>99</v>
      </c>
      <c r="B60" s="58"/>
      <c r="C60" s="58" t="s">
        <v>100</v>
      </c>
      <c r="D60" s="204">
        <v>211974.60904999994</v>
      </c>
      <c r="E60" s="204">
        <v>178458.29234999995</v>
      </c>
      <c r="F60" s="72">
        <v>18.781036318708228</v>
      </c>
      <c r="G60" s="72">
        <v>9.453975746005544E-2</v>
      </c>
      <c r="H60" s="72">
        <v>0.62460099851406159</v>
      </c>
      <c r="I60" s="72"/>
      <c r="J60" s="204">
        <v>33696.323579999997</v>
      </c>
      <c r="K60" s="204">
        <v>26778.086329999991</v>
      </c>
      <c r="L60" s="72">
        <v>25.835443073650023</v>
      </c>
      <c r="M60" s="72">
        <v>0.13900682496136174</v>
      </c>
      <c r="N60" s="72">
        <v>0.72465187326616631</v>
      </c>
    </row>
    <row r="61" spans="1:14" x14ac:dyDescent="0.2">
      <c r="A61" s="274" t="s">
        <v>101</v>
      </c>
      <c r="B61" s="199"/>
      <c r="C61" s="196" t="s">
        <v>102</v>
      </c>
      <c r="D61" s="209">
        <v>309802.52682999981</v>
      </c>
      <c r="E61" s="209">
        <v>240745.09415000005</v>
      </c>
      <c r="F61" s="210">
        <v>28.684876393357545</v>
      </c>
      <c r="G61" s="210">
        <v>0.1947908833425388</v>
      </c>
      <c r="H61" s="210">
        <v>0.9128591790658962</v>
      </c>
      <c r="I61" s="210"/>
      <c r="J61" s="209">
        <v>51754.029950000004</v>
      </c>
      <c r="K61" s="209">
        <v>35764.964369999994</v>
      </c>
      <c r="L61" s="210">
        <v>44.705945781430152</v>
      </c>
      <c r="M61" s="210">
        <v>0.32126525299125774</v>
      </c>
      <c r="N61" s="210">
        <v>1.1129895124404778</v>
      </c>
    </row>
    <row r="62" spans="1:14" x14ac:dyDescent="0.2">
      <c r="A62" s="277" t="s">
        <v>103</v>
      </c>
      <c r="B62" s="9" t="s">
        <v>104</v>
      </c>
      <c r="C62" s="58"/>
      <c r="D62" s="217">
        <v>1816938.3160399999</v>
      </c>
      <c r="E62" s="217">
        <v>2063216.9335000007</v>
      </c>
      <c r="F62" s="73">
        <v>-11.936632230049536</v>
      </c>
      <c r="G62" s="73">
        <v>-0.69468017535071969</v>
      </c>
      <c r="H62" s="73">
        <v>5.3537614317257862</v>
      </c>
      <c r="I62" s="73"/>
      <c r="J62" s="217">
        <v>256254.11799999999</v>
      </c>
      <c r="K62" s="217">
        <v>280155.45881000004</v>
      </c>
      <c r="L62" s="73">
        <v>-8.5314563962181502</v>
      </c>
      <c r="M62" s="73">
        <v>-0.48024509398221726</v>
      </c>
      <c r="N62" s="73">
        <v>5.5108393709480525</v>
      </c>
    </row>
    <row r="63" spans="1:14" s="281" customFormat="1" x14ac:dyDescent="0.2">
      <c r="A63" s="278" t="s">
        <v>105</v>
      </c>
      <c r="B63" s="183"/>
      <c r="C63" s="196" t="s">
        <v>106</v>
      </c>
      <c r="D63" s="209">
        <v>100507.56340999997</v>
      </c>
      <c r="E63" s="209">
        <v>92197.930270000012</v>
      </c>
      <c r="F63" s="193">
        <v>9.0128196106630032</v>
      </c>
      <c r="G63" s="193">
        <v>2.343905234782662E-2</v>
      </c>
      <c r="H63" s="193">
        <v>0.2961539815803772</v>
      </c>
      <c r="I63" s="193"/>
      <c r="J63" s="209">
        <v>14978.385850000002</v>
      </c>
      <c r="K63" s="209">
        <v>13173.865270000002</v>
      </c>
      <c r="L63" s="193">
        <v>13.697730643331528</v>
      </c>
      <c r="M63" s="193">
        <v>3.6257888727830888E-2</v>
      </c>
      <c r="N63" s="193">
        <v>0.32211571505528436</v>
      </c>
    </row>
    <row r="64" spans="1:14" s="283" customFormat="1" ht="17.25" customHeight="1" x14ac:dyDescent="0.2">
      <c r="A64" s="277" t="s">
        <v>107</v>
      </c>
      <c r="B64" s="9"/>
      <c r="C64" s="58" t="s">
        <v>108</v>
      </c>
      <c r="D64" s="204">
        <v>70363.841759999981</v>
      </c>
      <c r="E64" s="204">
        <v>84916.52141999999</v>
      </c>
      <c r="F64" s="72">
        <v>-17.137630483026928</v>
      </c>
      <c r="G64" s="72">
        <v>-4.1048866370518668E-2</v>
      </c>
      <c r="H64" s="72">
        <v>0.20733297265907341</v>
      </c>
      <c r="I64" s="72"/>
      <c r="J64" s="204">
        <v>6648.3483199999982</v>
      </c>
      <c r="K64" s="204">
        <v>9725.5699399999994</v>
      </c>
      <c r="L64" s="72">
        <v>-31.640527382809623</v>
      </c>
      <c r="M64" s="72">
        <v>-6.1830028610056376E-2</v>
      </c>
      <c r="N64" s="72">
        <v>0.14297518400712034</v>
      </c>
    </row>
    <row r="65" spans="1:14" s="283" customFormat="1" ht="16.5" customHeight="1" x14ac:dyDescent="0.2">
      <c r="A65" s="191" t="s">
        <v>109</v>
      </c>
      <c r="B65" s="192"/>
      <c r="C65" s="192" t="s">
        <v>110</v>
      </c>
      <c r="D65" s="209">
        <v>10880.194339999996</v>
      </c>
      <c r="E65" s="209">
        <v>11036.965239999994</v>
      </c>
      <c r="F65" s="193">
        <v>-1.4204167231752356</v>
      </c>
      <c r="G65" s="193">
        <v>-4.4220500108815326E-4</v>
      </c>
      <c r="H65" s="193">
        <v>3.2059406922590766E-2</v>
      </c>
      <c r="I65" s="193"/>
      <c r="J65" s="209">
        <v>1952.0974200000005</v>
      </c>
      <c r="K65" s="209">
        <v>2911.9467600000003</v>
      </c>
      <c r="L65" s="193">
        <v>-32.962461854900113</v>
      </c>
      <c r="M65" s="193">
        <v>-1.9286070190012414E-2</v>
      </c>
      <c r="N65" s="193">
        <v>4.1980575383620246E-2</v>
      </c>
    </row>
    <row r="66" spans="1:14" x14ac:dyDescent="0.2">
      <c r="A66" s="188" t="s">
        <v>747</v>
      </c>
      <c r="B66" s="58"/>
      <c r="C66" s="58" t="s">
        <v>111</v>
      </c>
      <c r="D66" s="204">
        <v>307375.56398999994</v>
      </c>
      <c r="E66" s="204">
        <v>340750.11273999972</v>
      </c>
      <c r="F66" s="72">
        <v>-9.794435130668715</v>
      </c>
      <c r="G66" s="72">
        <v>-9.4139871406686434E-2</v>
      </c>
      <c r="H66" s="72">
        <v>0.90570792911188447</v>
      </c>
      <c r="I66" s="72"/>
      <c r="J66" s="204">
        <v>53262.463340000002</v>
      </c>
      <c r="K66" s="204">
        <v>57085.537750000018</v>
      </c>
      <c r="L66" s="72">
        <v>-6.6970980053525277</v>
      </c>
      <c r="M66" s="72">
        <v>-7.6816306830924733E-2</v>
      </c>
      <c r="N66" s="72">
        <v>1.1454289291372453</v>
      </c>
    </row>
    <row r="67" spans="1:14" s="283" customFormat="1" x14ac:dyDescent="0.2">
      <c r="A67" s="274" t="s">
        <v>112</v>
      </c>
      <c r="B67" s="192"/>
      <c r="C67" s="192" t="s">
        <v>113</v>
      </c>
      <c r="D67" s="81">
        <v>233544.13845000006</v>
      </c>
      <c r="E67" s="81">
        <v>263213.53003000002</v>
      </c>
      <c r="F67" s="193">
        <v>-11.271985743520998</v>
      </c>
      <c r="G67" s="193">
        <v>-8.3688703298373121E-2</v>
      </c>
      <c r="H67" s="193">
        <v>0.68815742945216829</v>
      </c>
      <c r="I67" s="193"/>
      <c r="J67" s="81">
        <v>36468.997959999986</v>
      </c>
      <c r="K67" s="81">
        <v>39026.093819999987</v>
      </c>
      <c r="L67" s="193">
        <v>-6.5522721074624881</v>
      </c>
      <c r="M67" s="193">
        <v>-5.1379240661404396E-2</v>
      </c>
      <c r="N67" s="193">
        <v>0.78427925898538009</v>
      </c>
    </row>
    <row r="68" spans="1:14" s="281" customFormat="1" x14ac:dyDescent="0.2">
      <c r="A68" s="273" t="s">
        <v>114</v>
      </c>
      <c r="B68" s="58"/>
      <c r="C68" s="58" t="s">
        <v>115</v>
      </c>
      <c r="D68" s="96">
        <v>288053.8195300001</v>
      </c>
      <c r="E68" s="96">
        <v>326657.57478000002</v>
      </c>
      <c r="F68" s="72">
        <v>-11.817805013705589</v>
      </c>
      <c r="G68" s="72">
        <v>-0.1088899383261388</v>
      </c>
      <c r="H68" s="72">
        <v>0.84877478538851159</v>
      </c>
      <c r="I68" s="72"/>
      <c r="J68" s="96">
        <v>35811.516809999994</v>
      </c>
      <c r="K68" s="96">
        <v>41440.804850000008</v>
      </c>
      <c r="L68" s="72">
        <v>-13.583925457953583</v>
      </c>
      <c r="M68" s="72">
        <v>-0.1131082136903253</v>
      </c>
      <c r="N68" s="72">
        <v>0.77013988422974711</v>
      </c>
    </row>
    <row r="69" spans="1:14" x14ac:dyDescent="0.2">
      <c r="A69" s="275" t="s">
        <v>116</v>
      </c>
      <c r="B69" s="192"/>
      <c r="C69" s="276" t="s">
        <v>117</v>
      </c>
      <c r="D69" s="209">
        <v>529077.25717</v>
      </c>
      <c r="E69" s="209">
        <v>692152.40042000089</v>
      </c>
      <c r="F69" s="210">
        <v>-23.560583355782082</v>
      </c>
      <c r="G69" s="210">
        <v>-0.45998743324378727</v>
      </c>
      <c r="H69" s="210">
        <v>1.5589705984149946</v>
      </c>
      <c r="I69" s="210"/>
      <c r="J69" s="209">
        <v>63978.791329999993</v>
      </c>
      <c r="K69" s="209">
        <v>75689.09659999999</v>
      </c>
      <c r="L69" s="210">
        <v>-15.471588109825582</v>
      </c>
      <c r="M69" s="210">
        <v>-0.23529293605983231</v>
      </c>
      <c r="N69" s="210">
        <v>1.3758875171209302</v>
      </c>
    </row>
    <row r="70" spans="1:14" s="281" customFormat="1" x14ac:dyDescent="0.2">
      <c r="A70" s="273" t="s">
        <v>118</v>
      </c>
      <c r="B70" s="58"/>
      <c r="C70" s="58" t="s">
        <v>119</v>
      </c>
      <c r="D70" s="204">
        <v>95277.203489999971</v>
      </c>
      <c r="E70" s="204">
        <v>71143.780210000012</v>
      </c>
      <c r="F70" s="72">
        <v>33.922042389037614</v>
      </c>
      <c r="G70" s="72">
        <v>6.8073350779981501E-2</v>
      </c>
      <c r="H70" s="72">
        <v>0.28074228655114214</v>
      </c>
      <c r="I70" s="72"/>
      <c r="J70" s="204">
        <v>14874.46163</v>
      </c>
      <c r="K70" s="204">
        <v>11182.12399</v>
      </c>
      <c r="L70" s="72">
        <v>33.020002669457071</v>
      </c>
      <c r="M70" s="72">
        <v>7.4189437782251094E-2</v>
      </c>
      <c r="N70" s="72">
        <v>0.31988078635388073</v>
      </c>
    </row>
    <row r="71" spans="1:14" s="41" customFormat="1" x14ac:dyDescent="0.2">
      <c r="A71" s="274" t="s">
        <v>120</v>
      </c>
      <c r="B71" s="192"/>
      <c r="C71" s="192" t="s">
        <v>121</v>
      </c>
      <c r="D71" s="209">
        <v>181858.73389999993</v>
      </c>
      <c r="E71" s="209">
        <v>181148.11838999984</v>
      </c>
      <c r="F71" s="193">
        <v>0.39228423475544066</v>
      </c>
      <c r="G71" s="193">
        <v>2.0044391680653314E-3</v>
      </c>
      <c r="H71" s="193">
        <v>0.53586204164504403</v>
      </c>
      <c r="I71" s="193"/>
      <c r="J71" s="209">
        <v>28279.055340000017</v>
      </c>
      <c r="K71" s="209">
        <v>29920.419830000006</v>
      </c>
      <c r="L71" s="193">
        <v>-5.4857669087726455</v>
      </c>
      <c r="M71" s="193">
        <v>-3.297962444974304E-2</v>
      </c>
      <c r="N71" s="193">
        <v>0.60815152067484379</v>
      </c>
    </row>
    <row r="72" spans="1:14" x14ac:dyDescent="0.2">
      <c r="A72" s="284" t="s">
        <v>122</v>
      </c>
      <c r="B72" s="9" t="s">
        <v>123</v>
      </c>
      <c r="C72" s="9"/>
      <c r="D72" s="217">
        <v>1162537.1523000004</v>
      </c>
      <c r="E72" s="217">
        <v>789781.3211200001</v>
      </c>
      <c r="F72" s="73">
        <v>47.197347064550726</v>
      </c>
      <c r="G72" s="73">
        <v>1.0514355198099261</v>
      </c>
      <c r="H72" s="73">
        <v>3.4255134112076528</v>
      </c>
      <c r="I72" s="73"/>
      <c r="J72" s="217">
        <v>119707.91372999996</v>
      </c>
      <c r="K72" s="217">
        <v>153688.26669999995</v>
      </c>
      <c r="L72" s="73">
        <v>-22.109920099710518</v>
      </c>
      <c r="M72" s="73">
        <v>-0.68276076791469875</v>
      </c>
      <c r="N72" s="73">
        <v>2.5743628595944621</v>
      </c>
    </row>
    <row r="73" spans="1:14" s="283" customFormat="1" ht="15.75" customHeight="1" x14ac:dyDescent="0.2">
      <c r="A73" s="274" t="s">
        <v>124</v>
      </c>
      <c r="B73" s="199"/>
      <c r="C73" s="196" t="s">
        <v>125</v>
      </c>
      <c r="D73" s="209">
        <v>36713.680909999995</v>
      </c>
      <c r="E73" s="209">
        <v>25065.579519999996</v>
      </c>
      <c r="F73" s="210">
        <v>46.47050502345617</v>
      </c>
      <c r="G73" s="210">
        <v>3.2855897923912823E-2</v>
      </c>
      <c r="H73" s="210">
        <v>0.10817994597694315</v>
      </c>
      <c r="I73" s="210"/>
      <c r="J73" s="209">
        <v>3101.3342099999991</v>
      </c>
      <c r="K73" s="209">
        <v>2002.5015500000002</v>
      </c>
      <c r="L73" s="210">
        <v>54.872999224395045</v>
      </c>
      <c r="M73" s="210">
        <v>2.2078635599038936E-2</v>
      </c>
      <c r="N73" s="210">
        <v>6.6695336646008824E-2</v>
      </c>
    </row>
    <row r="74" spans="1:14" x14ac:dyDescent="0.2">
      <c r="A74" s="277" t="s">
        <v>126</v>
      </c>
      <c r="B74" s="9"/>
      <c r="C74" s="58" t="s">
        <v>127</v>
      </c>
      <c r="D74" s="204">
        <v>63874.355360000016</v>
      </c>
      <c r="E74" s="204">
        <v>60235.055089999987</v>
      </c>
      <c r="F74" s="72">
        <v>6.0418310642571535</v>
      </c>
      <c r="G74" s="72">
        <v>1.0265404994520685E-2</v>
      </c>
      <c r="H74" s="72">
        <v>0.18821115564783264</v>
      </c>
      <c r="I74" s="72"/>
      <c r="J74" s="204">
        <v>9774.8203100000028</v>
      </c>
      <c r="K74" s="204">
        <v>11361.70421</v>
      </c>
      <c r="L74" s="72">
        <v>-13.966953114333865</v>
      </c>
      <c r="M74" s="72">
        <v>-3.1884956319082933E-2</v>
      </c>
      <c r="N74" s="72">
        <v>0.21021111788841834</v>
      </c>
    </row>
    <row r="75" spans="1:14" x14ac:dyDescent="0.2">
      <c r="A75" s="191" t="s">
        <v>128</v>
      </c>
      <c r="B75" s="192"/>
      <c r="C75" s="192" t="s">
        <v>129</v>
      </c>
      <c r="D75" s="209">
        <v>8321.6022400000002</v>
      </c>
      <c r="E75" s="209">
        <v>2823.6723500000007</v>
      </c>
      <c r="F75" s="193">
        <v>194.70849335617845</v>
      </c>
      <c r="G75" s="193">
        <v>1.5508057254184774E-2</v>
      </c>
      <c r="H75" s="193">
        <v>2.4520300292733825E-2</v>
      </c>
      <c r="I75" s="193"/>
      <c r="J75" s="209">
        <v>2376.3753999999999</v>
      </c>
      <c r="K75" s="209">
        <v>696.49254000000008</v>
      </c>
      <c r="L75" s="193">
        <v>241.19179510522821</v>
      </c>
      <c r="M75" s="193">
        <v>3.3753566730544186E-2</v>
      </c>
      <c r="N75" s="193">
        <v>5.110482991134771E-2</v>
      </c>
    </row>
    <row r="76" spans="1:14" s="283" customFormat="1" ht="17.25" customHeight="1" x14ac:dyDescent="0.2">
      <c r="A76" s="188" t="s">
        <v>130</v>
      </c>
      <c r="B76" s="58"/>
      <c r="C76" s="58" t="s">
        <v>131</v>
      </c>
      <c r="D76" s="204">
        <v>123744.11784999998</v>
      </c>
      <c r="E76" s="204">
        <v>102002.53750999998</v>
      </c>
      <c r="F76" s="72">
        <v>21.314744584534019</v>
      </c>
      <c r="G76" s="72">
        <v>6.1326659207212655E-2</v>
      </c>
      <c r="H76" s="72">
        <v>0.36462244188463439</v>
      </c>
      <c r="I76" s="72"/>
      <c r="J76" s="204">
        <v>19632.775209999996</v>
      </c>
      <c r="K76" s="204">
        <v>15334.221589999997</v>
      </c>
      <c r="L76" s="72">
        <v>28.032421435746315</v>
      </c>
      <c r="M76" s="72">
        <v>8.6370020143840417E-2</v>
      </c>
      <c r="N76" s="72">
        <v>0.42221007581326314</v>
      </c>
    </row>
    <row r="77" spans="1:14" s="283" customFormat="1" ht="16.5" customHeight="1" x14ac:dyDescent="0.2">
      <c r="A77" s="274" t="s">
        <v>132</v>
      </c>
      <c r="B77" s="192"/>
      <c r="C77" s="192" t="s">
        <v>133</v>
      </c>
      <c r="D77" s="81">
        <v>9284.7752200000032</v>
      </c>
      <c r="E77" s="81">
        <v>4849.9871099999991</v>
      </c>
      <c r="F77" s="193">
        <v>91.439173123905576</v>
      </c>
      <c r="G77" s="193">
        <v>1.2509244260307938E-2</v>
      </c>
      <c r="H77" s="193">
        <v>2.735837041700924E-2</v>
      </c>
      <c r="I77" s="193"/>
      <c r="J77" s="81">
        <v>2011.3762599999998</v>
      </c>
      <c r="K77" s="81">
        <v>857.17729000000008</v>
      </c>
      <c r="L77" s="193">
        <v>134.65113733939447</v>
      </c>
      <c r="M77" s="193">
        <v>2.3191100333162733E-2</v>
      </c>
      <c r="N77" s="193">
        <v>4.325538871300498E-2</v>
      </c>
    </row>
    <row r="78" spans="1:14" x14ac:dyDescent="0.2">
      <c r="A78" s="273" t="s">
        <v>134</v>
      </c>
      <c r="B78" s="58"/>
      <c r="C78" s="58" t="s">
        <v>135</v>
      </c>
      <c r="D78" s="96">
        <v>37374.202300000004</v>
      </c>
      <c r="E78" s="96">
        <v>39439.441739999987</v>
      </c>
      <c r="F78" s="72">
        <v>-5.2364824370863001</v>
      </c>
      <c r="G78" s="72">
        <v>-5.8254383231358814E-3</v>
      </c>
      <c r="H78" s="72">
        <v>0.11012622775843986</v>
      </c>
      <c r="I78" s="72"/>
      <c r="J78" s="96">
        <v>4430.788279999997</v>
      </c>
      <c r="K78" s="96">
        <v>7688.2447599999978</v>
      </c>
      <c r="L78" s="72">
        <v>-42.369312914538398</v>
      </c>
      <c r="M78" s="72">
        <v>-6.5451453364744505E-2</v>
      </c>
      <c r="N78" s="72">
        <v>9.5285737018903971E-2</v>
      </c>
    </row>
    <row r="79" spans="1:14" s="41" customFormat="1" ht="30" customHeight="1" x14ac:dyDescent="0.2">
      <c r="A79" s="275" t="s">
        <v>136</v>
      </c>
      <c r="B79" s="192"/>
      <c r="C79" s="276" t="s">
        <v>137</v>
      </c>
      <c r="D79" s="209">
        <v>283313.45170999994</v>
      </c>
      <c r="E79" s="209">
        <v>257057.96767000013</v>
      </c>
      <c r="F79" s="210">
        <v>10.213837866214464</v>
      </c>
      <c r="G79" s="210">
        <v>7.4059065480125946E-2</v>
      </c>
      <c r="H79" s="210">
        <v>0.8348068932576308</v>
      </c>
      <c r="I79" s="210"/>
      <c r="J79" s="209">
        <v>41945.950079999981</v>
      </c>
      <c r="K79" s="209">
        <v>39472.847049999975</v>
      </c>
      <c r="L79" s="210">
        <v>6.2653272181440167</v>
      </c>
      <c r="M79" s="210">
        <v>4.9691588706736511E-2</v>
      </c>
      <c r="N79" s="210">
        <v>0.90206313544075623</v>
      </c>
    </row>
    <row r="80" spans="1:14" x14ac:dyDescent="0.2">
      <c r="A80" s="273" t="s">
        <v>138</v>
      </c>
      <c r="B80" s="58"/>
      <c r="C80" s="58" t="s">
        <v>139</v>
      </c>
      <c r="D80" s="204">
        <v>589649.07496000058</v>
      </c>
      <c r="E80" s="204">
        <v>289802.92648999993</v>
      </c>
      <c r="F80" s="72">
        <v>103.46553504536375</v>
      </c>
      <c r="G80" s="72">
        <v>0.84577856228711545</v>
      </c>
      <c r="H80" s="72">
        <v>1.7374505495893457</v>
      </c>
      <c r="I80" s="72"/>
      <c r="J80" s="204">
        <v>34811.357949999991</v>
      </c>
      <c r="K80" s="204">
        <v>75853.575939999966</v>
      </c>
      <c r="L80" s="72">
        <v>-54.10716301953159</v>
      </c>
      <c r="M80" s="72">
        <v>-0.82465347833539138</v>
      </c>
      <c r="N80" s="72">
        <v>0.74863109886501578</v>
      </c>
    </row>
    <row r="81" spans="1:14" s="41" customFormat="1" ht="12" customHeight="1" x14ac:dyDescent="0.2">
      <c r="A81" s="274" t="s">
        <v>140</v>
      </c>
      <c r="B81" s="192"/>
      <c r="C81" s="192" t="s">
        <v>141</v>
      </c>
      <c r="D81" s="209">
        <v>10261.891750000001</v>
      </c>
      <c r="E81" s="209">
        <v>8504.1536400000005</v>
      </c>
      <c r="F81" s="193">
        <v>20.669171612003005</v>
      </c>
      <c r="G81" s="193">
        <v>4.9580667256821902E-3</v>
      </c>
      <c r="H81" s="193">
        <v>3.0237526383083631E-2</v>
      </c>
      <c r="I81" s="193"/>
      <c r="J81" s="209">
        <v>1623.1360299999999</v>
      </c>
      <c r="K81" s="209">
        <v>421.50177000000002</v>
      </c>
      <c r="L81" s="193">
        <v>285.08403653915849</v>
      </c>
      <c r="M81" s="193">
        <v>2.4144208591197893E-2</v>
      </c>
      <c r="N81" s="193">
        <v>3.490613929774318E-2</v>
      </c>
    </row>
    <row r="82" spans="1:14" x14ac:dyDescent="0.2">
      <c r="A82" s="194" t="s">
        <v>142</v>
      </c>
      <c r="B82" s="9" t="s">
        <v>143</v>
      </c>
      <c r="C82" s="9"/>
      <c r="D82" s="217">
        <v>874137.77165999985</v>
      </c>
      <c r="E82" s="217">
        <v>915546.53690999979</v>
      </c>
      <c r="F82" s="73">
        <v>-4.522846581863103</v>
      </c>
      <c r="G82" s="73">
        <v>-0.11680205371300142</v>
      </c>
      <c r="H82" s="73">
        <v>2.5757204009698484</v>
      </c>
      <c r="I82" s="73"/>
      <c r="J82" s="217">
        <v>134888.68010999993</v>
      </c>
      <c r="K82" s="217">
        <v>147765.65571999998</v>
      </c>
      <c r="L82" s="73">
        <v>-8.7144577319106791</v>
      </c>
      <c r="M82" s="73">
        <v>-0.25873462125789343</v>
      </c>
      <c r="N82" s="73">
        <v>2.9008308426302247</v>
      </c>
    </row>
    <row r="83" spans="1:14" ht="24" x14ac:dyDescent="0.2">
      <c r="A83" s="191" t="s">
        <v>144</v>
      </c>
      <c r="B83" s="192"/>
      <c r="C83" s="276" t="s">
        <v>145</v>
      </c>
      <c r="D83" s="209">
        <v>46087.777399999941</v>
      </c>
      <c r="E83" s="209">
        <v>52474.757490000055</v>
      </c>
      <c r="F83" s="193">
        <v>-12.171528551070027</v>
      </c>
      <c r="G83" s="193">
        <v>-1.8015808658676805E-2</v>
      </c>
      <c r="H83" s="193">
        <v>0.13580150902197771</v>
      </c>
      <c r="I83" s="193"/>
      <c r="J83" s="209">
        <v>6803.7929699999986</v>
      </c>
      <c r="K83" s="209">
        <v>7488.0144900000032</v>
      </c>
      <c r="L83" s="193">
        <v>-9.1375560358992338</v>
      </c>
      <c r="M83" s="193">
        <v>-1.3747932837289934E-2</v>
      </c>
      <c r="N83" s="193">
        <v>0.14631807856783621</v>
      </c>
    </row>
    <row r="84" spans="1:14" x14ac:dyDescent="0.2">
      <c r="A84" s="188" t="s">
        <v>146</v>
      </c>
      <c r="B84" s="58"/>
      <c r="C84" s="58" t="s">
        <v>147</v>
      </c>
      <c r="D84" s="204">
        <v>62492.700719999986</v>
      </c>
      <c r="E84" s="204">
        <v>64159.406690000018</v>
      </c>
      <c r="F84" s="72">
        <v>-2.5977577661418851</v>
      </c>
      <c r="G84" s="72">
        <v>-4.7012915998919848E-3</v>
      </c>
      <c r="H84" s="72">
        <v>0.18413999414592819</v>
      </c>
      <c r="I84" s="72"/>
      <c r="J84" s="204">
        <v>11220.820649999998</v>
      </c>
      <c r="K84" s="204">
        <v>12496.801659999996</v>
      </c>
      <c r="L84" s="72">
        <v>-10.21046060196492</v>
      </c>
      <c r="M84" s="72">
        <v>-2.5638043695464633E-2</v>
      </c>
      <c r="N84" s="72">
        <v>0.24130788880577875</v>
      </c>
    </row>
    <row r="85" spans="1:14" s="41" customFormat="1" x14ac:dyDescent="0.2">
      <c r="A85" s="274" t="s">
        <v>148</v>
      </c>
      <c r="B85" s="192"/>
      <c r="C85" s="192" t="s">
        <v>149</v>
      </c>
      <c r="D85" s="81">
        <v>25022.987169999989</v>
      </c>
      <c r="E85" s="81">
        <v>23658.262509999993</v>
      </c>
      <c r="F85" s="193">
        <v>5.7684906464417987</v>
      </c>
      <c r="G85" s="193">
        <v>3.849490369452091E-3</v>
      </c>
      <c r="H85" s="193">
        <v>7.3732334463227786E-2</v>
      </c>
      <c r="I85" s="193"/>
      <c r="J85" s="81">
        <v>3810.9447599999994</v>
      </c>
      <c r="K85" s="81">
        <v>4074.0837100000003</v>
      </c>
      <c r="L85" s="193">
        <v>-6.458849860009404</v>
      </c>
      <c r="M85" s="193">
        <v>-5.2872008636544836E-3</v>
      </c>
      <c r="N85" s="193">
        <v>8.19557733855273E-2</v>
      </c>
    </row>
    <row r="86" spans="1:14" x14ac:dyDescent="0.2">
      <c r="A86" s="273" t="s">
        <v>150</v>
      </c>
      <c r="B86" s="58"/>
      <c r="C86" s="58" t="s">
        <v>151</v>
      </c>
      <c r="D86" s="96">
        <v>350083.41632999998</v>
      </c>
      <c r="E86" s="96">
        <v>392140.25341999991</v>
      </c>
      <c r="F86" s="72">
        <v>-10.724947700014658</v>
      </c>
      <c r="G86" s="72">
        <v>-0.11863007542310453</v>
      </c>
      <c r="H86" s="72">
        <v>1.0315502049179601</v>
      </c>
      <c r="I86" s="72"/>
      <c r="J86" s="96">
        <v>51330.141179999984</v>
      </c>
      <c r="K86" s="96">
        <v>64265.024319999975</v>
      </c>
      <c r="L86" s="72">
        <v>-20.127407212346629</v>
      </c>
      <c r="M86" s="72">
        <v>-0.25989814624204255</v>
      </c>
      <c r="N86" s="72">
        <v>1.1038736280174271</v>
      </c>
    </row>
    <row r="87" spans="1:14" ht="12.75" customHeight="1" x14ac:dyDescent="0.2">
      <c r="A87" s="275" t="s">
        <v>152</v>
      </c>
      <c r="B87" s="192"/>
      <c r="C87" s="276" t="s">
        <v>153</v>
      </c>
      <c r="D87" s="209">
        <v>26985.519230000013</v>
      </c>
      <c r="E87" s="209">
        <v>27274.66545</v>
      </c>
      <c r="F87" s="210">
        <v>-1.0601274671179799</v>
      </c>
      <c r="G87" s="210">
        <v>-8.1559718372307543E-4</v>
      </c>
      <c r="H87" s="210">
        <v>7.9515100096269872E-2</v>
      </c>
      <c r="I87" s="210"/>
      <c r="J87" s="209">
        <v>3146.24305</v>
      </c>
      <c r="K87" s="209">
        <v>4325.0100400000001</v>
      </c>
      <c r="L87" s="210">
        <v>-27.254664823853219</v>
      </c>
      <c r="M87" s="210">
        <v>-2.3684740885282753E-2</v>
      </c>
      <c r="N87" s="210">
        <v>6.7661117822550201E-2</v>
      </c>
    </row>
    <row r="88" spans="1:14" s="41" customFormat="1" x14ac:dyDescent="0.2">
      <c r="A88" s="273" t="s">
        <v>154</v>
      </c>
      <c r="B88" s="58"/>
      <c r="C88" s="58" t="s">
        <v>155</v>
      </c>
      <c r="D88" s="204">
        <v>45905.17144999998</v>
      </c>
      <c r="E88" s="204">
        <v>31807.608109999994</v>
      </c>
      <c r="F88" s="72">
        <v>44.32135635992023</v>
      </c>
      <c r="G88" s="72">
        <v>3.976511592460779E-2</v>
      </c>
      <c r="H88" s="72">
        <v>0.13526344524530304</v>
      </c>
      <c r="I88" s="72"/>
      <c r="J88" s="204">
        <v>10877.550300000004</v>
      </c>
      <c r="K88" s="204">
        <v>4070.2262400000009</v>
      </c>
      <c r="L88" s="72">
        <v>167.24682262379602</v>
      </c>
      <c r="M88" s="72">
        <v>0.13677826733445517</v>
      </c>
      <c r="N88" s="72">
        <v>0.23392573325478352</v>
      </c>
    </row>
    <row r="89" spans="1:14" x14ac:dyDescent="0.2">
      <c r="A89" s="274" t="s">
        <v>156</v>
      </c>
      <c r="B89" s="192"/>
      <c r="C89" s="192" t="s">
        <v>157</v>
      </c>
      <c r="D89" s="209">
        <v>4266.2812400000003</v>
      </c>
      <c r="E89" s="209">
        <v>3335.9479899999992</v>
      </c>
      <c r="F89" s="193">
        <v>27.888122140657273</v>
      </c>
      <c r="G89" s="193">
        <v>2.6241988521377478E-3</v>
      </c>
      <c r="H89" s="193">
        <v>1.2570956183800589E-2</v>
      </c>
      <c r="I89" s="193"/>
      <c r="J89" s="209">
        <v>1024.2701699999998</v>
      </c>
      <c r="K89" s="209">
        <v>556.86613999999986</v>
      </c>
      <c r="L89" s="193">
        <v>83.934719033195307</v>
      </c>
      <c r="M89" s="193">
        <v>9.3914602573719197E-3</v>
      </c>
      <c r="N89" s="193">
        <v>2.202730798388049E-2</v>
      </c>
    </row>
    <row r="90" spans="1:14" x14ac:dyDescent="0.2">
      <c r="A90" s="277" t="s">
        <v>158</v>
      </c>
      <c r="B90" s="58"/>
      <c r="C90" s="58" t="s">
        <v>159</v>
      </c>
      <c r="D90" s="204">
        <v>313293.91811999993</v>
      </c>
      <c r="E90" s="204">
        <v>320695.63524999976</v>
      </c>
      <c r="F90" s="72">
        <v>-2.30801929194633</v>
      </c>
      <c r="G90" s="72">
        <v>-2.0878085993802586E-2</v>
      </c>
      <c r="H90" s="72">
        <v>0.9231468568953809</v>
      </c>
      <c r="I90" s="72"/>
      <c r="J90" s="204">
        <v>46674.917029999946</v>
      </c>
      <c r="K90" s="204">
        <v>50489.629119999998</v>
      </c>
      <c r="L90" s="72">
        <v>-7.5554369411855404</v>
      </c>
      <c r="M90" s="72">
        <v>-7.6648284325985944E-2</v>
      </c>
      <c r="N90" s="72">
        <v>1.0037613147924416</v>
      </c>
    </row>
    <row r="91" spans="1:14" x14ac:dyDescent="0.2">
      <c r="A91" s="238" t="s">
        <v>160</v>
      </c>
      <c r="B91" s="183" t="s">
        <v>161</v>
      </c>
      <c r="C91" s="183"/>
      <c r="D91" s="224">
        <v>1561901.1504199989</v>
      </c>
      <c r="E91" s="224">
        <v>1882540.1703200005</v>
      </c>
      <c r="F91" s="185">
        <v>-17.032253810844221</v>
      </c>
      <c r="G91" s="185">
        <v>-0.90442919026290391</v>
      </c>
      <c r="H91" s="185">
        <v>4.6022729915849467</v>
      </c>
      <c r="I91" s="185"/>
      <c r="J91" s="224">
        <v>153276.25762000002</v>
      </c>
      <c r="K91" s="224">
        <v>286172.64801999996</v>
      </c>
      <c r="L91" s="185">
        <v>-46.439235657040193</v>
      </c>
      <c r="M91" s="185">
        <v>-2.6702618905313735</v>
      </c>
      <c r="N91" s="185">
        <v>3.2962624823998832</v>
      </c>
    </row>
    <row r="92" spans="1:14" x14ac:dyDescent="0.2">
      <c r="A92" s="188" t="s">
        <v>162</v>
      </c>
      <c r="B92" s="58"/>
      <c r="C92" s="58" t="s">
        <v>163</v>
      </c>
      <c r="D92" s="204">
        <v>13.109870000000001</v>
      </c>
      <c r="E92" s="204">
        <v>196.94693000000004</v>
      </c>
      <c r="F92" s="72">
        <v>-93.343450441192459</v>
      </c>
      <c r="G92" s="72">
        <v>-5.185507470923757E-4</v>
      </c>
      <c r="H92" s="72">
        <v>3.8629333622019211E-5</v>
      </c>
      <c r="I92" s="72"/>
      <c r="J92" s="204">
        <v>5.2736499999999999</v>
      </c>
      <c r="K92" s="204">
        <v>3.3115000000000001</v>
      </c>
      <c r="L92" s="72">
        <v>59.25260455986713</v>
      </c>
      <c r="M92" s="72">
        <v>3.9425106676984184E-5</v>
      </c>
      <c r="N92" s="72">
        <v>1.1341178934186026E-4</v>
      </c>
    </row>
    <row r="93" spans="1:14" x14ac:dyDescent="0.2">
      <c r="A93" s="274" t="s">
        <v>164</v>
      </c>
      <c r="B93" s="192"/>
      <c r="C93" s="192" t="s">
        <v>165</v>
      </c>
      <c r="D93" s="81">
        <v>5022.6018800000002</v>
      </c>
      <c r="E93" s="81">
        <v>4435.6879399999998</v>
      </c>
      <c r="F93" s="193">
        <v>13.231632791552968</v>
      </c>
      <c r="G93" s="193">
        <v>1.655513105278826E-3</v>
      </c>
      <c r="H93" s="193">
        <v>1.479951850575947E-2</v>
      </c>
      <c r="I93" s="193"/>
      <c r="J93" s="81">
        <v>1283.1162899999999</v>
      </c>
      <c r="K93" s="81">
        <v>917.99350000000004</v>
      </c>
      <c r="L93" s="193">
        <v>39.774006025097115</v>
      </c>
      <c r="M93" s="193">
        <v>7.3363427597013938E-3</v>
      </c>
      <c r="N93" s="193">
        <v>2.7593889314343811E-2</v>
      </c>
    </row>
    <row r="94" spans="1:14" ht="10.5" customHeight="1" x14ac:dyDescent="0.2">
      <c r="A94" s="273"/>
      <c r="B94" s="58"/>
      <c r="C94" s="58"/>
      <c r="D94" s="96"/>
      <c r="E94" s="96"/>
      <c r="F94" s="72"/>
      <c r="G94" s="72"/>
      <c r="H94" s="72"/>
      <c r="I94" s="72"/>
      <c r="J94" s="96"/>
      <c r="K94" s="96"/>
      <c r="L94" s="72"/>
      <c r="M94" s="72"/>
      <c r="N94" s="72"/>
    </row>
    <row r="95" spans="1:14" s="283" customFormat="1" ht="18.75" customHeight="1" x14ac:dyDescent="0.2">
      <c r="A95" s="285" t="s">
        <v>166</v>
      </c>
      <c r="B95" s="192"/>
      <c r="C95" s="276" t="s">
        <v>167</v>
      </c>
      <c r="D95" s="209">
        <v>1556865.4386699989</v>
      </c>
      <c r="E95" s="209">
        <v>1877907.5354500005</v>
      </c>
      <c r="F95" s="210">
        <v>-17.095735051889587</v>
      </c>
      <c r="G95" s="210">
        <v>-0.90556615262109053</v>
      </c>
      <c r="H95" s="210">
        <v>4.5874348437455659</v>
      </c>
      <c r="I95" s="210"/>
      <c r="J95" s="209">
        <v>151987.86768000002</v>
      </c>
      <c r="K95" s="209">
        <v>285251.34301999997</v>
      </c>
      <c r="L95" s="210">
        <v>-46.717913377416203</v>
      </c>
      <c r="M95" s="210">
        <v>-2.6776376583977517</v>
      </c>
      <c r="N95" s="210">
        <v>3.2685551812961977</v>
      </c>
    </row>
    <row r="96" spans="1:14" s="281" customFormat="1" ht="2.25" customHeight="1" thickBot="1" x14ac:dyDescent="0.25">
      <c r="A96" s="286"/>
      <c r="B96" s="287"/>
      <c r="C96" s="287"/>
      <c r="D96" s="288"/>
      <c r="E96" s="288"/>
      <c r="F96" s="289"/>
      <c r="G96" s="289"/>
      <c r="H96" s="289"/>
      <c r="I96" s="289"/>
      <c r="J96" s="288"/>
      <c r="K96" s="288"/>
      <c r="L96" s="289"/>
      <c r="M96" s="289"/>
      <c r="N96" s="289"/>
    </row>
    <row r="97" spans="1:14" ht="14.25" customHeight="1" x14ac:dyDescent="0.2">
      <c r="A97" s="219"/>
      <c r="B97" s="219"/>
      <c r="C97" s="219"/>
      <c r="D97" s="66"/>
      <c r="E97" s="66"/>
      <c r="F97" s="290"/>
      <c r="G97" s="290"/>
      <c r="H97" s="290"/>
      <c r="I97" s="218"/>
      <c r="J97" s="66"/>
      <c r="K97" s="66"/>
      <c r="L97" s="290"/>
      <c r="M97" s="290"/>
      <c r="N97" s="290"/>
    </row>
    <row r="98" spans="1:14" ht="14.25" customHeight="1" x14ac:dyDescent="0.2">
      <c r="A98" s="212" t="s">
        <v>168</v>
      </c>
      <c r="B98" s="219"/>
      <c r="C98" s="219"/>
      <c r="D98" s="66"/>
      <c r="E98" s="66"/>
      <c r="F98" s="290"/>
      <c r="G98" s="290"/>
      <c r="H98" s="290"/>
      <c r="I98" s="218"/>
      <c r="J98" s="66"/>
      <c r="K98" s="66"/>
      <c r="L98" s="290"/>
      <c r="M98" s="290"/>
      <c r="N98" s="290"/>
    </row>
    <row r="99" spans="1:14" ht="14.25" customHeight="1" x14ac:dyDescent="0.2">
      <c r="A99" s="293" t="s">
        <v>516</v>
      </c>
      <c r="B99" s="24"/>
      <c r="C99" s="58"/>
      <c r="D99" s="244"/>
      <c r="E99" s="256"/>
      <c r="F99" s="291"/>
      <c r="G99" s="95"/>
      <c r="H99" s="227"/>
      <c r="I99" s="27"/>
      <c r="K99" s="258"/>
      <c r="L99" s="41"/>
      <c r="M99" s="41"/>
      <c r="N99" s="41"/>
    </row>
    <row r="100" spans="1:14" ht="14.25" customHeight="1" x14ac:dyDescent="0.2">
      <c r="A100" s="255" t="s">
        <v>169</v>
      </c>
      <c r="B100" s="24"/>
      <c r="C100" s="58"/>
      <c r="D100" s="244"/>
      <c r="E100" s="256"/>
      <c r="F100" s="291"/>
      <c r="G100" s="95"/>
      <c r="H100" s="292"/>
      <c r="I100" s="27"/>
      <c r="K100" s="258"/>
      <c r="L100" s="41"/>
      <c r="M100" s="41"/>
      <c r="N100" s="41"/>
    </row>
    <row r="101" spans="1:14" x14ac:dyDescent="0.2">
      <c r="A101" s="255" t="s">
        <v>760</v>
      </c>
    </row>
    <row r="102" spans="1:14" x14ac:dyDescent="0.2">
      <c r="A102" s="89" t="s">
        <v>850</v>
      </c>
    </row>
    <row r="103" spans="1:14" x14ac:dyDescent="0.2">
      <c r="A103" s="483" t="s">
        <v>1170</v>
      </c>
    </row>
  </sheetData>
  <mergeCells count="10">
    <mergeCell ref="H14:H15"/>
    <mergeCell ref="N14:N15"/>
    <mergeCell ref="A9:G9"/>
    <mergeCell ref="D12:H12"/>
    <mergeCell ref="J12:N12"/>
    <mergeCell ref="D13:H13"/>
    <mergeCell ref="J13:N13"/>
    <mergeCell ref="A11:G11"/>
    <mergeCell ref="A12:A15"/>
    <mergeCell ref="C12:C15"/>
  </mergeCells>
  <phoneticPr fontId="18" type="noConversion"/>
  <pageMargins left="0.7" right="0.7" top="0.75" bottom="0.75" header="0.3" footer="0.3"/>
  <ignoredErrors>
    <ignoredError sqref="A19:A93 A95"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4"/>
  <sheetViews>
    <sheetView zoomScaleNormal="100" workbookViewId="0">
      <selection activeCell="F20" sqref="F20"/>
    </sheetView>
  </sheetViews>
  <sheetFormatPr baseColWidth="10" defaultColWidth="13.28515625" defaultRowHeight="12" customHeight="1" x14ac:dyDescent="0.2"/>
  <cols>
    <col min="1" max="1" width="21.42578125" style="294" customWidth="1"/>
    <col min="2" max="2" width="12.28515625" style="294" customWidth="1"/>
    <col min="3" max="3" width="12.140625" style="308" customWidth="1"/>
    <col min="4" max="4" width="10.7109375" style="308" customWidth="1"/>
    <col min="5" max="5" width="14.42578125" style="308" customWidth="1"/>
    <col min="6" max="6" width="14.140625" style="308" customWidth="1"/>
    <col min="7" max="7" width="1.140625" style="308" customWidth="1"/>
    <col min="8" max="8" width="15.140625" style="308" customWidth="1"/>
    <col min="9" max="9" width="16.140625" style="294" bestFit="1" customWidth="1"/>
    <col min="10" max="10" width="9.42578125" style="294" customWidth="1"/>
    <col min="11" max="11" width="2.5703125" style="294" customWidth="1"/>
    <col min="12" max="12" width="9.85546875" style="294" customWidth="1"/>
    <col min="13" max="13" width="12" style="294" customWidth="1"/>
    <col min="14" max="14" width="7.85546875" style="294" customWidth="1"/>
    <col min="15" max="15" width="11.85546875" style="294" customWidth="1"/>
    <col min="16" max="16" width="13.28515625" style="294" customWidth="1"/>
    <col min="17" max="17" width="1.42578125" style="294" customWidth="1"/>
    <col min="18" max="18" width="12" style="294" customWidth="1"/>
    <col min="19" max="19" width="12.5703125" style="294" customWidth="1"/>
    <col min="20" max="20" width="10.42578125" style="294" customWidth="1"/>
    <col min="21" max="21" width="19.140625" style="309" customWidth="1"/>
    <col min="22" max="23" width="15.42578125" style="309" customWidth="1"/>
    <col min="24" max="24" width="12.28515625" style="309" customWidth="1"/>
    <col min="25" max="26" width="16.5703125" style="309" customWidth="1"/>
    <col min="27" max="27" width="12.28515625" style="309" customWidth="1"/>
    <col min="28" max="28" width="17" style="309" customWidth="1"/>
    <col min="29" max="30" width="13.28515625" style="309"/>
    <col min="31" max="32" width="17" style="309" customWidth="1"/>
    <col min="33" max="98" width="13.28515625" style="309"/>
    <col min="99" max="16384" width="13.28515625" style="308"/>
  </cols>
  <sheetData>
    <row r="1" spans="1:26" ht="5.25" customHeight="1" x14ac:dyDescent="0.2"/>
    <row r="5" spans="1:26" ht="24" customHeight="1" x14ac:dyDescent="0.2"/>
    <row r="6" spans="1:26" s="312" customFormat="1" ht="18.75" customHeight="1" x14ac:dyDescent="0.25">
      <c r="A6" s="310" t="s">
        <v>767</v>
      </c>
      <c r="B6" s="310"/>
      <c r="C6" s="311"/>
      <c r="D6" s="311"/>
      <c r="E6" s="311"/>
      <c r="F6" s="311"/>
      <c r="G6" s="311"/>
      <c r="H6" s="311"/>
      <c r="I6" s="311"/>
      <c r="J6" s="295"/>
      <c r="K6" s="294"/>
      <c r="L6" s="294"/>
      <c r="M6" s="294"/>
      <c r="N6" s="294"/>
      <c r="O6" s="295"/>
      <c r="P6" s="295"/>
      <c r="Q6" s="295"/>
      <c r="R6" s="295"/>
      <c r="S6" s="295"/>
      <c r="T6" s="295"/>
    </row>
    <row r="7" spans="1:26" s="312" customFormat="1" ht="16.5" customHeight="1" x14ac:dyDescent="0.25">
      <c r="A7" s="310" t="s">
        <v>768</v>
      </c>
      <c r="B7" s="310"/>
      <c r="C7" s="311"/>
      <c r="D7" s="311"/>
      <c r="E7" s="311"/>
      <c r="F7" s="311"/>
      <c r="G7" s="311"/>
      <c r="H7" s="311"/>
      <c r="I7" s="311"/>
      <c r="J7" s="295"/>
      <c r="K7" s="295"/>
      <c r="L7" s="295"/>
      <c r="M7" s="295"/>
      <c r="N7" s="295"/>
      <c r="O7" s="295"/>
      <c r="P7" s="295"/>
      <c r="S7" s="295"/>
      <c r="T7" s="295"/>
    </row>
    <row r="8" spans="1:26" s="312" customFormat="1" ht="16.5" customHeight="1" x14ac:dyDescent="0.25">
      <c r="A8" s="310" t="s">
        <v>342</v>
      </c>
      <c r="B8" s="310"/>
      <c r="C8" s="311"/>
      <c r="D8" s="311"/>
      <c r="E8" s="311"/>
      <c r="F8" s="311"/>
      <c r="G8" s="311"/>
      <c r="H8" s="311"/>
      <c r="I8" s="311"/>
      <c r="J8" s="295"/>
      <c r="K8" s="295"/>
      <c r="L8" s="295"/>
      <c r="M8" s="295"/>
      <c r="N8" s="295"/>
      <c r="O8" s="295"/>
      <c r="P8" s="295"/>
      <c r="Q8" s="295"/>
      <c r="R8" s="295"/>
      <c r="S8" s="295"/>
      <c r="T8" s="295"/>
    </row>
    <row r="9" spans="1:26" s="312" customFormat="1" ht="10.5" customHeight="1" x14ac:dyDescent="0.25">
      <c r="A9" s="429"/>
      <c r="B9" s="429"/>
      <c r="C9" s="429"/>
      <c r="D9" s="429"/>
      <c r="E9" s="429"/>
      <c r="F9" s="429"/>
      <c r="G9" s="429"/>
      <c r="H9" s="429"/>
      <c r="I9" s="429"/>
      <c r="J9" s="429"/>
      <c r="K9" s="429"/>
      <c r="L9" s="429"/>
      <c r="M9" s="429"/>
      <c r="N9" s="429"/>
      <c r="O9" s="429"/>
      <c r="P9" s="429"/>
      <c r="Q9" s="429"/>
      <c r="R9" s="429"/>
      <c r="S9" s="429"/>
      <c r="T9" s="429"/>
    </row>
    <row r="10" spans="1:26" s="314" customFormat="1" ht="18" customHeight="1" x14ac:dyDescent="0.2">
      <c r="A10" s="313"/>
      <c r="B10" s="831" t="s">
        <v>1160</v>
      </c>
      <c r="C10" s="831"/>
      <c r="D10" s="831"/>
      <c r="E10" s="831"/>
      <c r="F10" s="831"/>
      <c r="G10" s="831"/>
      <c r="H10" s="831"/>
      <c r="I10" s="831"/>
      <c r="J10" s="831"/>
      <c r="K10" s="296"/>
      <c r="L10" s="831" t="s">
        <v>1159</v>
      </c>
      <c r="M10" s="831"/>
      <c r="N10" s="831"/>
      <c r="O10" s="831"/>
      <c r="P10" s="831"/>
      <c r="Q10" s="831"/>
      <c r="R10" s="831"/>
      <c r="S10" s="831"/>
      <c r="T10" s="831"/>
    </row>
    <row r="11" spans="1:26" s="316" customFormat="1" ht="15" customHeight="1" x14ac:dyDescent="0.2">
      <c r="A11" s="315" t="s">
        <v>769</v>
      </c>
      <c r="B11" s="832" t="s">
        <v>455</v>
      </c>
      <c r="C11" s="832"/>
      <c r="D11" s="832"/>
      <c r="E11" s="832"/>
      <c r="F11" s="832"/>
      <c r="G11" s="298"/>
      <c r="H11" s="832" t="s">
        <v>456</v>
      </c>
      <c r="I11" s="832"/>
      <c r="J11" s="832"/>
      <c r="K11" s="297"/>
      <c r="L11" s="832" t="s">
        <v>455</v>
      </c>
      <c r="M11" s="832"/>
      <c r="N11" s="832"/>
      <c r="O11" s="832"/>
      <c r="P11" s="832"/>
      <c r="Q11" s="298"/>
      <c r="R11" s="832" t="s">
        <v>456</v>
      </c>
      <c r="S11" s="832"/>
      <c r="T11" s="832"/>
    </row>
    <row r="12" spans="1:26" s="316" customFormat="1" ht="15" customHeight="1" x14ac:dyDescent="0.2">
      <c r="A12" s="315"/>
      <c r="B12" s="808">
        <v>2013</v>
      </c>
      <c r="C12" s="808">
        <v>2012</v>
      </c>
      <c r="D12" s="297" t="s">
        <v>457</v>
      </c>
      <c r="E12" s="298" t="s">
        <v>770</v>
      </c>
      <c r="F12" s="298" t="s">
        <v>459</v>
      </c>
      <c r="G12" s="297"/>
      <c r="H12" s="808">
        <v>2013</v>
      </c>
      <c r="I12" s="808">
        <v>2012</v>
      </c>
      <c r="J12" s="299" t="s">
        <v>457</v>
      </c>
      <c r="K12" s="297"/>
      <c r="L12" s="808">
        <v>2013</v>
      </c>
      <c r="M12" s="808">
        <v>2012</v>
      </c>
      <c r="N12" s="299" t="s">
        <v>457</v>
      </c>
      <c r="O12" s="299" t="s">
        <v>770</v>
      </c>
      <c r="P12" s="298" t="s">
        <v>459</v>
      </c>
      <c r="Q12" s="298"/>
      <c r="R12" s="808">
        <v>2013</v>
      </c>
      <c r="S12" s="808">
        <v>2012</v>
      </c>
      <c r="T12" s="297" t="s">
        <v>457</v>
      </c>
    </row>
    <row r="13" spans="1:26" s="316" customFormat="1" ht="11.25" customHeight="1" x14ac:dyDescent="0.2">
      <c r="A13" s="317"/>
      <c r="B13" s="833"/>
      <c r="C13" s="833"/>
      <c r="D13" s="300" t="s">
        <v>461</v>
      </c>
      <c r="E13" s="301" t="s">
        <v>462</v>
      </c>
      <c r="F13" s="394">
        <v>2013</v>
      </c>
      <c r="G13" s="300"/>
      <c r="H13" s="833"/>
      <c r="I13" s="833"/>
      <c r="J13" s="300" t="s">
        <v>461</v>
      </c>
      <c r="K13" s="300"/>
      <c r="L13" s="833"/>
      <c r="M13" s="833"/>
      <c r="N13" s="300" t="s">
        <v>461</v>
      </c>
      <c r="O13" s="301" t="s">
        <v>462</v>
      </c>
      <c r="P13" s="394">
        <v>2013</v>
      </c>
      <c r="Q13" s="301"/>
      <c r="R13" s="833"/>
      <c r="S13" s="833"/>
      <c r="T13" s="300" t="s">
        <v>461</v>
      </c>
    </row>
    <row r="14" spans="1:26" s="318" customFormat="1" ht="12.75" customHeight="1" x14ac:dyDescent="0.2">
      <c r="A14" s="302"/>
      <c r="B14" s="302"/>
      <c r="I14" s="302"/>
      <c r="L14" s="302"/>
      <c r="S14" s="302"/>
      <c r="T14" s="303"/>
    </row>
    <row r="15" spans="1:26" s="768" customFormat="1" ht="12" customHeight="1" x14ac:dyDescent="0.2">
      <c r="A15" s="411" t="s">
        <v>464</v>
      </c>
      <c r="B15" s="351">
        <v>33937603.294629984</v>
      </c>
      <c r="C15" s="351">
        <v>35452086.614630014</v>
      </c>
      <c r="D15" s="185">
        <v>-4.2719158859750976</v>
      </c>
      <c r="E15" s="185">
        <v>-4.2719158859750976</v>
      </c>
      <c r="F15" s="185">
        <v>100</v>
      </c>
      <c r="G15" s="409">
        <v>0</v>
      </c>
      <c r="H15" s="351"/>
      <c r="I15" s="351"/>
      <c r="J15" s="185"/>
      <c r="K15" s="185"/>
      <c r="L15" s="351">
        <v>4650001.5832600025</v>
      </c>
      <c r="M15" s="351">
        <v>4976904.7325000018</v>
      </c>
      <c r="N15" s="185">
        <v>-6.5684027886904932</v>
      </c>
      <c r="O15" s="185">
        <v>-6.5684027886904932</v>
      </c>
      <c r="P15" s="185">
        <v>100</v>
      </c>
      <c r="Q15" s="409">
        <v>0</v>
      </c>
      <c r="R15" s="351"/>
      <c r="S15" s="351"/>
      <c r="T15" s="185"/>
      <c r="U15" s="767"/>
    </row>
    <row r="16" spans="1:26" s="318" customFormat="1" ht="15" customHeight="1" x14ac:dyDescent="0.2">
      <c r="A16" s="346"/>
      <c r="B16" s="96"/>
      <c r="C16" s="96"/>
      <c r="D16" s="26"/>
      <c r="E16" s="72"/>
      <c r="F16" s="72"/>
      <c r="G16" s="26"/>
      <c r="H16" s="96"/>
      <c r="I16" s="96"/>
      <c r="J16" s="26"/>
      <c r="K16" s="26"/>
      <c r="L16" s="96"/>
      <c r="M16" s="96"/>
      <c r="N16" s="26"/>
      <c r="O16" s="72"/>
      <c r="P16" s="72"/>
      <c r="Q16" s="26"/>
      <c r="R16" s="96"/>
      <c r="S16" s="96"/>
      <c r="T16" s="26"/>
      <c r="U16" s="769"/>
      <c r="V16" s="306"/>
      <c r="W16" s="306"/>
      <c r="X16" s="306"/>
      <c r="Y16" s="306"/>
      <c r="Z16" s="306"/>
    </row>
    <row r="17" spans="1:21" s="318" customFormat="1" ht="19.5" customHeight="1" x14ac:dyDescent="0.2">
      <c r="A17" s="436" t="s">
        <v>1321</v>
      </c>
      <c r="B17" s="349">
        <v>20003873.325439572</v>
      </c>
      <c r="C17" s="349">
        <v>20437868.335119501</v>
      </c>
      <c r="D17" s="193">
        <v>-2.1234847126115008</v>
      </c>
      <c r="E17" s="193">
        <v>-1.2241733875851262</v>
      </c>
      <c r="F17" s="193">
        <v>58.943093747002543</v>
      </c>
      <c r="G17" s="193">
        <v>0</v>
      </c>
      <c r="H17" s="349">
        <v>26309178.24102987</v>
      </c>
      <c r="I17" s="349">
        <v>25594930.505930115</v>
      </c>
      <c r="J17" s="193">
        <v>2.7905828262916099</v>
      </c>
      <c r="K17" s="193"/>
      <c r="L17" s="349">
        <v>2761971.84170001</v>
      </c>
      <c r="M17" s="349">
        <v>2601086.8969100076</v>
      </c>
      <c r="N17" s="193">
        <v>6.1852968073126524</v>
      </c>
      <c r="O17" s="193">
        <v>3.2326305894384002</v>
      </c>
      <c r="P17" s="193">
        <v>59.397223683602682</v>
      </c>
      <c r="Q17" s="193">
        <v>0</v>
      </c>
      <c r="R17" s="349">
        <v>3608576.5177699965</v>
      </c>
      <c r="S17" s="349">
        <v>3560187.9951400082</v>
      </c>
      <c r="T17" s="193">
        <v>1.3591563899446601</v>
      </c>
      <c r="U17" s="769"/>
    </row>
    <row r="18" spans="1:21" s="318" customFormat="1" ht="19.5" customHeight="1" x14ac:dyDescent="0.2">
      <c r="A18" s="346" t="s">
        <v>1322</v>
      </c>
      <c r="B18" s="96">
        <v>2210253.7804699959</v>
      </c>
      <c r="C18" s="96">
        <v>2250546.2442999915</v>
      </c>
      <c r="D18" s="72">
        <v>-1.790341519621963</v>
      </c>
      <c r="E18" s="72">
        <v>-0.11365329287379095</v>
      </c>
      <c r="F18" s="72">
        <v>6.5126984993066044</v>
      </c>
      <c r="G18" s="345">
        <v>0</v>
      </c>
      <c r="H18" s="96">
        <v>95522.221319999691</v>
      </c>
      <c r="I18" s="96">
        <v>82857.617630000808</v>
      </c>
      <c r="J18" s="72">
        <v>15.28477894036544</v>
      </c>
      <c r="K18" s="72"/>
      <c r="L18" s="96">
        <v>217018.40178999968</v>
      </c>
      <c r="M18" s="96">
        <v>365153.18110000156</v>
      </c>
      <c r="N18" s="72">
        <v>-40.567845763729885</v>
      </c>
      <c r="O18" s="72">
        <v>-2.9764439399986413</v>
      </c>
      <c r="P18" s="72">
        <v>4.6670608150170434</v>
      </c>
      <c r="Q18" s="345">
        <v>0</v>
      </c>
      <c r="R18" s="96">
        <v>10701.331739999998</v>
      </c>
      <c r="S18" s="96">
        <v>14815.033079999961</v>
      </c>
      <c r="T18" s="72">
        <v>-27.767074955461212</v>
      </c>
      <c r="U18" s="769"/>
    </row>
    <row r="19" spans="1:21" s="318" customFormat="1" ht="19.5" customHeight="1" x14ac:dyDescent="0.2">
      <c r="A19" s="436" t="s">
        <v>1323</v>
      </c>
      <c r="B19" s="349">
        <v>2029629.121770001</v>
      </c>
      <c r="C19" s="349">
        <v>2940554.2476599975</v>
      </c>
      <c r="D19" s="193">
        <v>-30.978007857358271</v>
      </c>
      <c r="E19" s="193">
        <v>-2.5694541926174947</v>
      </c>
      <c r="F19" s="193">
        <v>5.9804727639419175</v>
      </c>
      <c r="G19" s="410">
        <v>0</v>
      </c>
      <c r="H19" s="349">
        <v>18379702.262849983</v>
      </c>
      <c r="I19" s="349">
        <v>27940771.488440018</v>
      </c>
      <c r="J19" s="193">
        <v>-34.219059518616909</v>
      </c>
      <c r="K19" s="193"/>
      <c r="L19" s="349">
        <v>343213.01946999971</v>
      </c>
      <c r="M19" s="349">
        <v>538840.89553000021</v>
      </c>
      <c r="N19" s="193">
        <v>-36.305313439059276</v>
      </c>
      <c r="O19" s="193">
        <v>-3.9307136980645518</v>
      </c>
      <c r="P19" s="193">
        <v>7.3809226367914791</v>
      </c>
      <c r="Q19" s="410">
        <v>0</v>
      </c>
      <c r="R19" s="349">
        <v>3248222.3655800018</v>
      </c>
      <c r="S19" s="349">
        <v>5289396.7381300014</v>
      </c>
      <c r="T19" s="193">
        <v>-38.589927615670419</v>
      </c>
      <c r="U19" s="769"/>
    </row>
    <row r="20" spans="1:21" s="318" customFormat="1" ht="19.5" customHeight="1" x14ac:dyDescent="0.2">
      <c r="A20" s="346" t="s">
        <v>1324</v>
      </c>
      <c r="B20" s="96">
        <v>1933508.9954700042</v>
      </c>
      <c r="C20" s="96">
        <v>1948008.2095500333</v>
      </c>
      <c r="D20" s="72">
        <v>-0.74430970100368699</v>
      </c>
      <c r="E20" s="72">
        <v>-4.0898055557738983E-2</v>
      </c>
      <c r="F20" s="72">
        <v>5.6972467344974449</v>
      </c>
      <c r="G20" s="345">
        <v>0</v>
      </c>
      <c r="H20" s="96">
        <v>1632225.5835200171</v>
      </c>
      <c r="I20" s="96">
        <v>1627699.5005700109</v>
      </c>
      <c r="J20" s="72">
        <v>0.27806624923218948</v>
      </c>
      <c r="K20" s="72"/>
      <c r="L20" s="96">
        <v>312214.68402999867</v>
      </c>
      <c r="M20" s="96">
        <v>281337.98310999916</v>
      </c>
      <c r="N20" s="72">
        <v>10.974949268733173</v>
      </c>
      <c r="O20" s="72">
        <v>0.62039967770268145</v>
      </c>
      <c r="P20" s="72">
        <v>6.714291994092453</v>
      </c>
      <c r="Q20" s="345">
        <v>0</v>
      </c>
      <c r="R20" s="96">
        <v>254629.20595000029</v>
      </c>
      <c r="S20" s="96">
        <v>183677.19225999888</v>
      </c>
      <c r="T20" s="72">
        <v>38.628646712743397</v>
      </c>
      <c r="U20" s="769"/>
    </row>
    <row r="21" spans="1:21" s="318" customFormat="1" ht="19.5" customHeight="1" x14ac:dyDescent="0.2">
      <c r="A21" s="436" t="s">
        <v>1325</v>
      </c>
      <c r="B21" s="349">
        <v>1674615.9721599987</v>
      </c>
      <c r="C21" s="349">
        <v>2028888.3389400002</v>
      </c>
      <c r="D21" s="193">
        <v>-17.461402876665566</v>
      </c>
      <c r="E21" s="193">
        <v>-0.99929905573965239</v>
      </c>
      <c r="F21" s="193">
        <v>4.9343966856521559</v>
      </c>
      <c r="G21" s="410">
        <v>0</v>
      </c>
      <c r="H21" s="349">
        <v>18668140.55294</v>
      </c>
      <c r="I21" s="349">
        <v>19329863.578590002</v>
      </c>
      <c r="J21" s="193">
        <v>-3.4233196885203876</v>
      </c>
      <c r="K21" s="193"/>
      <c r="L21" s="349">
        <v>198020.26310999991</v>
      </c>
      <c r="M21" s="349">
        <v>272423.4231500001</v>
      </c>
      <c r="N21" s="193">
        <v>-27.311586933195827</v>
      </c>
      <c r="O21" s="193">
        <v>-1.4949685404692479</v>
      </c>
      <c r="P21" s="193">
        <v>4.258498831976155</v>
      </c>
      <c r="Q21" s="410">
        <v>0</v>
      </c>
      <c r="R21" s="349">
        <v>2600305.5</v>
      </c>
      <c r="S21" s="349">
        <v>2849950.9963600002</v>
      </c>
      <c r="T21" s="193">
        <v>-8.7596417159049764</v>
      </c>
      <c r="U21" s="769"/>
    </row>
    <row r="22" spans="1:21" s="318" customFormat="1" ht="19.5" customHeight="1" x14ac:dyDescent="0.2">
      <c r="A22" s="346" t="s">
        <v>1326</v>
      </c>
      <c r="B22" s="96">
        <v>1662662.9428600017</v>
      </c>
      <c r="C22" s="96">
        <v>1661453.57739</v>
      </c>
      <c r="D22" s="72">
        <v>7.2789603420719828E-2</v>
      </c>
      <c r="E22" s="72">
        <v>3.4112673906829352E-3</v>
      </c>
      <c r="F22" s="72">
        <v>4.899176080365959</v>
      </c>
      <c r="G22" s="345">
        <v>0</v>
      </c>
      <c r="H22" s="96">
        <v>350531.60339999653</v>
      </c>
      <c r="I22" s="96">
        <v>521139.53804999834</v>
      </c>
      <c r="J22" s="72">
        <v>-32.737476662849865</v>
      </c>
      <c r="K22" s="72"/>
      <c r="L22" s="96">
        <v>219370.29029999895</v>
      </c>
      <c r="M22" s="96">
        <v>260116.47316000154</v>
      </c>
      <c r="N22" s="72">
        <v>-15.664591467430439</v>
      </c>
      <c r="O22" s="72">
        <v>-0.8187053007851115</v>
      </c>
      <c r="P22" s="72">
        <v>4.7176390453227288</v>
      </c>
      <c r="Q22" s="345">
        <v>0</v>
      </c>
      <c r="R22" s="96">
        <v>54755.380499999701</v>
      </c>
      <c r="S22" s="96">
        <v>60911.252469999832</v>
      </c>
      <c r="T22" s="72">
        <v>-10.106296817705463</v>
      </c>
      <c r="U22" s="769"/>
    </row>
    <row r="23" spans="1:21" s="318" customFormat="1" ht="19.5" customHeight="1" x14ac:dyDescent="0.2">
      <c r="A23" s="436" t="s">
        <v>1327</v>
      </c>
      <c r="B23" s="349">
        <v>1629277.258259997</v>
      </c>
      <c r="C23" s="349">
        <v>1310565.736679995</v>
      </c>
      <c r="D23" s="193">
        <v>24.31862154334825</v>
      </c>
      <c r="E23" s="193">
        <v>0.89899227947976201</v>
      </c>
      <c r="F23" s="193">
        <v>4.8008023551792798</v>
      </c>
      <c r="G23" s="410">
        <v>0</v>
      </c>
      <c r="H23" s="349">
        <v>2403439.0261300001</v>
      </c>
      <c r="I23" s="349">
        <v>1605026.6943600015</v>
      </c>
      <c r="J23" s="193">
        <v>49.744489270838123</v>
      </c>
      <c r="K23" s="193"/>
      <c r="L23" s="349">
        <v>255680.39802000034</v>
      </c>
      <c r="M23" s="349">
        <v>228837.80178999927</v>
      </c>
      <c r="N23" s="193">
        <v>11.729965949696583</v>
      </c>
      <c r="O23" s="193">
        <v>0.5393431796014605</v>
      </c>
      <c r="P23" s="193">
        <v>5.4985013110629755</v>
      </c>
      <c r="Q23" s="410">
        <v>0</v>
      </c>
      <c r="R23" s="349">
        <v>369494.05293999956</v>
      </c>
      <c r="S23" s="349">
        <v>337660.41256999969</v>
      </c>
      <c r="T23" s="193">
        <v>9.4277087822370866</v>
      </c>
      <c r="U23" s="769"/>
    </row>
    <row r="24" spans="1:21" s="318" customFormat="1" ht="19.5" customHeight="1" x14ac:dyDescent="0.2">
      <c r="A24" s="346" t="s">
        <v>1328</v>
      </c>
      <c r="B24" s="96">
        <v>683533.62167999742</v>
      </c>
      <c r="C24" s="96">
        <v>769188.00891000032</v>
      </c>
      <c r="D24" s="72">
        <v>-11.135689355243839</v>
      </c>
      <c r="E24" s="72">
        <v>-0.24160605315303482</v>
      </c>
      <c r="F24" s="72">
        <v>2.0140892559379826</v>
      </c>
      <c r="G24" s="345">
        <v>0</v>
      </c>
      <c r="H24" s="96">
        <v>743682.47282000026</v>
      </c>
      <c r="I24" s="96">
        <v>913345.29161999316</v>
      </c>
      <c r="J24" s="72">
        <v>-18.575977820946921</v>
      </c>
      <c r="K24" s="72"/>
      <c r="L24" s="96">
        <v>68643.147239999933</v>
      </c>
      <c r="M24" s="96">
        <v>119511.00836999972</v>
      </c>
      <c r="N24" s="72">
        <v>-42.563326863175313</v>
      </c>
      <c r="O24" s="72">
        <v>-1.0220782567491062</v>
      </c>
      <c r="P24" s="72">
        <v>1.4761962122145322</v>
      </c>
      <c r="Q24" s="345">
        <v>0</v>
      </c>
      <c r="R24" s="96">
        <v>112563.63432999983</v>
      </c>
      <c r="S24" s="96">
        <v>136219.59013000003</v>
      </c>
      <c r="T24" s="72">
        <v>-17.366045351791428</v>
      </c>
      <c r="U24" s="769"/>
    </row>
    <row r="25" spans="1:21" s="318" customFormat="1" ht="19.5" customHeight="1" x14ac:dyDescent="0.2">
      <c r="A25" s="436" t="s">
        <v>1329</v>
      </c>
      <c r="B25" s="349">
        <v>675338.92473999492</v>
      </c>
      <c r="C25" s="349">
        <v>656837.94337999518</v>
      </c>
      <c r="D25" s="193">
        <v>2.8166736630341971</v>
      </c>
      <c r="E25" s="193">
        <v>5.2185874307226238E-2</v>
      </c>
      <c r="F25" s="193">
        <v>1.9899428927759761</v>
      </c>
      <c r="G25" s="410">
        <v>0</v>
      </c>
      <c r="H25" s="349">
        <v>273646.81065000262</v>
      </c>
      <c r="I25" s="349">
        <v>260010.01408999966</v>
      </c>
      <c r="J25" s="193">
        <v>5.244719749633453</v>
      </c>
      <c r="K25" s="193"/>
      <c r="L25" s="349">
        <v>108701.77624000014</v>
      </c>
      <c r="M25" s="349">
        <v>103186.11379999986</v>
      </c>
      <c r="N25" s="193">
        <v>5.3453533977362406</v>
      </c>
      <c r="O25" s="193">
        <v>0.11082515612529407</v>
      </c>
      <c r="P25" s="193">
        <v>2.337671811367255</v>
      </c>
      <c r="Q25" s="410">
        <v>0</v>
      </c>
      <c r="R25" s="349">
        <v>45106.962429999883</v>
      </c>
      <c r="S25" s="349">
        <v>42485.659549999909</v>
      </c>
      <c r="T25" s="193">
        <v>6.1698533287803947</v>
      </c>
      <c r="U25" s="769"/>
    </row>
    <row r="26" spans="1:21" s="318" customFormat="1" ht="19.5" customHeight="1" x14ac:dyDescent="0.2">
      <c r="A26" s="346" t="s">
        <v>1330</v>
      </c>
      <c r="B26" s="96">
        <v>522810.80417000002</v>
      </c>
      <c r="C26" s="96">
        <v>549083.28786000004</v>
      </c>
      <c r="D26" s="72">
        <v>-4.7847902624016392</v>
      </c>
      <c r="E26" s="72">
        <v>-7.410701653639247E-2</v>
      </c>
      <c r="F26" s="72">
        <v>1.54050596805911</v>
      </c>
      <c r="G26" s="345">
        <v>0</v>
      </c>
      <c r="H26" s="96">
        <v>737178.35699999996</v>
      </c>
      <c r="I26" s="96">
        <v>709970.26199999999</v>
      </c>
      <c r="J26" s="72">
        <v>3.8322865697718367</v>
      </c>
      <c r="K26" s="72"/>
      <c r="L26" s="96">
        <v>37287.78</v>
      </c>
      <c r="M26" s="96">
        <v>71946.997000000003</v>
      </c>
      <c r="N26" s="72">
        <v>-48.173264271196757</v>
      </c>
      <c r="O26" s="72">
        <v>-0.69640105372461014</v>
      </c>
      <c r="P26" s="72">
        <v>0.80188746890400942</v>
      </c>
      <c r="Q26" s="345">
        <v>0</v>
      </c>
      <c r="R26" s="96">
        <v>54370</v>
      </c>
      <c r="S26" s="96">
        <v>103859.91</v>
      </c>
      <c r="T26" s="72">
        <v>-47.650638249156962</v>
      </c>
      <c r="U26" s="769"/>
    </row>
    <row r="27" spans="1:21" s="318" customFormat="1" ht="19.5" customHeight="1" x14ac:dyDescent="0.2">
      <c r="A27" s="436" t="s">
        <v>1331</v>
      </c>
      <c r="B27" s="349">
        <v>335750.09925999999</v>
      </c>
      <c r="C27" s="349">
        <v>359763.63533000031</v>
      </c>
      <c r="D27" s="193">
        <v>-6.6748091557317757</v>
      </c>
      <c r="E27" s="193">
        <v>-6.7735183914649111E-2</v>
      </c>
      <c r="F27" s="193">
        <v>0.98931588169376239</v>
      </c>
      <c r="G27" s="410">
        <v>0</v>
      </c>
      <c r="H27" s="349">
        <v>697977.9446000004</v>
      </c>
      <c r="I27" s="349">
        <v>775032.04166999913</v>
      </c>
      <c r="J27" s="193">
        <v>-9.9420530929232971</v>
      </c>
      <c r="K27" s="193"/>
      <c r="L27" s="349">
        <v>54885.993409999981</v>
      </c>
      <c r="M27" s="349">
        <v>52424.312749999961</v>
      </c>
      <c r="N27" s="193">
        <v>4.6956851332305201</v>
      </c>
      <c r="O27" s="193">
        <v>4.9462081199281208E-2</v>
      </c>
      <c r="P27" s="193">
        <v>1.1803435424105975</v>
      </c>
      <c r="Q27" s="410">
        <v>0</v>
      </c>
      <c r="R27" s="349">
        <v>112906.60631</v>
      </c>
      <c r="S27" s="349">
        <v>113755.17402000001</v>
      </c>
      <c r="T27" s="193">
        <v>-0.74595966056965057</v>
      </c>
      <c r="U27" s="769"/>
    </row>
    <row r="28" spans="1:21" s="318" customFormat="1" ht="19.5" customHeight="1" x14ac:dyDescent="0.2">
      <c r="A28" s="346" t="s">
        <v>1332</v>
      </c>
      <c r="B28" s="96">
        <v>330949.13907000009</v>
      </c>
      <c r="C28" s="96">
        <v>323368.37060999929</v>
      </c>
      <c r="D28" s="72">
        <v>2.3443135287785077</v>
      </c>
      <c r="E28" s="72">
        <v>2.1383137591885724E-2</v>
      </c>
      <c r="F28" s="72">
        <v>0.97516944905289416</v>
      </c>
      <c r="G28" s="345">
        <v>0</v>
      </c>
      <c r="H28" s="96">
        <v>58247.974749999565</v>
      </c>
      <c r="I28" s="96">
        <v>55667.480240000143</v>
      </c>
      <c r="J28" s="72">
        <v>4.6355511312423214</v>
      </c>
      <c r="K28" s="72"/>
      <c r="L28" s="96">
        <v>44567.818139999916</v>
      </c>
      <c r="M28" s="96">
        <v>49778.739780000025</v>
      </c>
      <c r="N28" s="72">
        <v>-10.468167058929323</v>
      </c>
      <c r="O28" s="72">
        <v>-0.1047020572037865</v>
      </c>
      <c r="P28" s="72">
        <v>0.95844737559754778</v>
      </c>
      <c r="Q28" s="345">
        <v>0</v>
      </c>
      <c r="R28" s="96">
        <v>11534.993769999997</v>
      </c>
      <c r="S28" s="96">
        <v>7371.3999699999977</v>
      </c>
      <c r="T28" s="72">
        <v>56.483080784449704</v>
      </c>
      <c r="U28" s="769"/>
    </row>
    <row r="29" spans="1:21" s="318" customFormat="1" ht="19.5" customHeight="1" x14ac:dyDescent="0.2">
      <c r="A29" s="436" t="s">
        <v>1333</v>
      </c>
      <c r="B29" s="349">
        <v>211032.13071999949</v>
      </c>
      <c r="C29" s="349">
        <v>182745.38417000073</v>
      </c>
      <c r="D29" s="193">
        <v>15.478774842096543</v>
      </c>
      <c r="E29" s="193">
        <v>7.9788664789975053E-2</v>
      </c>
      <c r="F29" s="193">
        <v>0.62182390691505174</v>
      </c>
      <c r="G29" s="410">
        <v>0</v>
      </c>
      <c r="H29" s="349">
        <v>73985.900020000263</v>
      </c>
      <c r="I29" s="349">
        <v>61060.455980000006</v>
      </c>
      <c r="J29" s="193">
        <v>21.168273037846141</v>
      </c>
      <c r="K29" s="193"/>
      <c r="L29" s="349">
        <v>23750.636010000002</v>
      </c>
      <c r="M29" s="349">
        <v>27568.085339999998</v>
      </c>
      <c r="N29" s="193">
        <v>-13.847350234588312</v>
      </c>
      <c r="O29" s="193">
        <v>-7.6703283168581216E-2</v>
      </c>
      <c r="P29" s="193">
        <v>0.51076619189770278</v>
      </c>
      <c r="Q29" s="410">
        <v>0</v>
      </c>
      <c r="R29" s="349">
        <v>8631.98056</v>
      </c>
      <c r="S29" s="349">
        <v>9850.5583699999952</v>
      </c>
      <c r="T29" s="193">
        <v>-12.370647066172314</v>
      </c>
      <c r="U29" s="769"/>
    </row>
    <row r="30" spans="1:21" s="318" customFormat="1" ht="19.5" customHeight="1" x14ac:dyDescent="0.2">
      <c r="A30" s="346" t="s">
        <v>1334</v>
      </c>
      <c r="B30" s="96">
        <v>14544.926290000023</v>
      </c>
      <c r="C30" s="96">
        <v>14196.107439999987</v>
      </c>
      <c r="D30" s="72">
        <v>2.4571443367438883</v>
      </c>
      <c r="E30" s="72">
        <v>9.8391627491988139E-4</v>
      </c>
      <c r="F30" s="72">
        <v>4.2857847573171133E-2</v>
      </c>
      <c r="G30" s="345">
        <v>0</v>
      </c>
      <c r="H30" s="96">
        <v>921.26718999999991</v>
      </c>
      <c r="I30" s="96">
        <v>1102.7796599999997</v>
      </c>
      <c r="J30" s="72">
        <v>-16.459540974848942</v>
      </c>
      <c r="K30" s="72"/>
      <c r="L30" s="96">
        <v>2327.6772299999998</v>
      </c>
      <c r="M30" s="96">
        <v>2019.8159299999984</v>
      </c>
      <c r="N30" s="72">
        <v>15.24204732854056</v>
      </c>
      <c r="O30" s="72">
        <v>6.1857985343705046E-3</v>
      </c>
      <c r="P30" s="72">
        <v>5.0057557794810949E-2</v>
      </c>
      <c r="Q30" s="345">
        <v>0</v>
      </c>
      <c r="R30" s="96">
        <v>139.75625000000002</v>
      </c>
      <c r="S30" s="96">
        <v>161.32324999999992</v>
      </c>
      <c r="T30" s="72">
        <v>-13.368810757283844</v>
      </c>
      <c r="U30" s="769"/>
    </row>
    <row r="31" spans="1:21" s="318" customFormat="1" ht="19.5" customHeight="1" x14ac:dyDescent="0.2">
      <c r="A31" s="436" t="s">
        <v>1335</v>
      </c>
      <c r="B31" s="349">
        <v>13466.331470000005</v>
      </c>
      <c r="C31" s="349">
        <v>14227.919910000008</v>
      </c>
      <c r="D31" s="193">
        <v>-5.3527742974201376</v>
      </c>
      <c r="E31" s="193">
        <v>-2.1482189420289808E-3</v>
      </c>
      <c r="F31" s="193">
        <v>3.9679677298045411E-2</v>
      </c>
      <c r="G31" s="410">
        <v>0</v>
      </c>
      <c r="H31" s="349">
        <v>3170.1318800000004</v>
      </c>
      <c r="I31" s="349">
        <v>5665.7586200000014</v>
      </c>
      <c r="J31" s="193">
        <v>-44.047530214056316</v>
      </c>
      <c r="K31" s="193"/>
      <c r="L31" s="349">
        <v>1517.36284</v>
      </c>
      <c r="M31" s="349">
        <v>2273.8981400000002</v>
      </c>
      <c r="N31" s="193">
        <v>-33.270412895451869</v>
      </c>
      <c r="O31" s="193">
        <v>-1.5200919862092217E-2</v>
      </c>
      <c r="P31" s="193">
        <v>3.2631447814179322E-2</v>
      </c>
      <c r="Q31" s="410">
        <v>0</v>
      </c>
      <c r="R31" s="349">
        <v>236.51167999999998</v>
      </c>
      <c r="S31" s="349">
        <v>726.15407000000005</v>
      </c>
      <c r="T31" s="193">
        <v>-67.429545633476934</v>
      </c>
      <c r="U31" s="769"/>
    </row>
    <row r="32" spans="1:21" s="318" customFormat="1" ht="19.5" customHeight="1" x14ac:dyDescent="0.2">
      <c r="A32" s="346" t="s">
        <v>1336</v>
      </c>
      <c r="B32" s="96">
        <v>3363.5975600000011</v>
      </c>
      <c r="C32" s="96">
        <v>2863.89642</v>
      </c>
      <c r="D32" s="72">
        <v>17.448296541395191</v>
      </c>
      <c r="E32" s="72">
        <v>1.4095112240693583E-3</v>
      </c>
      <c r="F32" s="72">
        <v>9.9111228650970457E-3</v>
      </c>
      <c r="G32" s="345">
        <v>0</v>
      </c>
      <c r="H32" s="96">
        <v>506.78830000000039</v>
      </c>
      <c r="I32" s="96">
        <v>388.82902999999982</v>
      </c>
      <c r="J32" s="72">
        <v>30.337053280204064</v>
      </c>
      <c r="K32" s="72"/>
      <c r="L32" s="96">
        <v>324.03298999999987</v>
      </c>
      <c r="M32" s="96">
        <v>399.10663999999991</v>
      </c>
      <c r="N32" s="72">
        <v>-18.810423700292247</v>
      </c>
      <c r="O32" s="72">
        <v>-1.5084405676837017E-3</v>
      </c>
      <c r="P32" s="72">
        <v>6.9684490251899715E-3</v>
      </c>
      <c r="Q32" s="345">
        <v>0</v>
      </c>
      <c r="R32" s="96">
        <v>74.113359999999986</v>
      </c>
      <c r="S32" s="96">
        <v>94.966410000000025</v>
      </c>
      <c r="T32" s="72">
        <v>-21.958342955156496</v>
      </c>
      <c r="U32" s="769"/>
    </row>
    <row r="33" spans="1:21" s="318" customFormat="1" ht="19.5" customHeight="1" x14ac:dyDescent="0.2">
      <c r="A33" s="436" t="s">
        <v>1295</v>
      </c>
      <c r="B33" s="349">
        <v>2345.1339500000004</v>
      </c>
      <c r="C33" s="349">
        <v>1664.50936</v>
      </c>
      <c r="D33" s="193">
        <v>40.890403283764073</v>
      </c>
      <c r="E33" s="193">
        <v>1.9198435268380704E-3</v>
      </c>
      <c r="F33" s="193">
        <v>6.9101342532667176E-3</v>
      </c>
      <c r="G33" s="410">
        <v>0</v>
      </c>
      <c r="H33" s="349">
        <v>273.83873999999997</v>
      </c>
      <c r="I33" s="349">
        <v>56.846050000000012</v>
      </c>
      <c r="J33" s="193">
        <v>381.71990841931836</v>
      </c>
      <c r="K33" s="193"/>
      <c r="L33" s="349">
        <v>0.127</v>
      </c>
      <c r="M33" s="349">
        <v>9.9999999999999988E-34</v>
      </c>
      <c r="N33" s="193" t="s">
        <v>1264</v>
      </c>
      <c r="O33" s="193">
        <v>2.5517868399342512E-6</v>
      </c>
      <c r="P33" s="193">
        <v>2.7311818657696759E-6</v>
      </c>
      <c r="Q33" s="410">
        <v>0</v>
      </c>
      <c r="R33" s="349">
        <v>7.0000000000000007E-2</v>
      </c>
      <c r="S33" s="349">
        <v>9.9999999999999988E-34</v>
      </c>
      <c r="T33" s="193" t="s">
        <v>1264</v>
      </c>
      <c r="U33" s="769"/>
    </row>
    <row r="34" spans="1:21" s="318" customFormat="1" ht="19.5" customHeight="1" x14ac:dyDescent="0.2">
      <c r="A34" s="346" t="s">
        <v>1337</v>
      </c>
      <c r="B34" s="96">
        <v>460</v>
      </c>
      <c r="C34" s="96">
        <v>9.9999999999999988E-34</v>
      </c>
      <c r="D34" s="72" t="s">
        <v>1264</v>
      </c>
      <c r="E34" s="72">
        <v>1.2975258833147828E-3</v>
      </c>
      <c r="F34" s="72">
        <v>1.3554286553664405E-3</v>
      </c>
      <c r="G34" s="345">
        <v>0</v>
      </c>
      <c r="H34" s="96">
        <v>105.89</v>
      </c>
      <c r="I34" s="96">
        <v>9.9999999999999988E-34</v>
      </c>
      <c r="J34" s="72" t="s">
        <v>1264</v>
      </c>
      <c r="K34" s="72"/>
      <c r="L34" s="96">
        <v>460</v>
      </c>
      <c r="M34" s="96">
        <v>9.9999999999999988E-34</v>
      </c>
      <c r="N34" s="72" t="s">
        <v>1264</v>
      </c>
      <c r="O34" s="72">
        <v>9.2426924911004366E-3</v>
      </c>
      <c r="P34" s="72">
        <v>9.8924697500318969E-3</v>
      </c>
      <c r="Q34" s="345">
        <v>0</v>
      </c>
      <c r="R34" s="96">
        <v>105.89</v>
      </c>
      <c r="S34" s="96">
        <v>9.9999999999999988E-34</v>
      </c>
      <c r="T34" s="72" t="s">
        <v>1264</v>
      </c>
      <c r="U34" s="769"/>
    </row>
    <row r="35" spans="1:21" s="318" customFormat="1" ht="17.25" customHeight="1" x14ac:dyDescent="0.2">
      <c r="A35" s="436" t="s">
        <v>1338</v>
      </c>
      <c r="B35" s="349">
        <v>89.230060000000009</v>
      </c>
      <c r="C35" s="349">
        <v>183.28298000000001</v>
      </c>
      <c r="D35" s="193">
        <v>-51.315686813909288</v>
      </c>
      <c r="E35" s="193">
        <v>-2.6529586543768395E-4</v>
      </c>
      <c r="F35" s="193">
        <v>2.6292387009579742E-4</v>
      </c>
      <c r="G35" s="410">
        <v>0</v>
      </c>
      <c r="H35" s="349">
        <v>1.6872700000000003</v>
      </c>
      <c r="I35" s="349">
        <v>92.133499999999998</v>
      </c>
      <c r="J35" s="193">
        <v>-98.168668291121037</v>
      </c>
      <c r="K35" s="193"/>
      <c r="L35" s="349">
        <v>1.8960699999999999</v>
      </c>
      <c r="M35" s="349">
        <v>9.9999999999999988E-34</v>
      </c>
      <c r="N35" s="193" t="s">
        <v>1264</v>
      </c>
      <c r="O35" s="193">
        <v>3.8097373807827843E-5</v>
      </c>
      <c r="P35" s="193">
        <v>4.0775685041180386E-5</v>
      </c>
      <c r="Q35" s="410">
        <v>0</v>
      </c>
      <c r="R35" s="349">
        <v>0.28999999999999998</v>
      </c>
      <c r="S35" s="349">
        <v>9.9999999999999988E-34</v>
      </c>
      <c r="T35" s="193" t="s">
        <v>1264</v>
      </c>
    </row>
    <row r="36" spans="1:21" s="318" customFormat="1" ht="19.5" customHeight="1" x14ac:dyDescent="0.2">
      <c r="A36" s="436" t="s">
        <v>1339</v>
      </c>
      <c r="B36" s="349">
        <v>87.389119999999977</v>
      </c>
      <c r="C36" s="349">
        <v>53.694499999999998</v>
      </c>
      <c r="D36" s="193">
        <v>62.752460680330358</v>
      </c>
      <c r="E36" s="193">
        <v>9.5042699083599849E-5</v>
      </c>
      <c r="F36" s="193">
        <v>2.5749938568534017E-4</v>
      </c>
      <c r="G36" s="410">
        <v>0</v>
      </c>
      <c r="H36" s="349">
        <v>13.2235</v>
      </c>
      <c r="I36" s="349">
        <v>6.4382999999999999</v>
      </c>
      <c r="J36" s="193">
        <v>105.38806827889351</v>
      </c>
      <c r="K36" s="193"/>
      <c r="L36" s="349">
        <v>44.437669999999997</v>
      </c>
      <c r="M36" s="349">
        <v>9.9999999999999988E-34</v>
      </c>
      <c r="N36" s="193" t="s">
        <v>1264</v>
      </c>
      <c r="O36" s="193">
        <v>8.9287764963260686E-4</v>
      </c>
      <c r="P36" s="193">
        <v>9.5564849181934764E-4</v>
      </c>
      <c r="Q36" s="410">
        <v>0</v>
      </c>
      <c r="R36" s="349">
        <v>6.117</v>
      </c>
      <c r="S36" s="349">
        <v>9.9999999999999988E-34</v>
      </c>
      <c r="T36" s="193" t="s">
        <v>1264</v>
      </c>
      <c r="U36" s="769"/>
    </row>
    <row r="37" spans="1:21" s="318" customFormat="1" ht="17.25" customHeight="1" x14ac:dyDescent="0.2">
      <c r="A37" s="770" t="s">
        <v>1340</v>
      </c>
      <c r="B37" s="771">
        <v>10.570110000000001</v>
      </c>
      <c r="C37" s="771">
        <v>25.884119999999999</v>
      </c>
      <c r="D37" s="772">
        <v>-59.163726640117567</v>
      </c>
      <c r="E37" s="772">
        <v>-4.3196357287698733E-5</v>
      </c>
      <c r="F37" s="772">
        <v>3.1145717357337758E-5</v>
      </c>
      <c r="G37" s="773">
        <v>0</v>
      </c>
      <c r="H37" s="771">
        <v>6.5245600000000001</v>
      </c>
      <c r="I37" s="771">
        <v>14.7</v>
      </c>
      <c r="J37" s="772">
        <v>-55.615238095238098</v>
      </c>
      <c r="K37" s="772"/>
      <c r="L37" s="771">
        <v>9.9999999999999988E-34</v>
      </c>
      <c r="M37" s="771">
        <v>9.9999999999999988E-34</v>
      </c>
      <c r="N37" s="772">
        <v>0</v>
      </c>
      <c r="O37" s="772">
        <v>0</v>
      </c>
      <c r="P37" s="772">
        <v>2.1505369021808468E-38</v>
      </c>
      <c r="Q37" s="773">
        <v>0</v>
      </c>
      <c r="R37" s="771">
        <v>9.9999999999999988E-34</v>
      </c>
      <c r="S37" s="771">
        <v>9.9999999999999988E-34</v>
      </c>
      <c r="T37" s="772">
        <v>0</v>
      </c>
    </row>
    <row r="38" spans="1:21" s="318" customFormat="1" ht="12" customHeight="1" x14ac:dyDescent="0.2">
      <c r="A38" s="346"/>
      <c r="B38" s="305"/>
      <c r="C38" s="304"/>
      <c r="D38" s="304"/>
      <c r="E38" s="304"/>
      <c r="F38" s="304"/>
      <c r="G38" s="304"/>
      <c r="H38" s="305"/>
      <c r="I38" s="304"/>
      <c r="J38" s="307"/>
      <c r="K38" s="307"/>
      <c r="L38" s="305"/>
      <c r="M38" s="305"/>
      <c r="N38" s="305"/>
      <c r="O38" s="305"/>
      <c r="P38" s="305"/>
      <c r="Q38" s="305"/>
      <c r="R38" s="305"/>
      <c r="S38" s="305"/>
      <c r="T38" s="305"/>
    </row>
    <row r="39" spans="1:21" s="318" customFormat="1" ht="12" customHeight="1" x14ac:dyDescent="0.2">
      <c r="A39" s="774" t="s">
        <v>771</v>
      </c>
      <c r="B39" s="305"/>
      <c r="C39" s="304"/>
      <c r="D39" s="304"/>
      <c r="E39" s="304"/>
      <c r="F39" s="304"/>
      <c r="G39" s="304"/>
      <c r="H39" s="305"/>
      <c r="I39" s="304"/>
      <c r="J39" s="307"/>
      <c r="K39" s="307"/>
      <c r="L39" s="305"/>
      <c r="M39" s="305"/>
      <c r="N39" s="305"/>
      <c r="O39" s="305"/>
      <c r="P39" s="305"/>
      <c r="Q39" s="305"/>
      <c r="R39" s="305"/>
      <c r="S39" s="305"/>
      <c r="T39" s="305"/>
    </row>
    <row r="40" spans="1:21" s="309" customFormat="1" ht="12" customHeight="1" x14ac:dyDescent="0.2">
      <c r="A40" s="58" t="s">
        <v>772</v>
      </c>
      <c r="B40" s="294"/>
      <c r="C40" s="308"/>
      <c r="D40" s="308"/>
      <c r="E40" s="308"/>
      <c r="F40" s="308"/>
      <c r="G40" s="308"/>
      <c r="H40" s="308"/>
      <c r="I40" s="294"/>
      <c r="J40" s="294"/>
      <c r="K40" s="294"/>
      <c r="L40" s="294"/>
      <c r="M40" s="294"/>
      <c r="N40" s="294"/>
      <c r="O40" s="294"/>
      <c r="P40" s="294"/>
      <c r="Q40" s="294"/>
      <c r="R40" s="294"/>
      <c r="S40" s="294"/>
      <c r="T40" s="294"/>
    </row>
    <row r="41" spans="1:21" s="309" customFormat="1" ht="12" customHeight="1" x14ac:dyDescent="0.2">
      <c r="A41" s="92" t="s">
        <v>6</v>
      </c>
      <c r="B41" s="294"/>
      <c r="C41" s="308"/>
      <c r="D41" s="308"/>
      <c r="E41" s="308"/>
      <c r="F41" s="308"/>
      <c r="G41" s="308"/>
      <c r="H41" s="308"/>
      <c r="I41" s="294"/>
      <c r="J41" s="294"/>
      <c r="K41" s="294"/>
      <c r="L41" s="294"/>
      <c r="M41" s="294"/>
      <c r="N41" s="294"/>
      <c r="O41" s="294"/>
      <c r="P41" s="294"/>
      <c r="Q41" s="294"/>
      <c r="R41" s="294"/>
      <c r="S41" s="294"/>
      <c r="T41" s="294"/>
    </row>
    <row r="42" spans="1:21" s="309" customFormat="1" ht="12" customHeight="1" x14ac:dyDescent="0.2">
      <c r="A42" s="58" t="s">
        <v>760</v>
      </c>
      <c r="B42" s="294"/>
      <c r="C42" s="308"/>
      <c r="D42" s="308"/>
      <c r="E42" s="308"/>
      <c r="F42" s="308"/>
      <c r="G42" s="308"/>
      <c r="H42" s="308"/>
      <c r="I42" s="294"/>
      <c r="J42" s="294"/>
      <c r="K42" s="294"/>
      <c r="L42" s="294"/>
      <c r="M42" s="294"/>
      <c r="N42" s="294"/>
      <c r="O42" s="294"/>
      <c r="P42" s="294"/>
      <c r="Q42" s="294"/>
      <c r="R42" s="294"/>
      <c r="S42" s="294"/>
      <c r="T42" s="294"/>
    </row>
    <row r="43" spans="1:21" s="309" customFormat="1" ht="12" customHeight="1" x14ac:dyDescent="0.2">
      <c r="A43" s="89" t="s">
        <v>850</v>
      </c>
      <c r="B43" s="294"/>
      <c r="C43" s="308"/>
      <c r="D43" s="308"/>
      <c r="E43" s="308"/>
      <c r="F43" s="308"/>
      <c r="G43" s="308"/>
      <c r="H43" s="308"/>
      <c r="I43" s="294"/>
      <c r="J43" s="294"/>
      <c r="K43" s="294"/>
      <c r="L43" s="294"/>
      <c r="M43" s="294"/>
      <c r="N43" s="294"/>
      <c r="O43" s="294"/>
      <c r="P43" s="294"/>
      <c r="Q43" s="294"/>
      <c r="R43" s="294"/>
      <c r="S43" s="294"/>
      <c r="T43" s="294"/>
    </row>
    <row r="44" spans="1:21" s="309" customFormat="1" ht="12" customHeight="1" x14ac:dyDescent="0.2">
      <c r="A44" s="483" t="s">
        <v>1170</v>
      </c>
      <c r="B44" s="294"/>
      <c r="C44" s="308"/>
      <c r="D44" s="308"/>
      <c r="E44" s="308"/>
      <c r="F44" s="308"/>
      <c r="G44" s="308"/>
      <c r="H44" s="308"/>
      <c r="I44" s="294"/>
      <c r="J44" s="294"/>
      <c r="K44" s="294"/>
      <c r="L44" s="294"/>
      <c r="M44" s="294"/>
      <c r="N44" s="294"/>
      <c r="O44" s="294"/>
      <c r="P44" s="294"/>
      <c r="Q44" s="294"/>
      <c r="R44" s="294"/>
      <c r="S44" s="294"/>
      <c r="T44" s="294"/>
    </row>
  </sheetData>
  <mergeCells count="14">
    <mergeCell ref="R12:R13"/>
    <mergeCell ref="S12:S13"/>
    <mergeCell ref="B12:B13"/>
    <mergeCell ref="C12:C13"/>
    <mergeCell ref="H12:H13"/>
    <mergeCell ref="I12:I13"/>
    <mergeCell ref="L12:L13"/>
    <mergeCell ref="M12:M13"/>
    <mergeCell ref="B10:J10"/>
    <mergeCell ref="L10:T10"/>
    <mergeCell ref="B11:F11"/>
    <mergeCell ref="H11:J11"/>
    <mergeCell ref="L11:P11"/>
    <mergeCell ref="R11:T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45"/>
  <sheetViews>
    <sheetView tabSelected="1" workbookViewId="0">
      <selection activeCell="A6" sqref="A6"/>
    </sheetView>
  </sheetViews>
  <sheetFormatPr baseColWidth="10" defaultRowHeight="13.5" customHeight="1" x14ac:dyDescent="0.2"/>
  <cols>
    <col min="1" max="1" width="32.42578125" style="103" customWidth="1"/>
    <col min="2" max="2" width="15.140625" style="329" customWidth="1"/>
    <col min="3" max="3" width="15.28515625" style="329" customWidth="1"/>
    <col min="4" max="4" width="9.42578125" style="329" customWidth="1"/>
    <col min="5" max="5" width="0.7109375" style="451" customWidth="1"/>
    <col min="6" max="6" width="16.5703125" style="329" bestFit="1" customWidth="1"/>
    <col min="7" max="7" width="16.5703125" style="329" customWidth="1"/>
    <col min="8" max="8" width="9.85546875" style="329" customWidth="1"/>
    <col min="9" max="9" width="0.85546875" style="451" customWidth="1"/>
    <col min="10" max="10" width="16.5703125" style="329" bestFit="1" customWidth="1"/>
    <col min="11" max="11" width="16.5703125" style="329" customWidth="1"/>
    <col min="12" max="12" width="9" style="329" customWidth="1"/>
    <col min="13" max="13" width="0.7109375" style="451" customWidth="1"/>
    <col min="14" max="14" width="14.85546875" style="329" customWidth="1"/>
    <col min="15" max="15" width="13.140625" style="329" customWidth="1"/>
    <col min="16" max="16" width="9.140625" style="329" customWidth="1"/>
    <col min="17" max="17" width="0.7109375" style="451" customWidth="1"/>
    <col min="18" max="18" width="14.85546875" style="329" bestFit="1" customWidth="1"/>
    <col min="19" max="19" width="14.85546875" style="329" customWidth="1"/>
    <col min="20" max="20" width="9.7109375" style="329" customWidth="1"/>
    <col min="21" max="21" width="0.7109375" style="451" customWidth="1"/>
    <col min="22" max="22" width="16.5703125" style="329" bestFit="1" customWidth="1"/>
    <col min="23" max="23" width="16.5703125" style="329" customWidth="1"/>
    <col min="24" max="24" width="9.140625" style="329" customWidth="1"/>
    <col min="25" max="25" width="0.7109375" style="451" customWidth="1"/>
    <col min="26" max="26" width="14.7109375" style="329" customWidth="1"/>
    <col min="27" max="27" width="14.85546875" style="329" customWidth="1"/>
    <col min="28" max="28" width="8.85546875" style="329" customWidth="1"/>
    <col min="29" max="29" width="14.85546875" style="329" bestFit="1" customWidth="1"/>
    <col min="30" max="16384" width="11.42578125" style="103"/>
  </cols>
  <sheetData>
    <row r="1" spans="1:29" ht="12.75" customHeight="1" x14ac:dyDescent="0.25">
      <c r="B1" s="319"/>
      <c r="C1" s="319"/>
      <c r="D1" s="319"/>
      <c r="E1" s="448"/>
      <c r="F1" s="319"/>
      <c r="G1" s="319"/>
      <c r="H1" s="319"/>
      <c r="I1" s="448"/>
      <c r="J1" s="319"/>
      <c r="K1" s="319"/>
      <c r="L1" s="319"/>
      <c r="M1" s="448"/>
      <c r="N1" s="319"/>
      <c r="O1" s="319"/>
      <c r="P1" s="319"/>
      <c r="Q1" s="448"/>
      <c r="R1" s="319"/>
      <c r="S1" s="319"/>
      <c r="T1" s="319"/>
      <c r="U1" s="448"/>
      <c r="V1" s="319"/>
      <c r="W1" s="319"/>
      <c r="X1" s="319"/>
      <c r="Y1" s="448"/>
      <c r="Z1" s="103"/>
      <c r="AA1" s="103"/>
      <c r="AB1" s="103"/>
      <c r="AC1" s="103"/>
    </row>
    <row r="2" spans="1:29" ht="12.75" customHeight="1" x14ac:dyDescent="0.25">
      <c r="B2" s="319"/>
      <c r="C2" s="319"/>
      <c r="D2" s="319"/>
      <c r="E2" s="448"/>
      <c r="F2" s="319"/>
      <c r="G2" s="319"/>
      <c r="H2" s="319"/>
      <c r="I2" s="448"/>
      <c r="J2" s="319"/>
      <c r="K2" s="319"/>
      <c r="L2" s="319"/>
      <c r="M2" s="448"/>
      <c r="N2" s="319"/>
      <c r="O2" s="319"/>
      <c r="P2" s="319"/>
      <c r="Q2" s="448"/>
      <c r="R2" s="319"/>
      <c r="S2" s="319"/>
      <c r="T2" s="319"/>
      <c r="U2" s="448"/>
      <c r="V2" s="319"/>
      <c r="W2" s="319"/>
      <c r="X2" s="319"/>
      <c r="Y2" s="448"/>
      <c r="Z2" s="103"/>
      <c r="AA2" s="103"/>
      <c r="AB2" s="103"/>
      <c r="AC2" s="103"/>
    </row>
    <row r="3" spans="1:29" ht="12.75" customHeight="1" x14ac:dyDescent="0.25">
      <c r="B3" s="319"/>
      <c r="C3" s="319"/>
      <c r="D3" s="319"/>
      <c r="E3" s="448"/>
      <c r="F3" s="319"/>
      <c r="G3" s="319"/>
      <c r="H3" s="319"/>
      <c r="I3" s="448"/>
      <c r="J3" s="319"/>
      <c r="K3" s="319"/>
      <c r="L3" s="319"/>
      <c r="M3" s="448"/>
      <c r="N3" s="319"/>
      <c r="O3" s="319"/>
      <c r="P3" s="319"/>
      <c r="Q3" s="448"/>
      <c r="R3" s="319"/>
      <c r="S3" s="319"/>
      <c r="T3" s="319"/>
      <c r="U3" s="448"/>
      <c r="V3" s="319"/>
      <c r="W3" s="319"/>
      <c r="X3" s="319"/>
      <c r="Y3" s="448"/>
      <c r="Z3" s="103"/>
      <c r="AA3" s="103"/>
      <c r="AB3" s="103"/>
      <c r="AC3" s="103"/>
    </row>
    <row r="4" spans="1:29" ht="12.75" customHeight="1" x14ac:dyDescent="0.25">
      <c r="B4" s="319"/>
      <c r="C4" s="319"/>
      <c r="D4" s="319"/>
      <c r="E4" s="448"/>
      <c r="F4" s="319"/>
      <c r="G4" s="319"/>
      <c r="H4" s="319"/>
      <c r="I4" s="448"/>
      <c r="J4" s="319"/>
      <c r="K4" s="319"/>
      <c r="L4" s="319"/>
      <c r="M4" s="448"/>
      <c r="N4" s="319"/>
      <c r="O4" s="319"/>
      <c r="P4" s="319"/>
      <c r="Q4" s="448"/>
      <c r="R4" s="66"/>
      <c r="S4" s="66"/>
      <c r="T4" s="66"/>
      <c r="U4" s="462"/>
      <c r="V4" s="319"/>
      <c r="W4" s="319"/>
      <c r="X4" s="319"/>
      <c r="Y4" s="448"/>
      <c r="Z4" s="103"/>
      <c r="AA4" s="103"/>
      <c r="AB4" s="103"/>
      <c r="AC4" s="103"/>
    </row>
    <row r="5" spans="1:29" ht="12.75" customHeight="1" x14ac:dyDescent="0.25">
      <c r="B5" s="319"/>
      <c r="C5" s="319"/>
      <c r="D5" s="319"/>
      <c r="E5" s="448"/>
      <c r="F5" s="319"/>
      <c r="G5" s="319"/>
      <c r="H5" s="319"/>
      <c r="I5" s="448"/>
      <c r="J5" s="319"/>
      <c r="K5" s="319"/>
      <c r="L5" s="319"/>
      <c r="M5" s="448"/>
      <c r="N5" s="319"/>
      <c r="O5" s="319"/>
      <c r="P5" s="319"/>
      <c r="Q5" s="448"/>
      <c r="R5" s="319"/>
      <c r="S5" s="319"/>
      <c r="T5" s="319"/>
      <c r="U5" s="448"/>
      <c r="V5" s="319"/>
      <c r="W5" s="319"/>
      <c r="X5" s="319"/>
      <c r="Y5" s="448"/>
      <c r="Z5" s="103"/>
      <c r="AA5" s="103"/>
      <c r="AB5" s="103"/>
      <c r="AC5" s="103"/>
    </row>
    <row r="6" spans="1:29" ht="12.75" customHeight="1" x14ac:dyDescent="0.25">
      <c r="B6" s="319"/>
      <c r="C6" s="319"/>
      <c r="D6" s="319"/>
      <c r="E6" s="448"/>
      <c r="F6" s="319"/>
      <c r="G6" s="319"/>
      <c r="H6" s="319"/>
      <c r="I6" s="448"/>
      <c r="J6" s="319"/>
      <c r="K6" s="319"/>
      <c r="L6" s="319"/>
      <c r="M6" s="448"/>
      <c r="N6" s="319"/>
      <c r="O6" s="319"/>
      <c r="P6" s="319"/>
      <c r="Q6" s="448"/>
      <c r="W6" s="416"/>
      <c r="Y6" s="463"/>
      <c r="Z6" s="103"/>
      <c r="AA6" s="103"/>
      <c r="AB6" s="103"/>
      <c r="AC6" s="103"/>
    </row>
    <row r="7" spans="1:29" ht="12.75" customHeight="1" x14ac:dyDescent="0.25">
      <c r="A7" s="320" t="s">
        <v>1265</v>
      </c>
      <c r="B7" s="321"/>
      <c r="C7" s="321"/>
      <c r="D7" s="321"/>
      <c r="E7" s="442"/>
      <c r="F7" s="321"/>
      <c r="G7" s="321"/>
      <c r="H7" s="321"/>
      <c r="I7" s="442"/>
      <c r="J7" s="321"/>
      <c r="K7" s="321"/>
      <c r="L7" s="321"/>
      <c r="M7" s="442"/>
      <c r="N7" s="321"/>
      <c r="O7" s="321"/>
      <c r="P7" s="321"/>
      <c r="Q7" s="442"/>
      <c r="R7" s="321"/>
      <c r="S7" s="321"/>
      <c r="T7" s="321"/>
      <c r="U7" s="442"/>
      <c r="V7" s="321"/>
      <c r="W7" s="321"/>
      <c r="X7" s="321"/>
      <c r="Y7" s="442"/>
      <c r="Z7" s="103"/>
      <c r="AA7" s="103"/>
      <c r="AB7" s="103"/>
      <c r="AC7" s="103"/>
    </row>
    <row r="8" spans="1:29" ht="12.75" customHeight="1" x14ac:dyDescent="0.25">
      <c r="A8" s="45" t="s">
        <v>847</v>
      </c>
      <c r="B8" s="322"/>
      <c r="C8" s="322"/>
      <c r="D8" s="322"/>
      <c r="E8" s="443"/>
      <c r="F8" s="322"/>
      <c r="G8" s="322"/>
      <c r="H8" s="322"/>
      <c r="I8" s="443"/>
      <c r="J8" s="322"/>
      <c r="K8" s="322"/>
      <c r="L8" s="322"/>
      <c r="M8" s="443"/>
      <c r="N8" s="322"/>
      <c r="O8" s="322"/>
      <c r="P8" s="322"/>
      <c r="Q8" s="443"/>
      <c r="R8" s="322"/>
      <c r="S8" s="322"/>
      <c r="T8" s="322"/>
      <c r="U8" s="443"/>
      <c r="V8" s="322"/>
      <c r="W8" s="322"/>
      <c r="X8" s="322"/>
      <c r="Y8" s="443"/>
      <c r="Z8" s="103"/>
      <c r="AA8" s="103"/>
      <c r="AB8" s="103"/>
      <c r="AC8" s="103"/>
    </row>
    <row r="9" spans="1:29" ht="18.75" customHeight="1" x14ac:dyDescent="0.25">
      <c r="A9" s="323" t="s">
        <v>1266</v>
      </c>
      <c r="B9" s="322"/>
      <c r="C9" s="322"/>
      <c r="D9" s="322"/>
      <c r="E9" s="443"/>
      <c r="F9" s="322"/>
      <c r="G9" s="322"/>
      <c r="H9" s="322"/>
      <c r="I9" s="443"/>
      <c r="J9" s="322"/>
      <c r="K9" s="322"/>
      <c r="L9" s="322"/>
      <c r="M9" s="443"/>
      <c r="N9" s="322"/>
      <c r="O9" s="322"/>
      <c r="P9" s="322"/>
      <c r="Q9" s="443"/>
      <c r="R9" s="322"/>
      <c r="S9" s="322"/>
      <c r="T9" s="322"/>
      <c r="U9" s="443"/>
      <c r="V9" s="322"/>
      <c r="W9" s="322"/>
      <c r="X9" s="322"/>
      <c r="Y9" s="443"/>
      <c r="Z9" s="103"/>
      <c r="AA9" s="103"/>
      <c r="AB9" s="103"/>
      <c r="AC9" s="103"/>
    </row>
    <row r="10" spans="1:29" ht="12.75" customHeight="1" x14ac:dyDescent="0.25">
      <c r="A10" s="324"/>
      <c r="B10" s="322"/>
      <c r="C10" s="322"/>
      <c r="D10" s="322"/>
      <c r="E10" s="443"/>
      <c r="F10" s="322"/>
      <c r="G10" s="322"/>
      <c r="H10" s="322"/>
      <c r="I10" s="443"/>
      <c r="J10" s="322"/>
      <c r="K10" s="322"/>
      <c r="L10" s="322"/>
      <c r="M10" s="443"/>
      <c r="N10" s="322"/>
      <c r="O10" s="322"/>
      <c r="P10" s="322"/>
      <c r="Q10" s="443"/>
      <c r="R10" s="322"/>
      <c r="S10" s="322"/>
      <c r="T10" s="322"/>
      <c r="U10" s="443"/>
      <c r="V10" s="395"/>
      <c r="W10" s="395"/>
      <c r="X10" s="395"/>
      <c r="Y10" s="464"/>
      <c r="AA10" s="103"/>
      <c r="AB10" s="325" t="s">
        <v>7</v>
      </c>
      <c r="AC10" s="103"/>
    </row>
    <row r="11" spans="1:29" s="163" customFormat="1" ht="20.25" customHeight="1" x14ac:dyDescent="0.2">
      <c r="A11" s="326" t="s">
        <v>8</v>
      </c>
      <c r="B11" s="834" t="s">
        <v>1344</v>
      </c>
      <c r="C11" s="834"/>
      <c r="D11" s="834"/>
      <c r="E11" s="445"/>
      <c r="F11" s="834" t="s">
        <v>465</v>
      </c>
      <c r="G11" s="834"/>
      <c r="H11" s="834"/>
      <c r="I11" s="445"/>
      <c r="J11" s="834" t="s">
        <v>522</v>
      </c>
      <c r="K11" s="834"/>
      <c r="L11" s="834"/>
      <c r="M11" s="445"/>
      <c r="N11" s="834" t="s">
        <v>524</v>
      </c>
      <c r="O11" s="834"/>
      <c r="P11" s="834"/>
      <c r="Q11" s="445"/>
      <c r="R11" s="834" t="s">
        <v>526</v>
      </c>
      <c r="S11" s="834"/>
      <c r="T11" s="834"/>
      <c r="U11" s="445"/>
      <c r="V11" s="834" t="s">
        <v>528</v>
      </c>
      <c r="W11" s="834"/>
      <c r="X11" s="834"/>
      <c r="Y11" s="445"/>
      <c r="Z11" s="834" t="s">
        <v>796</v>
      </c>
      <c r="AA11" s="834"/>
      <c r="AB11" s="834"/>
    </row>
    <row r="12" spans="1:29" s="163" customFormat="1" ht="12.75" customHeight="1" x14ac:dyDescent="0.2">
      <c r="A12" s="104"/>
      <c r="D12" s="440"/>
      <c r="E12" s="444"/>
      <c r="F12" s="439"/>
      <c r="G12" s="439"/>
      <c r="H12" s="439"/>
      <c r="I12" s="445"/>
      <c r="J12" s="439"/>
      <c r="K12" s="439"/>
      <c r="L12" s="439"/>
      <c r="M12" s="445"/>
      <c r="N12" s="439"/>
      <c r="O12" s="439"/>
      <c r="P12" s="439"/>
      <c r="Q12" s="445"/>
      <c r="R12" s="439"/>
      <c r="S12" s="439"/>
      <c r="T12" s="439"/>
      <c r="U12" s="445"/>
      <c r="V12" s="439"/>
      <c r="W12" s="439"/>
      <c r="X12" s="439"/>
      <c r="Y12" s="445"/>
      <c r="Z12" s="439"/>
    </row>
    <row r="13" spans="1:29" s="163" customFormat="1" ht="25.5" customHeight="1" x14ac:dyDescent="0.2">
      <c r="A13" s="104"/>
      <c r="B13" s="460">
        <v>2012</v>
      </c>
      <c r="C13" s="460">
        <v>2013</v>
      </c>
      <c r="D13" s="461" t="s">
        <v>347</v>
      </c>
      <c r="E13" s="445"/>
      <c r="F13" s="460">
        <v>2012</v>
      </c>
      <c r="G13" s="460">
        <v>2013</v>
      </c>
      <c r="H13" s="461" t="s">
        <v>347</v>
      </c>
      <c r="I13" s="445"/>
      <c r="J13" s="460">
        <v>2012</v>
      </c>
      <c r="K13" s="460">
        <v>2013</v>
      </c>
      <c r="L13" s="461" t="s">
        <v>347</v>
      </c>
      <c r="M13" s="445"/>
      <c r="N13" s="460">
        <v>2012</v>
      </c>
      <c r="O13" s="460">
        <v>2013</v>
      </c>
      <c r="P13" s="461" t="s">
        <v>347</v>
      </c>
      <c r="Q13" s="445"/>
      <c r="R13" s="460">
        <v>2012</v>
      </c>
      <c r="S13" s="460">
        <v>2013</v>
      </c>
      <c r="T13" s="461" t="s">
        <v>347</v>
      </c>
      <c r="U13" s="445"/>
      <c r="V13" s="460">
        <v>2012</v>
      </c>
      <c r="W13" s="460">
        <v>2013</v>
      </c>
      <c r="X13" s="461" t="s">
        <v>347</v>
      </c>
      <c r="Y13" s="445"/>
      <c r="Z13" s="460">
        <v>2012</v>
      </c>
      <c r="AA13" s="460">
        <v>2013</v>
      </c>
      <c r="AB13" s="461" t="s">
        <v>347</v>
      </c>
    </row>
    <row r="14" spans="1:29" s="24" customFormat="1" ht="22.5" customHeight="1" x14ac:dyDescent="0.2">
      <c r="A14" s="104" t="s">
        <v>9</v>
      </c>
      <c r="B14" s="327">
        <v>5455049076.5599995</v>
      </c>
      <c r="C14" s="327">
        <v>5028553045.6300001</v>
      </c>
      <c r="D14" s="441">
        <v>-7.8183720246005839</v>
      </c>
      <c r="E14" s="446"/>
      <c r="F14" s="327">
        <v>6170604479.130002</v>
      </c>
      <c r="G14" s="327">
        <v>5848532384.7800007</v>
      </c>
      <c r="H14" s="441">
        <v>-5.2194577604074643</v>
      </c>
      <c r="I14" s="452"/>
      <c r="J14" s="327">
        <v>2039157473.6600001</v>
      </c>
      <c r="K14" s="327">
        <v>2025025943.2300005</v>
      </c>
      <c r="L14" s="441">
        <v>-0.69300829448132317</v>
      </c>
      <c r="M14" s="452"/>
      <c r="N14" s="327">
        <v>4131447005.4700003</v>
      </c>
      <c r="O14" s="327">
        <v>3823506441.5500007</v>
      </c>
      <c r="P14" s="441">
        <v>-7.4535765196138026</v>
      </c>
      <c r="Q14" s="452"/>
      <c r="R14" s="327">
        <v>956913258.97999954</v>
      </c>
      <c r="S14" s="327">
        <v>1157933224.7900004</v>
      </c>
      <c r="T14" s="719">
        <v>21.007125141548745</v>
      </c>
      <c r="U14" s="452"/>
      <c r="V14" s="327">
        <v>14107110651.039989</v>
      </c>
      <c r="W14" s="327">
        <v>12391465084.470009</v>
      </c>
      <c r="X14" s="441">
        <v>-12.161565957827813</v>
      </c>
      <c r="Y14" s="452"/>
      <c r="Z14" s="327">
        <v>35452086614.630005</v>
      </c>
      <c r="AA14" s="327">
        <v>33937603294.630016</v>
      </c>
      <c r="AB14" s="441">
        <v>-4.2719158859749751</v>
      </c>
    </row>
    <row r="15" spans="1:29" ht="13.5" customHeight="1" x14ac:dyDescent="0.2">
      <c r="A15" s="94"/>
      <c r="B15" s="328"/>
      <c r="C15" s="328"/>
      <c r="D15" s="455"/>
      <c r="E15" s="446"/>
      <c r="F15" s="328"/>
      <c r="G15" s="328"/>
      <c r="H15" s="455"/>
      <c r="I15" s="453"/>
      <c r="J15" s="328"/>
      <c r="K15" s="328"/>
      <c r="L15" s="455"/>
      <c r="M15" s="453"/>
      <c r="N15" s="328"/>
      <c r="O15" s="328"/>
      <c r="P15" s="455"/>
      <c r="Q15" s="453"/>
      <c r="R15" s="328"/>
      <c r="S15" s="328">
        <v>0</v>
      </c>
      <c r="T15" s="720"/>
      <c r="U15" s="453"/>
      <c r="V15" s="328"/>
      <c r="W15" s="328">
        <v>0</v>
      </c>
      <c r="X15" s="455"/>
      <c r="Y15" s="453"/>
      <c r="Z15" s="328"/>
      <c r="AA15" s="328"/>
      <c r="AB15" s="455"/>
    </row>
    <row r="16" spans="1:29" ht="13.5" customHeight="1" x14ac:dyDescent="0.2">
      <c r="A16" s="202" t="s">
        <v>774</v>
      </c>
      <c r="B16" s="396">
        <v>13047269.159999996</v>
      </c>
      <c r="C16" s="396">
        <v>10483383.400000002</v>
      </c>
      <c r="D16" s="456">
        <v>-19.65074628689576</v>
      </c>
      <c r="E16" s="446"/>
      <c r="F16" s="396">
        <v>171714725.86000004</v>
      </c>
      <c r="G16" s="396">
        <v>322451072.98999989</v>
      </c>
      <c r="H16" s="456">
        <v>87.783005432449642</v>
      </c>
      <c r="I16" s="454"/>
      <c r="J16" s="396">
        <v>5186442.57</v>
      </c>
      <c r="K16" s="396">
        <v>8510561.3600000013</v>
      </c>
      <c r="L16" s="456">
        <v>64.092463092674336</v>
      </c>
      <c r="M16" s="454"/>
      <c r="N16" s="396">
        <v>166528283.29000002</v>
      </c>
      <c r="O16" s="396">
        <v>313940511.62999994</v>
      </c>
      <c r="P16" s="456">
        <v>88.520835877044064</v>
      </c>
      <c r="Q16" s="454"/>
      <c r="R16" s="396">
        <v>550835</v>
      </c>
      <c r="S16" s="396">
        <v>995291.70000000007</v>
      </c>
      <c r="T16" s="721">
        <v>80.68781032432581</v>
      </c>
      <c r="U16" s="454"/>
      <c r="V16" s="396">
        <v>30590053.060000025</v>
      </c>
      <c r="W16" s="396">
        <v>34019226.220000014</v>
      </c>
      <c r="X16" s="456">
        <v>11.210092225972712</v>
      </c>
      <c r="Y16" s="454"/>
      <c r="Z16" s="396">
        <v>308359339.94000006</v>
      </c>
      <c r="AA16" s="396">
        <v>429205439.88999987</v>
      </c>
      <c r="AB16" s="456">
        <v>39.190024201476703</v>
      </c>
    </row>
    <row r="17" spans="1:28" ht="13.5" customHeight="1" x14ac:dyDescent="0.2">
      <c r="A17" s="330" t="s">
        <v>775</v>
      </c>
      <c r="B17" s="397">
        <v>12466265.319999997</v>
      </c>
      <c r="C17" s="397">
        <v>9937230.3200000003</v>
      </c>
      <c r="D17" s="457">
        <v>-20.287030117533206</v>
      </c>
      <c r="E17" s="446"/>
      <c r="F17" s="397">
        <v>1289494.83</v>
      </c>
      <c r="G17" s="397">
        <v>5282775.74</v>
      </c>
      <c r="H17" s="457">
        <v>309.67793100806773</v>
      </c>
      <c r="I17" s="454"/>
      <c r="J17" s="397">
        <v>1162727</v>
      </c>
      <c r="K17" s="397">
        <v>5152175</v>
      </c>
      <c r="L17" s="457">
        <v>343.11132363830887</v>
      </c>
      <c r="M17" s="454"/>
      <c r="N17" s="397">
        <v>126767.83000000002</v>
      </c>
      <c r="O17" s="397">
        <v>130600.74000000002</v>
      </c>
      <c r="P17" s="457">
        <v>3.0235667834654922</v>
      </c>
      <c r="Q17" s="454"/>
      <c r="R17" s="397">
        <v>9.9999999999999991E-31</v>
      </c>
      <c r="S17" s="397">
        <v>9.9999999999999991E-31</v>
      </c>
      <c r="T17" s="722">
        <v>0</v>
      </c>
      <c r="U17" s="454"/>
      <c r="V17" s="397">
        <v>26104573.180000026</v>
      </c>
      <c r="W17" s="397">
        <v>27482840.980000015</v>
      </c>
      <c r="X17" s="457">
        <v>5.2797944271923525</v>
      </c>
      <c r="Y17" s="454"/>
      <c r="Z17" s="397">
        <v>99316563.300000012</v>
      </c>
      <c r="AA17" s="397">
        <v>86308945.380000025</v>
      </c>
      <c r="AB17" s="457">
        <v>-13.09712850283452</v>
      </c>
    </row>
    <row r="18" spans="1:28" ht="13.5" customHeight="1" x14ac:dyDescent="0.2">
      <c r="A18" s="202" t="s">
        <v>776</v>
      </c>
      <c r="B18" s="396">
        <v>426930242.63</v>
      </c>
      <c r="C18" s="396">
        <v>436290932.04999965</v>
      </c>
      <c r="D18" s="456">
        <v>2.1925571171382385</v>
      </c>
      <c r="E18" s="446"/>
      <c r="F18" s="396">
        <v>6293600.8100000005</v>
      </c>
      <c r="G18" s="396">
        <v>9658129.910000002</v>
      </c>
      <c r="H18" s="456">
        <v>53.459525025070675</v>
      </c>
      <c r="I18" s="454"/>
      <c r="J18" s="396">
        <v>815613.1100000001</v>
      </c>
      <c r="K18" s="396">
        <v>1723700.8399999996</v>
      </c>
      <c r="L18" s="456">
        <v>111.33804972801373</v>
      </c>
      <c r="M18" s="454"/>
      <c r="N18" s="396">
        <v>5477987.7000000011</v>
      </c>
      <c r="O18" s="396">
        <v>7934429.0700000012</v>
      </c>
      <c r="P18" s="456">
        <v>44.842038801949101</v>
      </c>
      <c r="Q18" s="454"/>
      <c r="R18" s="396">
        <v>3811242.59</v>
      </c>
      <c r="S18" s="396">
        <v>4358949.1900000013</v>
      </c>
      <c r="T18" s="721">
        <v>14.370814427742884</v>
      </c>
      <c r="U18" s="454"/>
      <c r="V18" s="396">
        <v>808870185.04000401</v>
      </c>
      <c r="W18" s="396">
        <v>815105874.0499959</v>
      </c>
      <c r="X18" s="456">
        <v>0.77091344511399651</v>
      </c>
      <c r="Y18" s="454"/>
      <c r="Z18" s="396">
        <v>1348329841.9000034</v>
      </c>
      <c r="AA18" s="396">
        <v>1369081464.8299949</v>
      </c>
      <c r="AB18" s="456">
        <v>1.5390613101575523</v>
      </c>
    </row>
    <row r="19" spans="1:28" ht="13.5" customHeight="1" x14ac:dyDescent="0.2">
      <c r="A19" s="330" t="s">
        <v>777</v>
      </c>
      <c r="B19" s="397">
        <v>69640599.949999958</v>
      </c>
      <c r="C19" s="397">
        <v>68273739.910000011</v>
      </c>
      <c r="D19" s="457">
        <v>-1.9627344408022225</v>
      </c>
      <c r="E19" s="446"/>
      <c r="F19" s="397">
        <v>4831210.1999999993</v>
      </c>
      <c r="G19" s="397">
        <v>7539896.1000000006</v>
      </c>
      <c r="H19" s="457">
        <v>56.066405473311875</v>
      </c>
      <c r="I19" s="454"/>
      <c r="J19" s="397">
        <v>554562.29</v>
      </c>
      <c r="K19" s="397">
        <v>1009320.5899999997</v>
      </c>
      <c r="L19" s="457">
        <v>82.003105548341495</v>
      </c>
      <c r="M19" s="454"/>
      <c r="N19" s="397">
        <v>4276647.91</v>
      </c>
      <c r="O19" s="397">
        <v>6530575.5100000007</v>
      </c>
      <c r="P19" s="457">
        <v>52.703136835971165</v>
      </c>
      <c r="Q19" s="454"/>
      <c r="R19" s="397">
        <v>3219182.56</v>
      </c>
      <c r="S19" s="397">
        <v>3711910.2600000012</v>
      </c>
      <c r="T19" s="722">
        <v>15.305988113951541</v>
      </c>
      <c r="U19" s="454"/>
      <c r="V19" s="397">
        <v>675025282.87000406</v>
      </c>
      <c r="W19" s="397">
        <v>681694371.319996</v>
      </c>
      <c r="X19" s="457">
        <v>0.98797609796732466</v>
      </c>
      <c r="Y19" s="454"/>
      <c r="Z19" s="397">
        <v>843161860.64000356</v>
      </c>
      <c r="AA19" s="397">
        <v>855671104.35999537</v>
      </c>
      <c r="AB19" s="457">
        <v>1.483611190678924</v>
      </c>
    </row>
    <row r="20" spans="1:28" ht="13.5" customHeight="1" x14ac:dyDescent="0.2">
      <c r="A20" s="330" t="s">
        <v>778</v>
      </c>
      <c r="B20" s="397">
        <v>357020804.47000009</v>
      </c>
      <c r="C20" s="397">
        <v>367139973.43999958</v>
      </c>
      <c r="D20" s="457">
        <v>2.8343359387757374</v>
      </c>
      <c r="E20" s="446"/>
      <c r="F20" s="397">
        <v>1294951.49</v>
      </c>
      <c r="G20" s="397">
        <v>1932696.97</v>
      </c>
      <c r="H20" s="457">
        <v>49.248600038291791</v>
      </c>
      <c r="I20" s="454"/>
      <c r="J20" s="397">
        <v>232205.17000000004</v>
      </c>
      <c r="K20" s="397">
        <v>682598.42</v>
      </c>
      <c r="L20" s="457">
        <v>193.96348927114752</v>
      </c>
      <c r="M20" s="454"/>
      <c r="N20" s="397">
        <v>1062746.32</v>
      </c>
      <c r="O20" s="397">
        <v>1250098.55</v>
      </c>
      <c r="P20" s="457">
        <v>17.629064102522605</v>
      </c>
      <c r="Q20" s="454"/>
      <c r="R20" s="397">
        <v>592060.03</v>
      </c>
      <c r="S20" s="397">
        <v>647038.93000000005</v>
      </c>
      <c r="T20" s="722">
        <v>9.286034728606829</v>
      </c>
      <c r="U20" s="454"/>
      <c r="V20" s="397">
        <v>129671576.12999995</v>
      </c>
      <c r="W20" s="397">
        <v>128902601.74999999</v>
      </c>
      <c r="X20" s="457">
        <v>-0.59301691469304529</v>
      </c>
      <c r="Y20" s="454"/>
      <c r="Z20" s="397">
        <v>497551412.43000007</v>
      </c>
      <c r="AA20" s="397">
        <v>504468815.36999965</v>
      </c>
      <c r="AB20" s="457">
        <v>1.3902890771057219</v>
      </c>
    </row>
    <row r="21" spans="1:28" ht="13.5" customHeight="1" x14ac:dyDescent="0.2">
      <c r="A21" s="331" t="s">
        <v>779</v>
      </c>
      <c r="B21" s="398">
        <v>344525233.96999985</v>
      </c>
      <c r="C21" s="398">
        <v>334554469.54000002</v>
      </c>
      <c r="D21" s="458">
        <v>-2.8940592580420588</v>
      </c>
      <c r="E21" s="446"/>
      <c r="F21" s="398">
        <v>5692971.6199999992</v>
      </c>
      <c r="G21" s="398">
        <v>5422602.919999999</v>
      </c>
      <c r="H21" s="458">
        <v>-4.7491664818803407</v>
      </c>
      <c r="I21" s="454"/>
      <c r="J21" s="398">
        <v>882646.39000000013</v>
      </c>
      <c r="K21" s="398">
        <v>1259675.5999999999</v>
      </c>
      <c r="L21" s="458">
        <v>42.715770921580457</v>
      </c>
      <c r="M21" s="454"/>
      <c r="N21" s="398">
        <v>4810325.2300000004</v>
      </c>
      <c r="O21" s="398">
        <v>4162927.3200000003</v>
      </c>
      <c r="P21" s="458">
        <v>-13.458506006256044</v>
      </c>
      <c r="Q21" s="454"/>
      <c r="R21" s="398">
        <v>1364014.03</v>
      </c>
      <c r="S21" s="398">
        <v>1097041.72</v>
      </c>
      <c r="T21" s="723">
        <v>-19.572548678256631</v>
      </c>
      <c r="U21" s="454"/>
      <c r="V21" s="398">
        <v>601836535.42000115</v>
      </c>
      <c r="W21" s="398">
        <v>537026186.64999962</v>
      </c>
      <c r="X21" s="458">
        <v>-10.768762771235318</v>
      </c>
      <c r="Y21" s="454"/>
      <c r="Z21" s="398">
        <v>1190976563.7800007</v>
      </c>
      <c r="AA21" s="398">
        <v>1094708825.7599995</v>
      </c>
      <c r="AB21" s="458">
        <v>-8.083092560147465</v>
      </c>
    </row>
    <row r="22" spans="1:28" ht="13.5" customHeight="1" x14ac:dyDescent="0.2">
      <c r="A22" s="202" t="s">
        <v>780</v>
      </c>
      <c r="B22" s="396">
        <v>131869488.00999999</v>
      </c>
      <c r="C22" s="396">
        <v>166919382.68000001</v>
      </c>
      <c r="D22" s="456">
        <v>26.57923011526524</v>
      </c>
      <c r="E22" s="446"/>
      <c r="F22" s="396">
        <v>524296814.02000004</v>
      </c>
      <c r="G22" s="396">
        <v>413691236.0399999</v>
      </c>
      <c r="H22" s="456">
        <v>-21.095985140924569</v>
      </c>
      <c r="I22" s="454"/>
      <c r="J22" s="396">
        <v>215559336.63000008</v>
      </c>
      <c r="K22" s="396">
        <v>171494716.83999997</v>
      </c>
      <c r="L22" s="456">
        <v>-20.441990812782773</v>
      </c>
      <c r="M22" s="454"/>
      <c r="N22" s="396">
        <v>308737477.39000005</v>
      </c>
      <c r="O22" s="396">
        <v>242196519.19999996</v>
      </c>
      <c r="P22" s="456">
        <v>-21.552601502261069</v>
      </c>
      <c r="Q22" s="454"/>
      <c r="R22" s="396">
        <v>28689181.209999997</v>
      </c>
      <c r="S22" s="396">
        <v>32987133.419999991</v>
      </c>
      <c r="T22" s="721">
        <v>14.981090532140673</v>
      </c>
      <c r="U22" s="454"/>
      <c r="V22" s="396">
        <v>229132666.75000006</v>
      </c>
      <c r="W22" s="396">
        <v>190766211.30000001</v>
      </c>
      <c r="X22" s="456">
        <v>-16.744210240375967</v>
      </c>
      <c r="Y22" s="454"/>
      <c r="Z22" s="396">
        <v>1053481374.2300003</v>
      </c>
      <c r="AA22" s="396">
        <v>950277403.31999969</v>
      </c>
      <c r="AB22" s="456">
        <v>-9.7964684933735455</v>
      </c>
    </row>
    <row r="23" spans="1:28" ht="13.5" customHeight="1" x14ac:dyDescent="0.2">
      <c r="A23" s="330" t="s">
        <v>781</v>
      </c>
      <c r="B23" s="397">
        <v>12380696.489999998</v>
      </c>
      <c r="C23" s="397">
        <v>11411850.609999999</v>
      </c>
      <c r="D23" s="457">
        <v>-7.8254553835686522</v>
      </c>
      <c r="E23" s="446"/>
      <c r="F23" s="397">
        <v>286224893.10000014</v>
      </c>
      <c r="G23" s="397">
        <v>181059286.06</v>
      </c>
      <c r="H23" s="457">
        <v>-36.742299351041353</v>
      </c>
      <c r="I23" s="454"/>
      <c r="J23" s="397">
        <v>123275838.89000008</v>
      </c>
      <c r="K23" s="397">
        <v>72542922.229999989</v>
      </c>
      <c r="L23" s="457">
        <v>-41.153982091551157</v>
      </c>
      <c r="M23" s="454"/>
      <c r="N23" s="397">
        <v>162949054.2100001</v>
      </c>
      <c r="O23" s="397">
        <v>108516363.83000004</v>
      </c>
      <c r="P23" s="457">
        <v>-33.404729253506495</v>
      </c>
      <c r="Q23" s="454"/>
      <c r="R23" s="397">
        <v>956469.02999999991</v>
      </c>
      <c r="S23" s="397">
        <v>1134304.3</v>
      </c>
      <c r="T23" s="722">
        <v>18.592893697770862</v>
      </c>
      <c r="U23" s="454"/>
      <c r="V23" s="397">
        <v>45919757.449999988</v>
      </c>
      <c r="W23" s="397">
        <v>26936403.219999965</v>
      </c>
      <c r="X23" s="457">
        <v>-41.340275480919445</v>
      </c>
      <c r="Y23" s="454"/>
      <c r="Z23" s="397">
        <v>430991429.12000012</v>
      </c>
      <c r="AA23" s="397">
        <v>306875398.65999997</v>
      </c>
      <c r="AB23" s="457">
        <v>-28.797795518444701</v>
      </c>
    </row>
    <row r="24" spans="1:28" ht="13.5" customHeight="1" x14ac:dyDescent="0.2">
      <c r="A24" s="202" t="s">
        <v>782</v>
      </c>
      <c r="B24" s="396">
        <v>303837.78000000003</v>
      </c>
      <c r="C24" s="396">
        <v>320660.85000000003</v>
      </c>
      <c r="D24" s="456">
        <v>5.5368591753138796</v>
      </c>
      <c r="E24" s="446"/>
      <c r="F24" s="396">
        <v>13144080.049999999</v>
      </c>
      <c r="G24" s="396">
        <v>10240015.920000002</v>
      </c>
      <c r="H24" s="456">
        <v>-22.094084325057029</v>
      </c>
      <c r="I24" s="454"/>
      <c r="J24" s="396">
        <v>6411004.7299999986</v>
      </c>
      <c r="K24" s="396">
        <v>6862931.8999999994</v>
      </c>
      <c r="L24" s="456">
        <v>7.049240938557233</v>
      </c>
      <c r="M24" s="454"/>
      <c r="N24" s="396">
        <v>6733075.3200000003</v>
      </c>
      <c r="O24" s="396">
        <v>3377084.0199999996</v>
      </c>
      <c r="P24" s="456">
        <v>-49.843364889017764</v>
      </c>
      <c r="Q24" s="454"/>
      <c r="R24" s="396">
        <v>7892.3</v>
      </c>
      <c r="S24" s="396">
        <v>140073</v>
      </c>
      <c r="T24" s="721" t="s">
        <v>1263</v>
      </c>
      <c r="U24" s="454"/>
      <c r="V24" s="396">
        <v>9325633.0099999998</v>
      </c>
      <c r="W24" s="396">
        <v>2545483.69</v>
      </c>
      <c r="X24" s="456">
        <v>-72.704440682252411</v>
      </c>
      <c r="Y24" s="454"/>
      <c r="Z24" s="396">
        <v>33044850.309999995</v>
      </c>
      <c r="AA24" s="396">
        <v>24138755.230000004</v>
      </c>
      <c r="AB24" s="456">
        <v>-26.951537066896137</v>
      </c>
    </row>
    <row r="25" spans="1:28" ht="13.5" customHeight="1" x14ac:dyDescent="0.2">
      <c r="A25" s="331" t="s">
        <v>783</v>
      </c>
      <c r="B25" s="398">
        <v>4123327720.9799991</v>
      </c>
      <c r="C25" s="398">
        <v>3769177489.23</v>
      </c>
      <c r="D25" s="458">
        <v>-8.5889421291458152</v>
      </c>
      <c r="E25" s="446"/>
      <c r="F25" s="398">
        <v>2053785797.6400001</v>
      </c>
      <c r="G25" s="398">
        <v>1425361298.8000002</v>
      </c>
      <c r="H25" s="458">
        <v>-30.598346700134005</v>
      </c>
      <c r="I25" s="454"/>
      <c r="J25" s="398">
        <v>281718547.8599999</v>
      </c>
      <c r="K25" s="398">
        <v>243653597.92999995</v>
      </c>
      <c r="L25" s="458">
        <v>-13.51169463961469</v>
      </c>
      <c r="M25" s="454"/>
      <c r="N25" s="398">
        <v>1772067249.7800002</v>
      </c>
      <c r="O25" s="398">
        <v>1181707700.8700001</v>
      </c>
      <c r="P25" s="458">
        <v>-33.314737292464066</v>
      </c>
      <c r="Q25" s="454"/>
      <c r="R25" s="398">
        <v>404525950.96999985</v>
      </c>
      <c r="S25" s="398">
        <v>297705326.69000018</v>
      </c>
      <c r="T25" s="723">
        <v>-26.406371216446789</v>
      </c>
      <c r="U25" s="454"/>
      <c r="V25" s="398">
        <v>9910881265.0799904</v>
      </c>
      <c r="W25" s="398">
        <v>8408605919.070015</v>
      </c>
      <c r="X25" s="458">
        <v>-15.157838196519357</v>
      </c>
      <c r="Y25" s="454"/>
      <c r="Z25" s="398">
        <v>23638608388.589993</v>
      </c>
      <c r="AA25" s="398">
        <v>22210310808.840023</v>
      </c>
      <c r="AB25" s="458">
        <v>-6.0422236210799447</v>
      </c>
    </row>
    <row r="26" spans="1:28" ht="13.5" customHeight="1" x14ac:dyDescent="0.2">
      <c r="A26" s="202" t="s">
        <v>784</v>
      </c>
      <c r="B26" s="396">
        <v>63325128.749999985</v>
      </c>
      <c r="C26" s="396">
        <v>21860260.319999997</v>
      </c>
      <c r="D26" s="456">
        <v>-65.479327477877419</v>
      </c>
      <c r="E26" s="446"/>
      <c r="F26" s="396">
        <v>810322927.63</v>
      </c>
      <c r="G26" s="396">
        <v>928111733.44000006</v>
      </c>
      <c r="H26" s="456">
        <v>14.53603270914523</v>
      </c>
      <c r="I26" s="454"/>
      <c r="J26" s="396">
        <v>442253441.51999992</v>
      </c>
      <c r="K26" s="396">
        <v>460243931.00999999</v>
      </c>
      <c r="L26" s="456">
        <v>4.0679139608654769</v>
      </c>
      <c r="M26" s="454"/>
      <c r="N26" s="396">
        <v>368069486.11000013</v>
      </c>
      <c r="O26" s="396">
        <v>467867802.43000001</v>
      </c>
      <c r="P26" s="456">
        <v>27.113988006648949</v>
      </c>
      <c r="Q26" s="454"/>
      <c r="R26" s="396">
        <v>80336945.589999989</v>
      </c>
      <c r="S26" s="396">
        <v>168412527.05000001</v>
      </c>
      <c r="T26" s="721">
        <v>109.63272354103952</v>
      </c>
      <c r="U26" s="454"/>
      <c r="V26" s="396">
        <v>138057130.24000007</v>
      </c>
      <c r="W26" s="396">
        <v>165060669.69999999</v>
      </c>
      <c r="X26" s="456">
        <v>19.559684757358543</v>
      </c>
      <c r="Y26" s="454"/>
      <c r="Z26" s="396">
        <v>1212327801.4000001</v>
      </c>
      <c r="AA26" s="396">
        <v>1324529262.6899998</v>
      </c>
      <c r="AB26" s="456">
        <v>9.255043162454001</v>
      </c>
    </row>
    <row r="27" spans="1:28" ht="13.5" customHeight="1" x14ac:dyDescent="0.2">
      <c r="A27" s="331" t="s">
        <v>785</v>
      </c>
      <c r="B27" s="398">
        <v>17983174.550000012</v>
      </c>
      <c r="C27" s="398">
        <v>16618298.880000001</v>
      </c>
      <c r="D27" s="458">
        <v>-7.5897370967797801</v>
      </c>
      <c r="E27" s="446"/>
      <c r="F27" s="398">
        <v>607168578.82000029</v>
      </c>
      <c r="G27" s="398">
        <v>635050156.39000034</v>
      </c>
      <c r="H27" s="458">
        <v>4.5920652916833005</v>
      </c>
      <c r="I27" s="454"/>
      <c r="J27" s="398">
        <v>205054065.62000018</v>
      </c>
      <c r="K27" s="398">
        <v>225375972.85000002</v>
      </c>
      <c r="L27" s="458">
        <v>9.9105117318960101</v>
      </c>
      <c r="M27" s="454"/>
      <c r="N27" s="398">
        <v>402114513.20000017</v>
      </c>
      <c r="O27" s="398">
        <v>409674183.54000026</v>
      </c>
      <c r="P27" s="458">
        <v>1.8799794814269966</v>
      </c>
      <c r="Q27" s="454"/>
      <c r="R27" s="398">
        <v>232153478.13</v>
      </c>
      <c r="S27" s="398">
        <v>257796101.45000017</v>
      </c>
      <c r="T27" s="723">
        <v>11.045547767171925</v>
      </c>
      <c r="U27" s="454"/>
      <c r="V27" s="398">
        <v>132066911.90999985</v>
      </c>
      <c r="W27" s="398">
        <v>120528486.38999997</v>
      </c>
      <c r="X27" s="458">
        <v>-8.7368026957903027</v>
      </c>
      <c r="Y27" s="454"/>
      <c r="Z27" s="398">
        <v>887568493.25999999</v>
      </c>
      <c r="AA27" s="398">
        <v>932059631.86000025</v>
      </c>
      <c r="AB27" s="458">
        <v>5.0126991818497668</v>
      </c>
    </row>
    <row r="28" spans="1:28" ht="13.5" customHeight="1" x14ac:dyDescent="0.2">
      <c r="A28" s="202" t="s">
        <v>786</v>
      </c>
      <c r="B28" s="396">
        <v>27495167.389999997</v>
      </c>
      <c r="C28" s="396">
        <v>23595221.52999999</v>
      </c>
      <c r="D28" s="456">
        <v>-14.184113901479357</v>
      </c>
      <c r="E28" s="446"/>
      <c r="F28" s="396">
        <v>42493013.730000012</v>
      </c>
      <c r="G28" s="396">
        <v>44280642.800000012</v>
      </c>
      <c r="H28" s="456">
        <v>4.2068775854745555</v>
      </c>
      <c r="I28" s="454"/>
      <c r="J28" s="396">
        <v>18426240.070000015</v>
      </c>
      <c r="K28" s="396">
        <v>19077399.200000018</v>
      </c>
      <c r="L28" s="456">
        <v>3.5338686977174572</v>
      </c>
      <c r="M28" s="454"/>
      <c r="N28" s="396">
        <v>24066773.660000004</v>
      </c>
      <c r="O28" s="396">
        <v>25203243.600000001</v>
      </c>
      <c r="P28" s="456">
        <v>4.722153272621088</v>
      </c>
      <c r="Q28" s="454"/>
      <c r="R28" s="396">
        <v>438667.4200000001</v>
      </c>
      <c r="S28" s="396">
        <v>786793.08</v>
      </c>
      <c r="T28" s="721">
        <v>79.359816600922812</v>
      </c>
      <c r="U28" s="454"/>
      <c r="V28" s="396">
        <v>41478709.780000001</v>
      </c>
      <c r="W28" s="396">
        <v>45767616.190000042</v>
      </c>
      <c r="X28" s="456">
        <v>10.340018850027111</v>
      </c>
      <c r="Y28" s="454"/>
      <c r="Z28" s="396">
        <v>162420565.60999998</v>
      </c>
      <c r="AA28" s="396">
        <v>195848532.25000009</v>
      </c>
      <c r="AB28" s="456">
        <v>20.581116999842529</v>
      </c>
    </row>
    <row r="29" spans="1:28" ht="13.5" customHeight="1" x14ac:dyDescent="0.2">
      <c r="A29" s="331" t="s">
        <v>787</v>
      </c>
      <c r="B29" s="398">
        <v>3068492.2899999991</v>
      </c>
      <c r="C29" s="398">
        <v>3736984.169999999</v>
      </c>
      <c r="D29" s="458">
        <v>21.785678985688438</v>
      </c>
      <c r="E29" s="446"/>
      <c r="F29" s="398">
        <v>247915053.17999992</v>
      </c>
      <c r="G29" s="398">
        <v>221667211.41000018</v>
      </c>
      <c r="H29" s="458">
        <v>-10.587433652502886</v>
      </c>
      <c r="I29" s="454"/>
      <c r="J29" s="398">
        <v>132795899.91999991</v>
      </c>
      <c r="K29" s="398">
        <v>128591896.82000022</v>
      </c>
      <c r="L29" s="458">
        <v>-3.1657627250030407</v>
      </c>
      <c r="M29" s="454"/>
      <c r="N29" s="398">
        <v>115119153.26000001</v>
      </c>
      <c r="O29" s="398">
        <v>93075314.589999974</v>
      </c>
      <c r="P29" s="458">
        <v>-19.14871508845567</v>
      </c>
      <c r="Q29" s="454"/>
      <c r="R29" s="398">
        <v>11659846.400000004</v>
      </c>
      <c r="S29" s="398">
        <v>12515379.669999992</v>
      </c>
      <c r="T29" s="723">
        <v>7.3374317349496732</v>
      </c>
      <c r="U29" s="454"/>
      <c r="V29" s="398">
        <v>33393227.159999985</v>
      </c>
      <c r="W29" s="398">
        <v>29108631.460000008</v>
      </c>
      <c r="X29" s="458">
        <v>-12.830732649680144</v>
      </c>
      <c r="Y29" s="454"/>
      <c r="Z29" s="398">
        <v>317511681.44999987</v>
      </c>
      <c r="AA29" s="398">
        <v>288756768.63000017</v>
      </c>
      <c r="AB29" s="458">
        <v>-9.0563322548269376</v>
      </c>
    </row>
    <row r="30" spans="1:28" ht="13.5" customHeight="1" x14ac:dyDescent="0.2">
      <c r="A30" s="202" t="s">
        <v>788</v>
      </c>
      <c r="B30" s="396">
        <v>1947183.7000000002</v>
      </c>
      <c r="C30" s="396">
        <v>2582838.9100000006</v>
      </c>
      <c r="D30" s="456">
        <v>32.644850611680873</v>
      </c>
      <c r="E30" s="446"/>
      <c r="F30" s="396">
        <v>187865061.25000009</v>
      </c>
      <c r="G30" s="396">
        <v>151127472.6500001</v>
      </c>
      <c r="H30" s="456">
        <v>-19.555306535211304</v>
      </c>
      <c r="I30" s="454"/>
      <c r="J30" s="396">
        <v>88705037.100000009</v>
      </c>
      <c r="K30" s="396">
        <v>81703705.870000064</v>
      </c>
      <c r="L30" s="456">
        <v>-7.8928226162705117</v>
      </c>
      <c r="M30" s="454"/>
      <c r="N30" s="396">
        <v>99160024.149999991</v>
      </c>
      <c r="O30" s="396">
        <v>69423766.780000001</v>
      </c>
      <c r="P30" s="456">
        <v>-29.988150592841489</v>
      </c>
      <c r="Q30" s="454"/>
      <c r="R30" s="396">
        <v>13141018.26</v>
      </c>
      <c r="S30" s="396">
        <v>21176305.200000003</v>
      </c>
      <c r="T30" s="721">
        <v>61.146608132024639</v>
      </c>
      <c r="U30" s="454"/>
      <c r="V30" s="396">
        <v>34015910.380000003</v>
      </c>
      <c r="W30" s="396">
        <v>35130536.579999991</v>
      </c>
      <c r="X30" s="456">
        <v>3.2767789765090205</v>
      </c>
      <c r="Y30" s="454"/>
      <c r="Z30" s="396">
        <v>217966549.4000001</v>
      </c>
      <c r="AA30" s="396">
        <v>183075855.23000011</v>
      </c>
      <c r="AB30" s="456">
        <v>-16.007361802094934</v>
      </c>
    </row>
    <row r="31" spans="1:28" ht="13.5" customHeight="1" x14ac:dyDescent="0.2">
      <c r="A31" s="331" t="s">
        <v>789</v>
      </c>
      <c r="B31" s="398">
        <v>28684530.880000006</v>
      </c>
      <c r="C31" s="398">
        <v>28874273.770000003</v>
      </c>
      <c r="D31" s="458">
        <v>0.66148158669134816</v>
      </c>
      <c r="E31" s="446"/>
      <c r="F31" s="398">
        <v>222876403.12</v>
      </c>
      <c r="G31" s="398">
        <v>176945004.69000003</v>
      </c>
      <c r="H31" s="458">
        <v>-20.608461814268342</v>
      </c>
      <c r="I31" s="454"/>
      <c r="J31" s="398">
        <v>67214780.779999956</v>
      </c>
      <c r="K31" s="398">
        <v>71521574.100000054</v>
      </c>
      <c r="L31" s="458">
        <v>6.4075092859361193</v>
      </c>
      <c r="M31" s="454"/>
      <c r="N31" s="398">
        <v>155661622.34000003</v>
      </c>
      <c r="O31" s="398">
        <v>105423430.58999999</v>
      </c>
      <c r="P31" s="458">
        <v>-32.273974146478132</v>
      </c>
      <c r="Q31" s="454"/>
      <c r="R31" s="398">
        <v>2874533.76</v>
      </c>
      <c r="S31" s="398">
        <v>4806900.2</v>
      </c>
      <c r="T31" s="723">
        <v>67.223647427261412</v>
      </c>
      <c r="U31" s="454"/>
      <c r="V31" s="398">
        <v>170605189.94999978</v>
      </c>
      <c r="W31" s="398">
        <v>184102485.79999995</v>
      </c>
      <c r="X31" s="458">
        <v>7.9114216009231075</v>
      </c>
      <c r="Y31" s="454"/>
      <c r="Z31" s="398">
        <v>431240991.70999956</v>
      </c>
      <c r="AA31" s="398">
        <v>395656816.21000004</v>
      </c>
      <c r="AB31" s="458">
        <v>-8.2515753799047751</v>
      </c>
    </row>
    <row r="32" spans="1:28" ht="13.5" customHeight="1" x14ac:dyDescent="0.2">
      <c r="A32" s="202" t="s">
        <v>790</v>
      </c>
      <c r="B32" s="396">
        <v>4547855.8899999987</v>
      </c>
      <c r="C32" s="396">
        <v>3974421.69</v>
      </c>
      <c r="D32" s="456">
        <v>-12.608891175749172</v>
      </c>
      <c r="E32" s="446"/>
      <c r="F32" s="396">
        <v>19021620.780000005</v>
      </c>
      <c r="G32" s="396">
        <v>17583063.039999995</v>
      </c>
      <c r="H32" s="456">
        <v>-7.5627506017392543</v>
      </c>
      <c r="I32" s="454"/>
      <c r="J32" s="396">
        <v>12189395.580000006</v>
      </c>
      <c r="K32" s="396">
        <v>11436571.219999995</v>
      </c>
      <c r="L32" s="456">
        <v>-6.1760597977082776</v>
      </c>
      <c r="M32" s="454"/>
      <c r="N32" s="396">
        <v>6832225.2000000011</v>
      </c>
      <c r="O32" s="396">
        <v>6146491.8199999994</v>
      </c>
      <c r="P32" s="456">
        <v>-10.036750252318994</v>
      </c>
      <c r="Q32" s="454"/>
      <c r="R32" s="396">
        <v>385533.5</v>
      </c>
      <c r="S32" s="396">
        <v>605992.08000000007</v>
      </c>
      <c r="T32" s="721">
        <v>57.182729905442727</v>
      </c>
      <c r="U32" s="454"/>
      <c r="V32" s="396">
        <v>1521468671.0699999</v>
      </c>
      <c r="W32" s="396">
        <v>1299764158.0699997</v>
      </c>
      <c r="X32" s="456">
        <v>-14.571743553817807</v>
      </c>
      <c r="Y32" s="454"/>
      <c r="Z32" s="396">
        <v>2017284442.9699998</v>
      </c>
      <c r="AA32" s="396">
        <v>1706947729.9399996</v>
      </c>
      <c r="AB32" s="456">
        <v>-15.38388471251475</v>
      </c>
    </row>
    <row r="33" spans="1:28" ht="13.5" customHeight="1" x14ac:dyDescent="0.2">
      <c r="A33" s="331" t="s">
        <v>423</v>
      </c>
      <c r="B33" s="398">
        <v>210473992.16000006</v>
      </c>
      <c r="C33" s="398">
        <v>118702556.54000001</v>
      </c>
      <c r="D33" s="458">
        <v>-43.602268707022198</v>
      </c>
      <c r="E33" s="446"/>
      <c r="F33" s="398">
        <v>65589348.340000011</v>
      </c>
      <c r="G33" s="398">
        <v>65189273.999999955</v>
      </c>
      <c r="H33" s="458">
        <v>-0.60996846305921837</v>
      </c>
      <c r="I33" s="454"/>
      <c r="J33" s="398">
        <v>17845203.149999999</v>
      </c>
      <c r="K33" s="398">
        <v>19814864.370000008</v>
      </c>
      <c r="L33" s="458">
        <v>11.037482753453599</v>
      </c>
      <c r="M33" s="454"/>
      <c r="N33" s="398">
        <v>47744145.190000013</v>
      </c>
      <c r="O33" s="398">
        <v>45374409.629999943</v>
      </c>
      <c r="P33" s="458">
        <v>-4.9634055664199206</v>
      </c>
      <c r="Q33" s="454"/>
      <c r="R33" s="398">
        <v>17047216.670000002</v>
      </c>
      <c r="S33" s="398">
        <v>7407724.8200000003</v>
      </c>
      <c r="T33" s="723">
        <v>-56.545839925668062</v>
      </c>
      <c r="U33" s="454"/>
      <c r="V33" s="398">
        <v>48055645.050000004</v>
      </c>
      <c r="W33" s="398">
        <v>40302468.850000001</v>
      </c>
      <c r="X33" s="458">
        <v>-16.133747017510903</v>
      </c>
      <c r="Y33" s="454"/>
      <c r="Z33" s="398">
        <v>629770113.84000015</v>
      </c>
      <c r="AA33" s="398">
        <v>511072706.07999998</v>
      </c>
      <c r="AB33" s="458">
        <v>-18.847735888298523</v>
      </c>
    </row>
    <row r="34" spans="1:28" ht="13.5" customHeight="1" x14ac:dyDescent="0.2">
      <c r="A34" s="202" t="s">
        <v>791</v>
      </c>
      <c r="B34" s="396">
        <v>24808695.270000003</v>
      </c>
      <c r="C34" s="396">
        <v>44716840.68</v>
      </c>
      <c r="D34" s="456">
        <v>80.246644143652276</v>
      </c>
      <c r="E34" s="446"/>
      <c r="F34" s="396">
        <v>185118704.36000001</v>
      </c>
      <c r="G34" s="396">
        <v>155617992.97999999</v>
      </c>
      <c r="H34" s="456">
        <v>-15.93610515047148</v>
      </c>
      <c r="I34" s="454"/>
      <c r="J34" s="396">
        <v>58022599.090000011</v>
      </c>
      <c r="K34" s="396">
        <v>67232588.339999989</v>
      </c>
      <c r="L34" s="456">
        <v>15.87310702113529</v>
      </c>
      <c r="M34" s="454"/>
      <c r="N34" s="396">
        <v>127096105.27000006</v>
      </c>
      <c r="O34" s="396">
        <v>88385404.639999971</v>
      </c>
      <c r="P34" s="456">
        <v>-30.457818158757867</v>
      </c>
      <c r="Q34" s="454"/>
      <c r="R34" s="396">
        <v>52255013.29999999</v>
      </c>
      <c r="S34" s="396">
        <v>27450293.060000002</v>
      </c>
      <c r="T34" s="721">
        <v>-47.468594252563314</v>
      </c>
      <c r="U34" s="454"/>
      <c r="V34" s="396">
        <v>102912301.99999996</v>
      </c>
      <c r="W34" s="396">
        <v>77787746.730000034</v>
      </c>
      <c r="X34" s="456">
        <v>-24.413558711377313</v>
      </c>
      <c r="Y34" s="454"/>
      <c r="Z34" s="396">
        <v>510353379.40999997</v>
      </c>
      <c r="AA34" s="396">
        <v>519502723.45999998</v>
      </c>
      <c r="AB34" s="456">
        <v>1.7927468336894847</v>
      </c>
    </row>
    <row r="35" spans="1:28" ht="13.5" customHeight="1" x14ac:dyDescent="0.2">
      <c r="A35" s="331" t="s">
        <v>792</v>
      </c>
      <c r="B35" s="398">
        <v>10446504.140000004</v>
      </c>
      <c r="C35" s="398">
        <v>18451020.550000001</v>
      </c>
      <c r="D35" s="458">
        <v>76.623876300880809</v>
      </c>
      <c r="E35" s="446"/>
      <c r="F35" s="398">
        <v>161578808.70999992</v>
      </c>
      <c r="G35" s="398">
        <v>185054861.56000003</v>
      </c>
      <c r="H35" s="458">
        <v>14.529165697795632</v>
      </c>
      <c r="I35" s="454"/>
      <c r="J35" s="398">
        <v>66199932.819999911</v>
      </c>
      <c r="K35" s="398">
        <v>93583122.139999956</v>
      </c>
      <c r="L35" s="458">
        <v>41.364376296960835</v>
      </c>
      <c r="M35" s="454"/>
      <c r="N35" s="398">
        <v>95378875.889999986</v>
      </c>
      <c r="O35" s="398">
        <v>91471739.420000076</v>
      </c>
      <c r="P35" s="458">
        <v>-4.0964379518437566</v>
      </c>
      <c r="Q35" s="454"/>
      <c r="R35" s="398">
        <v>9044975.9299999978</v>
      </c>
      <c r="S35" s="398">
        <v>9545346.9399999995</v>
      </c>
      <c r="T35" s="723">
        <v>5.5320325213955801</v>
      </c>
      <c r="U35" s="454"/>
      <c r="V35" s="398">
        <v>43048886.960000001</v>
      </c>
      <c r="W35" s="398">
        <v>48333774.009999953</v>
      </c>
      <c r="X35" s="458">
        <v>12.2764777981613</v>
      </c>
      <c r="Y35" s="454"/>
      <c r="Z35" s="398">
        <v>252836998.36999992</v>
      </c>
      <c r="AA35" s="398">
        <v>298426508.28999996</v>
      </c>
      <c r="AB35" s="458">
        <v>18.031186184738935</v>
      </c>
    </row>
    <row r="36" spans="1:28" ht="13.5" customHeight="1" x14ac:dyDescent="0.2">
      <c r="A36" s="202" t="s">
        <v>793</v>
      </c>
      <c r="B36" s="396">
        <v>577660.72</v>
      </c>
      <c r="C36" s="396">
        <v>2522393.7799999998</v>
      </c>
      <c r="D36" s="456">
        <v>336.65662086215588</v>
      </c>
      <c r="E36" s="446"/>
      <c r="F36" s="396">
        <v>254570158.78000027</v>
      </c>
      <c r="G36" s="396">
        <v>554721227.99000001</v>
      </c>
      <c r="H36" s="456">
        <v>117.90504851332182</v>
      </c>
      <c r="I36" s="454"/>
      <c r="J36" s="396">
        <v>176505998.17000026</v>
      </c>
      <c r="K36" s="396">
        <v>146405504.91000003</v>
      </c>
      <c r="L36" s="456">
        <v>-17.0535242836389</v>
      </c>
      <c r="M36" s="454"/>
      <c r="N36" s="396">
        <v>78064160.609999999</v>
      </c>
      <c r="O36" s="396">
        <v>408315723.08000004</v>
      </c>
      <c r="P36" s="456">
        <v>423.05144882028605</v>
      </c>
      <c r="Q36" s="454"/>
      <c r="R36" s="396">
        <v>334338.33999999997</v>
      </c>
      <c r="S36" s="396">
        <v>213268833.63</v>
      </c>
      <c r="T36" s="721" t="s">
        <v>1263</v>
      </c>
      <c r="U36" s="454"/>
      <c r="V36" s="396">
        <v>67339133.49000001</v>
      </c>
      <c r="W36" s="396">
        <v>173782147.60999998</v>
      </c>
      <c r="X36" s="456">
        <v>158.07006803229356</v>
      </c>
      <c r="Y36" s="454"/>
      <c r="Z36" s="396">
        <v>289748140.84000027</v>
      </c>
      <c r="AA36" s="396">
        <v>589550989.27999997</v>
      </c>
      <c r="AB36" s="456">
        <v>103.47015431086119</v>
      </c>
    </row>
    <row r="37" spans="1:28" ht="13.5" customHeight="1" x14ac:dyDescent="0.2">
      <c r="A37" s="331" t="s">
        <v>438</v>
      </c>
      <c r="B37" s="398">
        <v>58568</v>
      </c>
      <c r="C37" s="398">
        <v>319880</v>
      </c>
      <c r="D37" s="458">
        <v>446.16855620816824</v>
      </c>
      <c r="E37" s="446"/>
      <c r="F37" s="398">
        <v>1467987.55</v>
      </c>
      <c r="G37" s="398">
        <v>260629.17</v>
      </c>
      <c r="H37" s="458">
        <v>-82.245818774144226</v>
      </c>
      <c r="I37" s="454"/>
      <c r="J37" s="398">
        <v>1012870.99</v>
      </c>
      <c r="K37" s="398">
        <v>115493</v>
      </c>
      <c r="L37" s="458">
        <v>-88.597461953175298</v>
      </c>
      <c r="M37" s="454"/>
      <c r="N37" s="398">
        <v>455116.56</v>
      </c>
      <c r="O37" s="398">
        <v>145136.17000000001</v>
      </c>
      <c r="P37" s="458">
        <v>-68.110110078174259</v>
      </c>
      <c r="Q37" s="454"/>
      <c r="R37" s="398">
        <v>20000</v>
      </c>
      <c r="S37" s="398">
        <v>68742.070000000007</v>
      </c>
      <c r="T37" s="723">
        <v>243.71035000000006</v>
      </c>
      <c r="U37" s="454"/>
      <c r="V37" s="398">
        <v>1010688.8800000001</v>
      </c>
      <c r="W37" s="398">
        <v>3144001.48</v>
      </c>
      <c r="X37" s="458">
        <v>211.07510354719642</v>
      </c>
      <c r="Y37" s="454"/>
      <c r="Z37" s="398">
        <v>2615364.9700000002</v>
      </c>
      <c r="AA37" s="398">
        <v>7319708.3200000003</v>
      </c>
      <c r="AB37" s="458">
        <v>179.87330273067013</v>
      </c>
    </row>
    <row r="38" spans="1:28" ht="13.5" customHeight="1" x14ac:dyDescent="0.2">
      <c r="A38" s="412" t="s">
        <v>794</v>
      </c>
      <c r="B38" s="413">
        <v>21628330.289999999</v>
      </c>
      <c r="C38" s="413">
        <v>24851737.059999991</v>
      </c>
      <c r="D38" s="459">
        <v>14.903632073208883</v>
      </c>
      <c r="E38" s="446"/>
      <c r="F38" s="413">
        <v>589688822.88</v>
      </c>
      <c r="G38" s="413">
        <v>526098758.08000004</v>
      </c>
      <c r="H38" s="459">
        <v>-10.783664592696606</v>
      </c>
      <c r="I38" s="454"/>
      <c r="J38" s="413">
        <v>242358417.55999991</v>
      </c>
      <c r="K38" s="413">
        <v>266418134.92999977</v>
      </c>
      <c r="L38" s="459">
        <v>9.9273289585840132</v>
      </c>
      <c r="M38" s="454"/>
      <c r="N38" s="413">
        <v>347330405.31999987</v>
      </c>
      <c r="O38" s="413">
        <v>259680623.1500001</v>
      </c>
      <c r="P38" s="459">
        <v>-25.235274777987527</v>
      </c>
      <c r="Q38" s="454"/>
      <c r="R38" s="413">
        <v>98272575.579999939</v>
      </c>
      <c r="S38" s="413">
        <v>96808469.819999963</v>
      </c>
      <c r="T38" s="724">
        <v>-1.489841648454715</v>
      </c>
      <c r="U38" s="454"/>
      <c r="V38" s="413">
        <v>183021905.81</v>
      </c>
      <c r="W38" s="413">
        <v>180583460.62000015</v>
      </c>
      <c r="X38" s="459">
        <v>-1.3323242260034562</v>
      </c>
      <c r="Y38" s="454"/>
      <c r="Z38" s="413">
        <v>947641732.6500001</v>
      </c>
      <c r="AA38" s="413">
        <v>907133364.5200001</v>
      </c>
      <c r="AB38" s="459">
        <v>-4.2746500849769165</v>
      </c>
    </row>
    <row r="39" spans="1:28" ht="13.5" customHeight="1" x14ac:dyDescent="0.2">
      <c r="A39" s="202"/>
      <c r="B39" s="103"/>
      <c r="C39" s="103"/>
      <c r="D39" s="103"/>
      <c r="E39" s="434"/>
      <c r="F39" s="103"/>
      <c r="G39" s="103"/>
      <c r="H39" s="103"/>
      <c r="I39" s="434"/>
      <c r="J39" s="103"/>
      <c r="K39" s="103"/>
      <c r="L39" s="103"/>
      <c r="M39" s="434"/>
      <c r="N39" s="103"/>
      <c r="O39" s="103"/>
      <c r="P39" s="103"/>
      <c r="Q39" s="434"/>
      <c r="R39" s="103"/>
      <c r="S39" s="103"/>
      <c r="T39" s="103"/>
      <c r="U39" s="434"/>
      <c r="V39" s="103"/>
      <c r="W39" s="103"/>
      <c r="X39" s="103"/>
      <c r="Y39" s="434"/>
      <c r="Z39" s="103"/>
    </row>
    <row r="40" spans="1:28" ht="13.5" customHeight="1" x14ac:dyDescent="0.2">
      <c r="A40" s="24" t="s">
        <v>515</v>
      </c>
      <c r="B40" s="103"/>
      <c r="C40" s="103"/>
      <c r="D40" s="103"/>
      <c r="E40" s="434"/>
      <c r="F40" s="103"/>
      <c r="G40" s="103"/>
      <c r="H40" s="103"/>
      <c r="I40" s="434"/>
      <c r="J40" s="103"/>
      <c r="K40" s="103"/>
      <c r="L40" s="103"/>
      <c r="M40" s="434"/>
      <c r="N40" s="103"/>
      <c r="O40" s="103"/>
      <c r="P40" s="103"/>
      <c r="Q40" s="434"/>
      <c r="R40" s="103"/>
      <c r="S40" s="103"/>
      <c r="T40" s="103"/>
      <c r="U40" s="434"/>
      <c r="V40" s="103"/>
      <c r="W40" s="103"/>
      <c r="X40" s="103"/>
      <c r="Y40" s="434"/>
      <c r="Z40" s="103"/>
    </row>
    <row r="41" spans="1:28" ht="13.5" customHeight="1" x14ac:dyDescent="0.2">
      <c r="A41" s="332" t="s">
        <v>10</v>
      </c>
      <c r="B41" s="332"/>
      <c r="C41" s="332"/>
      <c r="D41" s="332"/>
      <c r="E41" s="449"/>
      <c r="F41" s="103"/>
      <c r="G41" s="103"/>
      <c r="H41" s="103"/>
      <c r="I41" s="449"/>
      <c r="J41" s="103"/>
      <c r="K41" s="103"/>
      <c r="L41" s="103"/>
      <c r="M41" s="434"/>
      <c r="N41" s="103"/>
      <c r="O41" s="103"/>
      <c r="P41" s="103"/>
      <c r="Q41" s="434"/>
      <c r="R41" s="103"/>
      <c r="S41" s="103"/>
      <c r="T41" s="103"/>
      <c r="U41" s="434"/>
      <c r="V41" s="103"/>
      <c r="W41" s="103"/>
      <c r="X41" s="103"/>
      <c r="Y41" s="434"/>
      <c r="Z41" s="103"/>
    </row>
    <row r="42" spans="1:28" ht="13.5" customHeight="1" x14ac:dyDescent="0.2">
      <c r="A42" s="333" t="s">
        <v>798</v>
      </c>
      <c r="B42" s="103"/>
      <c r="C42" s="103"/>
      <c r="D42" s="103"/>
      <c r="E42" s="434"/>
      <c r="F42" s="103"/>
      <c r="G42" s="103"/>
      <c r="H42" s="103"/>
      <c r="I42" s="434"/>
      <c r="J42" s="103"/>
      <c r="K42" s="103"/>
      <c r="L42" s="103"/>
      <c r="M42" s="434"/>
      <c r="N42" s="103"/>
      <c r="O42" s="103"/>
      <c r="P42" s="103"/>
      <c r="Q42" s="434"/>
      <c r="R42" s="103"/>
      <c r="S42" s="103"/>
      <c r="T42" s="103"/>
      <c r="U42" s="434"/>
      <c r="V42" s="103"/>
      <c r="W42" s="103"/>
      <c r="X42" s="103"/>
      <c r="Y42" s="434"/>
      <c r="Z42" s="103"/>
    </row>
    <row r="43" spans="1:28" ht="13.5" customHeight="1" x14ac:dyDescent="0.2">
      <c r="A43" s="483" t="s">
        <v>1343</v>
      </c>
      <c r="B43" s="103"/>
      <c r="C43" s="103"/>
      <c r="D43" s="103"/>
      <c r="E43" s="434"/>
      <c r="F43" s="103"/>
      <c r="G43" s="103"/>
      <c r="H43" s="103"/>
      <c r="I43" s="434"/>
      <c r="J43" s="103"/>
      <c r="K43" s="103"/>
      <c r="L43" s="103"/>
      <c r="M43" s="434"/>
      <c r="N43" s="103"/>
      <c r="O43" s="103"/>
      <c r="P43" s="103"/>
      <c r="Q43" s="434"/>
      <c r="R43" s="103"/>
      <c r="S43" s="103"/>
      <c r="T43" s="103"/>
      <c r="U43" s="434"/>
      <c r="V43" s="103"/>
      <c r="W43" s="103"/>
      <c r="X43" s="103"/>
      <c r="Y43" s="434"/>
      <c r="Z43" s="103"/>
    </row>
    <row r="44" spans="1:28" ht="13.5" customHeight="1" x14ac:dyDescent="0.2">
      <c r="A44" s="483" t="s">
        <v>1345</v>
      </c>
      <c r="B44" s="103"/>
      <c r="C44" s="103"/>
      <c r="D44" s="103"/>
      <c r="E44" s="434"/>
      <c r="F44" s="103"/>
      <c r="G44" s="103"/>
      <c r="H44" s="103"/>
      <c r="I44" s="434"/>
      <c r="J44" s="103"/>
      <c r="K44" s="103"/>
      <c r="L44" s="103"/>
      <c r="M44" s="434"/>
      <c r="N44" s="103"/>
      <c r="O44" s="103"/>
      <c r="P44" s="103"/>
      <c r="Q44" s="434"/>
      <c r="R44" s="103"/>
      <c r="S44" s="103"/>
      <c r="T44" s="103"/>
      <c r="U44" s="434"/>
      <c r="V44" s="103"/>
      <c r="W44" s="103"/>
      <c r="X44" s="103"/>
      <c r="Y44" s="434"/>
      <c r="Z44" s="103"/>
    </row>
    <row r="45" spans="1:28" ht="13.5" customHeight="1" x14ac:dyDescent="0.2">
      <c r="B45" s="334"/>
      <c r="C45" s="334"/>
      <c r="D45" s="334"/>
      <c r="E45" s="450"/>
      <c r="F45" s="334"/>
      <c r="G45" s="334"/>
      <c r="H45" s="334"/>
      <c r="I45" s="450"/>
      <c r="J45" s="334"/>
      <c r="K45" s="334"/>
      <c r="L45" s="334"/>
      <c r="M45" s="450"/>
      <c r="N45" s="334"/>
      <c r="O45" s="334"/>
      <c r="P45" s="334"/>
      <c r="Q45" s="450"/>
      <c r="R45" s="334"/>
      <c r="S45" s="334"/>
      <c r="T45" s="334"/>
      <c r="U45" s="450"/>
      <c r="V45" s="334"/>
      <c r="W45" s="334"/>
      <c r="X45" s="334"/>
      <c r="Y45" s="450"/>
      <c r="Z45" s="334"/>
    </row>
  </sheetData>
  <mergeCells count="7">
    <mergeCell ref="Z11:AB11"/>
    <mergeCell ref="B11:D11"/>
    <mergeCell ref="F11:H11"/>
    <mergeCell ref="J11:L11"/>
    <mergeCell ref="N11:P11"/>
    <mergeCell ref="R11:T11"/>
    <mergeCell ref="V11:X11"/>
  </mergeCells>
  <phoneticPr fontId="18"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R48"/>
  <sheetViews>
    <sheetView topLeftCell="H6" zoomScaleNormal="100" workbookViewId="0">
      <selection activeCell="H6" sqref="H6"/>
    </sheetView>
  </sheetViews>
  <sheetFormatPr baseColWidth="10" defaultRowHeight="12.75" x14ac:dyDescent="0.2"/>
  <cols>
    <col min="1" max="1" width="31.42578125" style="103" customWidth="1"/>
    <col min="2" max="2" width="16.5703125" style="339" bestFit="1" customWidth="1"/>
    <col min="3" max="3" width="16.5703125" style="339" customWidth="1"/>
    <col min="4" max="4" width="10.140625" style="339" customWidth="1"/>
    <col min="5" max="5" width="0.5703125" style="471" customWidth="1"/>
    <col min="6" max="6" width="16.5703125" style="339" bestFit="1" customWidth="1"/>
    <col min="7" max="7" width="16.5703125" style="339" customWidth="1"/>
    <col min="8" max="8" width="11.5703125" style="339" customWidth="1"/>
    <col min="9" max="9" width="0.5703125" style="471" customWidth="1"/>
    <col min="10" max="10" width="14.85546875" style="339" bestFit="1" customWidth="1"/>
    <col min="11" max="11" width="16.42578125" style="339" customWidth="1"/>
    <col min="12" max="12" width="12.5703125" style="339" customWidth="1"/>
    <col min="13" max="13" width="0.7109375" style="471" customWidth="1"/>
    <col min="14" max="14" width="14.85546875" style="339" bestFit="1" customWidth="1"/>
    <col min="15" max="15" width="14.85546875" style="339" customWidth="1"/>
    <col min="16" max="16" width="11.140625" style="339" customWidth="1"/>
    <col min="17" max="17" width="0.85546875" style="471" customWidth="1"/>
    <col min="18" max="19" width="17" style="339" customWidth="1"/>
    <col min="20" max="20" width="10.5703125" style="339" customWidth="1"/>
    <col min="21" max="21" width="0.7109375" style="471" customWidth="1"/>
    <col min="22" max="22" width="14.85546875" style="339" bestFit="1" customWidth="1"/>
    <col min="23" max="23" width="14.85546875" style="339" customWidth="1"/>
    <col min="24" max="24" width="11.5703125" style="339" customWidth="1"/>
    <col min="25" max="25" width="0.7109375" style="471" customWidth="1"/>
    <col min="26" max="26" width="14.85546875" style="339" bestFit="1" customWidth="1"/>
    <col min="27" max="27" width="14.85546875" style="339" customWidth="1"/>
    <col min="28" max="28" width="10.42578125" style="339" customWidth="1"/>
    <col min="29" max="29" width="0.42578125" style="471" customWidth="1"/>
    <col min="30" max="30" width="14.85546875" style="339" bestFit="1" customWidth="1"/>
    <col min="31" max="31" width="14.85546875" style="339" customWidth="1"/>
    <col min="32" max="32" width="11.140625" style="339" customWidth="1"/>
    <col min="33" max="33" width="0.7109375" style="471" customWidth="1"/>
    <col min="34" max="35" width="17.7109375" style="339" customWidth="1"/>
    <col min="36" max="36" width="11.85546875" style="339" customWidth="1"/>
    <col min="37" max="37" width="0.7109375" style="471" customWidth="1"/>
    <col min="38" max="39" width="16.140625" style="103" customWidth="1"/>
    <col min="40" max="40" width="12" style="103" customWidth="1"/>
    <col min="41" max="41" width="0.7109375" style="434" customWidth="1"/>
    <col min="42" max="42" width="20.140625" style="103" customWidth="1"/>
    <col min="43" max="43" width="18" style="103" customWidth="1"/>
    <col min="44" max="16384" width="11.42578125" style="103"/>
  </cols>
  <sheetData>
    <row r="1" spans="1:44" ht="15" x14ac:dyDescent="0.25">
      <c r="A1" s="173"/>
      <c r="B1" s="336"/>
      <c r="C1" s="336"/>
      <c r="D1" s="336"/>
      <c r="E1" s="469"/>
      <c r="F1" s="336"/>
      <c r="G1" s="336"/>
      <c r="H1" s="336"/>
      <c r="I1" s="469"/>
      <c r="J1" s="336"/>
      <c r="K1" s="336"/>
      <c r="L1" s="336"/>
      <c r="M1" s="469"/>
      <c r="N1" s="336"/>
      <c r="O1" s="336"/>
      <c r="P1" s="336"/>
      <c r="Q1" s="469"/>
      <c r="R1" s="336"/>
      <c r="S1" s="336"/>
      <c r="T1" s="336"/>
      <c r="U1" s="469"/>
      <c r="V1" s="336"/>
      <c r="W1" s="336"/>
      <c r="X1" s="336"/>
      <c r="Y1" s="469"/>
      <c r="Z1" s="336"/>
      <c r="AA1" s="336"/>
      <c r="AB1" s="336"/>
      <c r="AC1" s="469"/>
      <c r="AD1" s="336"/>
      <c r="AE1" s="336"/>
      <c r="AF1" s="336"/>
      <c r="AG1" s="469"/>
      <c r="AH1" s="336"/>
      <c r="AI1" s="336"/>
      <c r="AJ1" s="336"/>
      <c r="AK1" s="469"/>
    </row>
    <row r="2" spans="1:44" ht="15" x14ac:dyDescent="0.25">
      <c r="A2" s="173"/>
      <c r="B2" s="336"/>
      <c r="C2" s="336"/>
      <c r="D2" s="336"/>
      <c r="E2" s="469"/>
      <c r="F2" s="336"/>
      <c r="G2" s="336"/>
      <c r="H2" s="336"/>
      <c r="I2" s="469"/>
      <c r="J2" s="336"/>
      <c r="K2" s="336"/>
      <c r="L2" s="336"/>
      <c r="M2" s="469"/>
      <c r="N2" s="336"/>
      <c r="O2" s="336"/>
      <c r="P2" s="336"/>
      <c r="Q2" s="469"/>
      <c r="R2" s="336"/>
      <c r="S2" s="336"/>
      <c r="T2" s="336"/>
      <c r="U2" s="469"/>
      <c r="V2" s="336"/>
      <c r="W2" s="336"/>
      <c r="X2" s="336"/>
      <c r="Y2" s="469"/>
      <c r="Z2" s="336"/>
      <c r="AA2" s="336"/>
      <c r="AB2" s="336"/>
      <c r="AC2" s="469"/>
      <c r="AD2" s="336"/>
      <c r="AE2" s="336"/>
      <c r="AF2" s="336"/>
      <c r="AG2" s="469"/>
      <c r="AH2" s="336"/>
      <c r="AI2" s="336"/>
      <c r="AJ2" s="336"/>
      <c r="AK2" s="469"/>
    </row>
    <row r="3" spans="1:44" ht="15" x14ac:dyDescent="0.25">
      <c r="A3" s="173"/>
      <c r="B3" s="336"/>
      <c r="C3" s="336"/>
      <c r="D3" s="336"/>
      <c r="E3" s="469"/>
      <c r="F3" s="336"/>
      <c r="G3" s="336"/>
      <c r="H3" s="336"/>
      <c r="I3" s="469"/>
      <c r="J3" s="336"/>
      <c r="K3" s="336"/>
      <c r="L3" s="336"/>
      <c r="M3" s="469"/>
      <c r="N3" s="336">
        <v>1.0000000000000001E-30</v>
      </c>
      <c r="O3" s="336"/>
      <c r="P3" s="336"/>
      <c r="Q3" s="469"/>
      <c r="R3" s="336"/>
      <c r="S3" s="336"/>
      <c r="T3" s="336"/>
      <c r="U3" s="469"/>
      <c r="V3" s="336"/>
      <c r="W3" s="336"/>
      <c r="X3" s="336"/>
      <c r="Y3" s="469"/>
      <c r="Z3" s="336"/>
      <c r="AA3" s="336"/>
      <c r="AB3" s="336"/>
      <c r="AC3" s="469"/>
      <c r="AD3" s="336"/>
      <c r="AE3" s="336"/>
      <c r="AF3" s="336"/>
      <c r="AG3" s="469"/>
      <c r="AH3" s="336"/>
      <c r="AI3" s="336"/>
      <c r="AJ3" s="336"/>
      <c r="AK3" s="469"/>
    </row>
    <row r="4" spans="1:44" ht="15" x14ac:dyDescent="0.25">
      <c r="A4" s="173"/>
      <c r="B4" s="336"/>
      <c r="C4" s="336"/>
      <c r="D4" s="336"/>
      <c r="E4" s="469"/>
      <c r="F4" s="336"/>
      <c r="G4" s="336"/>
      <c r="H4" s="336"/>
      <c r="I4" s="469"/>
      <c r="J4" s="336"/>
      <c r="K4" s="336"/>
      <c r="L4" s="336"/>
      <c r="M4" s="469"/>
      <c r="N4" s="336"/>
      <c r="O4" s="336"/>
      <c r="P4" s="336"/>
      <c r="Q4" s="469"/>
      <c r="R4" s="336"/>
      <c r="S4" s="336"/>
      <c r="T4" s="336"/>
      <c r="U4" s="469"/>
      <c r="V4" s="336"/>
      <c r="W4" s="336"/>
      <c r="X4" s="336"/>
      <c r="Y4" s="469"/>
      <c r="Z4" s="336"/>
      <c r="AA4" s="336"/>
      <c r="AB4" s="336"/>
      <c r="AC4" s="469"/>
      <c r="AD4" s="336"/>
      <c r="AE4" s="336"/>
      <c r="AF4" s="336"/>
      <c r="AG4" s="469"/>
      <c r="AH4" s="336"/>
      <c r="AI4" s="336"/>
      <c r="AJ4" s="336"/>
      <c r="AK4" s="469"/>
    </row>
    <row r="5" spans="1:44" ht="15" x14ac:dyDescent="0.25">
      <c r="A5" s="173"/>
      <c r="B5" s="336"/>
      <c r="C5" s="336"/>
      <c r="D5" s="336"/>
      <c r="E5" s="469"/>
      <c r="F5" s="336"/>
      <c r="G5" s="336"/>
      <c r="H5" s="336"/>
      <c r="I5" s="469"/>
      <c r="J5" s="336"/>
      <c r="K5" s="336"/>
      <c r="L5" s="336"/>
      <c r="M5" s="469"/>
      <c r="N5" s="336"/>
      <c r="O5" s="336"/>
      <c r="P5" s="336"/>
      <c r="Q5" s="469"/>
      <c r="R5" s="336"/>
      <c r="S5" s="336"/>
      <c r="T5" s="336"/>
      <c r="U5" s="469"/>
      <c r="V5" s="336"/>
      <c r="W5" s="336"/>
      <c r="X5" s="336"/>
      <c r="Y5" s="469"/>
      <c r="Z5" s="336"/>
      <c r="AA5" s="336"/>
      <c r="AB5" s="336"/>
      <c r="AC5" s="469"/>
      <c r="AD5" s="336"/>
      <c r="AE5" s="336"/>
      <c r="AF5" s="336"/>
      <c r="AG5" s="469"/>
      <c r="AH5" s="336"/>
      <c r="AI5" s="336"/>
      <c r="AJ5" s="336"/>
      <c r="AK5" s="469"/>
    </row>
    <row r="6" spans="1:44" ht="15" x14ac:dyDescent="0.25">
      <c r="A6" s="45" t="s">
        <v>1267</v>
      </c>
      <c r="B6" s="71"/>
      <c r="C6" s="71"/>
      <c r="D6" s="71"/>
      <c r="E6" s="468"/>
      <c r="F6" s="71"/>
      <c r="G6" s="71"/>
      <c r="H6" s="71"/>
      <c r="I6" s="468"/>
      <c r="J6" s="71"/>
      <c r="K6" s="71"/>
      <c r="L6" s="71"/>
      <c r="M6" s="468"/>
      <c r="N6" s="71"/>
      <c r="O6" s="71"/>
      <c r="P6" s="71"/>
      <c r="Q6" s="468"/>
      <c r="R6" s="71"/>
      <c r="S6" s="71"/>
      <c r="T6" s="71"/>
      <c r="U6" s="468"/>
      <c r="V6" s="71"/>
      <c r="W6" s="71"/>
      <c r="X6" s="71"/>
      <c r="Y6" s="468"/>
      <c r="Z6" s="71"/>
      <c r="AA6" s="71"/>
      <c r="AB6" s="71"/>
      <c r="AC6" s="468"/>
      <c r="AD6" s="71"/>
      <c r="AE6" s="71"/>
      <c r="AF6" s="71"/>
      <c r="AG6" s="468"/>
      <c r="AM6" s="416"/>
      <c r="AO6" s="463"/>
    </row>
    <row r="7" spans="1:44" ht="15" x14ac:dyDescent="0.25">
      <c r="A7" s="45" t="s">
        <v>1268</v>
      </c>
      <c r="B7" s="725"/>
      <c r="C7" s="725"/>
      <c r="D7" s="725"/>
      <c r="E7" s="726"/>
      <c r="F7" s="725"/>
      <c r="G7" s="322"/>
      <c r="H7" s="322"/>
      <c r="I7" s="443"/>
      <c r="J7" s="322"/>
      <c r="K7" s="322"/>
      <c r="L7" s="322"/>
      <c r="M7" s="443"/>
      <c r="N7" s="322"/>
      <c r="O7" s="322"/>
      <c r="P7" s="322"/>
      <c r="Q7" s="443"/>
      <c r="R7" s="322"/>
      <c r="S7" s="322"/>
      <c r="T7" s="322"/>
      <c r="U7" s="443"/>
      <c r="V7" s="322"/>
      <c r="W7" s="322"/>
      <c r="X7" s="322"/>
      <c r="Y7" s="443"/>
      <c r="Z7" s="322"/>
      <c r="AA7" s="322"/>
      <c r="AB7" s="322"/>
      <c r="AC7" s="443"/>
      <c r="AD7" s="337"/>
      <c r="AE7" s="337"/>
      <c r="AF7" s="337"/>
      <c r="AG7" s="473"/>
      <c r="AH7" s="337"/>
      <c r="AI7" s="337"/>
      <c r="AJ7" s="337"/>
      <c r="AK7" s="473"/>
      <c r="AL7" s="337"/>
      <c r="AM7" s="337"/>
      <c r="AN7" s="337"/>
      <c r="AO7" s="473"/>
    </row>
    <row r="8" spans="1:44" ht="17.25" x14ac:dyDescent="0.25">
      <c r="A8" s="323" t="s">
        <v>1269</v>
      </c>
      <c r="B8" s="322"/>
      <c r="C8" s="322"/>
      <c r="D8" s="322"/>
      <c r="E8" s="443"/>
      <c r="F8" s="322"/>
      <c r="G8" s="322"/>
      <c r="H8" s="322"/>
      <c r="I8" s="443"/>
      <c r="J8" s="322"/>
      <c r="K8" s="322"/>
      <c r="L8" s="322"/>
      <c r="M8" s="443"/>
      <c r="N8" s="322"/>
      <c r="O8" s="322"/>
      <c r="P8" s="322"/>
      <c r="Q8" s="443"/>
      <c r="R8" s="322"/>
      <c r="S8" s="322"/>
      <c r="T8" s="322"/>
      <c r="U8" s="443"/>
      <c r="V8" s="322"/>
      <c r="W8" s="322"/>
      <c r="X8" s="322"/>
      <c r="Y8" s="443"/>
      <c r="Z8" s="322"/>
      <c r="AA8" s="322"/>
      <c r="AB8" s="322"/>
      <c r="AC8" s="443"/>
      <c r="AD8" s="337"/>
      <c r="AE8" s="337"/>
      <c r="AF8" s="337"/>
      <c r="AG8" s="473"/>
      <c r="AH8" s="337"/>
      <c r="AI8" s="337"/>
      <c r="AJ8" s="337"/>
      <c r="AK8" s="473"/>
    </row>
    <row r="9" spans="1:44" x14ac:dyDescent="0.2">
      <c r="A9" s="338"/>
      <c r="B9" s="322"/>
      <c r="C9" s="322"/>
      <c r="D9" s="322"/>
      <c r="E9" s="443"/>
      <c r="F9" s="322"/>
      <c r="G9" s="322"/>
      <c r="H9" s="322"/>
      <c r="I9" s="443"/>
      <c r="J9" s="322"/>
      <c r="K9" s="322"/>
      <c r="L9" s="322"/>
      <c r="M9" s="443"/>
      <c r="N9" s="322"/>
      <c r="O9" s="322"/>
      <c r="P9" s="322"/>
      <c r="Q9" s="443"/>
      <c r="R9" s="322"/>
      <c r="S9" s="322"/>
      <c r="T9" s="322"/>
      <c r="U9" s="443"/>
      <c r="V9" s="322"/>
      <c r="W9" s="322"/>
      <c r="X9" s="322"/>
      <c r="Y9" s="443"/>
      <c r="Z9" s="322"/>
      <c r="AA9" s="322"/>
      <c r="AB9" s="322"/>
      <c r="AC9" s="443"/>
      <c r="AD9" s="337"/>
      <c r="AE9" s="337"/>
      <c r="AF9" s="337"/>
      <c r="AG9" s="473"/>
      <c r="AH9" s="337"/>
      <c r="AI9" s="337"/>
      <c r="AJ9" s="337"/>
      <c r="AK9" s="473"/>
      <c r="AL9" s="325"/>
      <c r="AM9" s="325"/>
      <c r="AN9" s="325"/>
      <c r="AO9" s="475"/>
      <c r="AR9" s="325" t="s">
        <v>7</v>
      </c>
    </row>
    <row r="10" spans="1:44" s="163" customFormat="1" ht="18" customHeight="1" x14ac:dyDescent="0.2">
      <c r="A10" s="326" t="s">
        <v>795</v>
      </c>
      <c r="B10" s="834" t="s">
        <v>519</v>
      </c>
      <c r="C10" s="834"/>
      <c r="D10" s="834"/>
      <c r="E10" s="445"/>
      <c r="F10" s="834" t="s">
        <v>520</v>
      </c>
      <c r="G10" s="834"/>
      <c r="H10" s="834"/>
      <c r="I10" s="445"/>
      <c r="J10" s="834" t="s">
        <v>521</v>
      </c>
      <c r="K10" s="834"/>
      <c r="L10" s="834"/>
      <c r="M10" s="445"/>
      <c r="N10" s="834" t="s">
        <v>523</v>
      </c>
      <c r="O10" s="834"/>
      <c r="P10" s="834"/>
      <c r="Q10" s="445"/>
      <c r="R10" s="834" t="s">
        <v>525</v>
      </c>
      <c r="S10" s="834"/>
      <c r="T10" s="834"/>
      <c r="U10" s="445"/>
      <c r="V10" s="834" t="s">
        <v>527</v>
      </c>
      <c r="W10" s="834"/>
      <c r="X10" s="834"/>
      <c r="Y10" s="445"/>
      <c r="Z10" s="834" t="s">
        <v>529</v>
      </c>
      <c r="AA10" s="834"/>
      <c r="AB10" s="834"/>
      <c r="AC10" s="445"/>
      <c r="AD10" s="834" t="s">
        <v>530</v>
      </c>
      <c r="AE10" s="834"/>
      <c r="AF10" s="834"/>
      <c r="AG10" s="445"/>
      <c r="AH10" s="834" t="s">
        <v>531</v>
      </c>
      <c r="AI10" s="834"/>
      <c r="AJ10" s="834"/>
      <c r="AK10" s="445"/>
      <c r="AL10" s="834" t="s">
        <v>475</v>
      </c>
      <c r="AM10" s="834"/>
      <c r="AN10" s="834"/>
      <c r="AO10" s="445"/>
      <c r="AP10" s="834" t="s">
        <v>796</v>
      </c>
      <c r="AQ10" s="834"/>
      <c r="AR10" s="834"/>
    </row>
    <row r="11" spans="1:44" s="163" customFormat="1" ht="12" x14ac:dyDescent="0.2">
      <c r="A11" s="104"/>
      <c r="B11" s="439"/>
      <c r="C11" s="439"/>
      <c r="D11" s="439"/>
      <c r="E11" s="445"/>
      <c r="F11" s="439"/>
      <c r="G11" s="439"/>
      <c r="H11" s="439"/>
      <c r="I11" s="445"/>
      <c r="J11" s="439"/>
      <c r="K11" s="439"/>
      <c r="L11" s="439"/>
      <c r="M11" s="445"/>
      <c r="N11" s="439"/>
      <c r="O11" s="439"/>
      <c r="P11" s="439"/>
      <c r="Q11" s="445"/>
      <c r="R11" s="439"/>
      <c r="S11" s="439"/>
      <c r="T11" s="439"/>
      <c r="U11" s="445"/>
      <c r="V11" s="439"/>
      <c r="W11" s="439"/>
      <c r="X11" s="439"/>
      <c r="Y11" s="445"/>
      <c r="Z11" s="439"/>
      <c r="AA11" s="439"/>
      <c r="AB11" s="439"/>
      <c r="AC11" s="445"/>
      <c r="AD11" s="439"/>
      <c r="AE11" s="439"/>
      <c r="AF11" s="439"/>
      <c r="AG11" s="445"/>
      <c r="AH11" s="439"/>
      <c r="AI11" s="439"/>
      <c r="AJ11" s="439"/>
      <c r="AK11" s="445"/>
      <c r="AL11" s="439"/>
      <c r="AM11" s="439"/>
      <c r="AN11" s="439"/>
      <c r="AO11" s="445"/>
      <c r="AP11" s="439"/>
    </row>
    <row r="12" spans="1:44" s="163" customFormat="1" ht="30.75" customHeight="1" x14ac:dyDescent="0.2">
      <c r="A12" s="104"/>
      <c r="B12" s="460">
        <v>2012</v>
      </c>
      <c r="C12" s="460">
        <v>2013</v>
      </c>
      <c r="D12" s="461" t="s">
        <v>347</v>
      </c>
      <c r="E12" s="445"/>
      <c r="F12" s="460">
        <v>2012</v>
      </c>
      <c r="G12" s="460">
        <v>2013</v>
      </c>
      <c r="H12" s="461" t="s">
        <v>347</v>
      </c>
      <c r="I12" s="445"/>
      <c r="J12" s="460">
        <v>2012</v>
      </c>
      <c r="K12" s="460">
        <v>2013</v>
      </c>
      <c r="L12" s="461" t="s">
        <v>347</v>
      </c>
      <c r="M12" s="445"/>
      <c r="N12" s="460">
        <v>2012</v>
      </c>
      <c r="O12" s="460">
        <v>2013</v>
      </c>
      <c r="P12" s="461" t="s">
        <v>347</v>
      </c>
      <c r="Q12" s="445"/>
      <c r="R12" s="460">
        <v>2012</v>
      </c>
      <c r="S12" s="460">
        <v>2013</v>
      </c>
      <c r="T12" s="461" t="s">
        <v>347</v>
      </c>
      <c r="U12" s="445"/>
      <c r="V12" s="460">
        <v>2012</v>
      </c>
      <c r="W12" s="460">
        <v>2013</v>
      </c>
      <c r="X12" s="461" t="s">
        <v>347</v>
      </c>
      <c r="Y12" s="445"/>
      <c r="Z12" s="460">
        <v>2012</v>
      </c>
      <c r="AA12" s="460">
        <v>2013</v>
      </c>
      <c r="AB12" s="461" t="s">
        <v>347</v>
      </c>
      <c r="AC12" s="445"/>
      <c r="AD12" s="460">
        <v>2012</v>
      </c>
      <c r="AE12" s="460">
        <v>2013</v>
      </c>
      <c r="AF12" s="461" t="s">
        <v>347</v>
      </c>
      <c r="AG12" s="445"/>
      <c r="AH12" s="460">
        <v>2012</v>
      </c>
      <c r="AI12" s="460">
        <v>2013</v>
      </c>
      <c r="AJ12" s="461" t="s">
        <v>347</v>
      </c>
      <c r="AK12" s="445"/>
      <c r="AL12" s="460">
        <v>2012</v>
      </c>
      <c r="AM12" s="460">
        <v>2013</v>
      </c>
      <c r="AN12" s="461" t="s">
        <v>347</v>
      </c>
      <c r="AO12" s="445"/>
      <c r="AP12" s="460">
        <v>2012</v>
      </c>
      <c r="AQ12" s="460">
        <v>2013</v>
      </c>
      <c r="AR12" s="461" t="s">
        <v>347</v>
      </c>
    </row>
    <row r="13" spans="1:44" x14ac:dyDescent="0.2">
      <c r="A13" s="104" t="s">
        <v>801</v>
      </c>
      <c r="B13" s="327">
        <v>13343037896.789995</v>
      </c>
      <c r="C13" s="327">
        <v>11671885247.010006</v>
      </c>
      <c r="D13" s="441">
        <v>-12.52452899187244</v>
      </c>
      <c r="E13" s="452"/>
      <c r="F13" s="327">
        <v>1445897008.9200003</v>
      </c>
      <c r="G13" s="327">
        <v>1286844208.6199999</v>
      </c>
      <c r="H13" s="441">
        <v>-11.000285588722768</v>
      </c>
      <c r="I13" s="452"/>
      <c r="J13" s="327">
        <v>871463742.53999996</v>
      </c>
      <c r="K13" s="327">
        <v>764460201.52999985</v>
      </c>
      <c r="L13" s="719">
        <v>-12.278599302149241</v>
      </c>
      <c r="M13" s="452"/>
      <c r="N13" s="327">
        <v>229828666.12</v>
      </c>
      <c r="O13" s="327">
        <v>517224505.00999999</v>
      </c>
      <c r="P13" s="719">
        <v>125.04786445566478</v>
      </c>
      <c r="Q13" s="452"/>
      <c r="R13" s="327">
        <v>1251202556.6499999</v>
      </c>
      <c r="S13" s="327">
        <v>1306783400.2000008</v>
      </c>
      <c r="T13" s="441">
        <v>4.4421938921555881</v>
      </c>
      <c r="U13" s="452"/>
      <c r="V13" s="327">
        <v>209621755.06999981</v>
      </c>
      <c r="W13" s="327">
        <v>226017121.27000013</v>
      </c>
      <c r="X13" s="441">
        <v>7.8214048892613075</v>
      </c>
      <c r="Y13" s="452"/>
      <c r="Z13" s="327">
        <v>136052291.53</v>
      </c>
      <c r="AA13" s="327">
        <v>174054211.99000004</v>
      </c>
      <c r="AB13" s="719">
        <v>27.931848874166509</v>
      </c>
      <c r="AC13" s="452"/>
      <c r="AD13" s="327">
        <v>266999208.97999984</v>
      </c>
      <c r="AE13" s="327">
        <v>291310318.77999991</v>
      </c>
      <c r="AF13" s="719">
        <v>9.1053115448821877</v>
      </c>
      <c r="AG13" s="452"/>
      <c r="AH13" s="327">
        <v>1104300693.8699999</v>
      </c>
      <c r="AI13" s="327">
        <v>1179857688.6500003</v>
      </c>
      <c r="AJ13" s="441">
        <v>6.8420671289458834</v>
      </c>
      <c r="AK13" s="452"/>
      <c r="AL13" s="327">
        <v>463532219.19000018</v>
      </c>
      <c r="AM13" s="327">
        <v>499408120.86000001</v>
      </c>
      <c r="AN13" s="719">
        <v>7.7396781032160522</v>
      </c>
      <c r="AO13" s="452"/>
      <c r="AP13" s="327">
        <v>35452086614.630005</v>
      </c>
      <c r="AQ13" s="327">
        <v>33937603294.630009</v>
      </c>
      <c r="AR13" s="441">
        <v>-4.2719158859749973</v>
      </c>
    </row>
    <row r="14" spans="1:44" x14ac:dyDescent="0.2">
      <c r="A14" s="94"/>
      <c r="B14" s="328"/>
      <c r="C14" s="328"/>
      <c r="D14" s="328"/>
      <c r="E14" s="453"/>
      <c r="F14" s="328"/>
      <c r="G14" s="328"/>
      <c r="H14" s="328"/>
      <c r="I14" s="453"/>
      <c r="J14" s="328"/>
      <c r="K14" s="328">
        <v>0</v>
      </c>
      <c r="L14" s="727"/>
      <c r="M14" s="453"/>
      <c r="N14" s="328"/>
      <c r="O14" s="328">
        <v>0</v>
      </c>
      <c r="P14" s="727"/>
      <c r="Q14" s="453"/>
      <c r="R14" s="328"/>
      <c r="S14" s="328">
        <v>0</v>
      </c>
      <c r="T14" s="328"/>
      <c r="U14" s="453"/>
      <c r="V14" s="328"/>
      <c r="W14" s="328">
        <v>0</v>
      </c>
      <c r="X14" s="328"/>
      <c r="Y14" s="453"/>
      <c r="Z14" s="328"/>
      <c r="AA14" s="328">
        <v>0</v>
      </c>
      <c r="AB14" s="727"/>
      <c r="AC14" s="453"/>
      <c r="AD14" s="328"/>
      <c r="AE14" s="328">
        <v>0</v>
      </c>
      <c r="AF14" s="727"/>
      <c r="AG14" s="453"/>
      <c r="AH14" s="328"/>
      <c r="AI14" s="328"/>
      <c r="AJ14" s="328"/>
      <c r="AK14" s="453"/>
      <c r="AL14" s="328"/>
      <c r="AM14" s="328"/>
      <c r="AN14" s="727"/>
      <c r="AO14" s="453"/>
      <c r="AP14" s="328"/>
      <c r="AQ14" s="328"/>
      <c r="AR14" s="328"/>
    </row>
    <row r="15" spans="1:44" x14ac:dyDescent="0.2">
      <c r="A15" s="202" t="s">
        <v>774</v>
      </c>
      <c r="B15" s="396">
        <v>30225452.740000024</v>
      </c>
      <c r="C15" s="396">
        <v>32732120.680000015</v>
      </c>
      <c r="D15" s="456">
        <v>8.2932353786803414</v>
      </c>
      <c r="E15" s="454"/>
      <c r="F15" s="396">
        <v>165840285.46000001</v>
      </c>
      <c r="G15" s="396">
        <v>312062309.9799999</v>
      </c>
      <c r="H15" s="456">
        <v>88.170388825861039</v>
      </c>
      <c r="I15" s="454"/>
      <c r="J15" s="396">
        <v>1216389.54</v>
      </c>
      <c r="K15" s="396">
        <v>890945.04</v>
      </c>
      <c r="L15" s="721">
        <v>-26.754957133222302</v>
      </c>
      <c r="M15" s="454"/>
      <c r="N15" s="396">
        <v>1605366.8699999999</v>
      </c>
      <c r="O15" s="396">
        <v>1418105.02</v>
      </c>
      <c r="P15" s="721">
        <v>-11.664738665000595</v>
      </c>
      <c r="Q15" s="454"/>
      <c r="R15" s="396">
        <v>68001.100000000006</v>
      </c>
      <c r="S15" s="396">
        <v>127544.23999999998</v>
      </c>
      <c r="T15" s="456">
        <v>87.562024731952803</v>
      </c>
      <c r="U15" s="454"/>
      <c r="V15" s="396">
        <v>1533902.55</v>
      </c>
      <c r="W15" s="396">
        <v>2056336.5999999996</v>
      </c>
      <c r="X15" s="456">
        <v>34.059142153456847</v>
      </c>
      <c r="Y15" s="454"/>
      <c r="Z15" s="396">
        <v>4246441.32</v>
      </c>
      <c r="AA15" s="396">
        <v>3534979.2500000009</v>
      </c>
      <c r="AB15" s="721">
        <v>-16.754312997312283</v>
      </c>
      <c r="AC15" s="454"/>
      <c r="AD15" s="396">
        <v>491628.49</v>
      </c>
      <c r="AE15" s="396">
        <v>639659.87</v>
      </c>
      <c r="AF15" s="721">
        <v>30.110415285330603</v>
      </c>
      <c r="AG15" s="454"/>
      <c r="AH15" s="396">
        <v>3953716.0300000003</v>
      </c>
      <c r="AI15" s="396">
        <v>7618001.3200000003</v>
      </c>
      <c r="AJ15" s="456">
        <v>92.679526354349733</v>
      </c>
      <c r="AK15" s="454"/>
      <c r="AL15" s="396">
        <v>134833.83000000002</v>
      </c>
      <c r="AM15" s="396">
        <v>847019.98999999987</v>
      </c>
      <c r="AN15" s="721" t="s">
        <v>1263</v>
      </c>
      <c r="AO15" s="454"/>
      <c r="AP15" s="396">
        <v>308359339.94000006</v>
      </c>
      <c r="AQ15" s="396">
        <v>429205439.88999993</v>
      </c>
      <c r="AR15" s="456">
        <v>39.190024201476703</v>
      </c>
    </row>
    <row r="16" spans="1:44" x14ac:dyDescent="0.2">
      <c r="A16" s="330" t="s">
        <v>775</v>
      </c>
      <c r="B16" s="397">
        <v>25873447.270000026</v>
      </c>
      <c r="C16" s="397">
        <v>27255478.090000015</v>
      </c>
      <c r="D16" s="457">
        <v>5.3415024506704878</v>
      </c>
      <c r="E16" s="454"/>
      <c r="F16" s="397">
        <v>9.9999999999999991E-31</v>
      </c>
      <c r="G16" s="397">
        <v>9.9999999999999991E-31</v>
      </c>
      <c r="H16" s="457">
        <v>0</v>
      </c>
      <c r="I16" s="454"/>
      <c r="J16" s="397">
        <v>9.9999999999999991E-31</v>
      </c>
      <c r="K16" s="397">
        <v>9.9999999999999991E-31</v>
      </c>
      <c r="L16" s="722">
        <v>0</v>
      </c>
      <c r="M16" s="454"/>
      <c r="N16" s="397">
        <v>1079262.5899999999</v>
      </c>
      <c r="O16" s="397">
        <v>1035219.2499999999</v>
      </c>
      <c r="P16" s="722">
        <v>-4.0808734044974093</v>
      </c>
      <c r="Q16" s="454"/>
      <c r="R16" s="397">
        <v>54951.1</v>
      </c>
      <c r="S16" s="397">
        <v>90736.539999999979</v>
      </c>
      <c r="T16" s="457">
        <v>65.122336040588792</v>
      </c>
      <c r="U16" s="454"/>
      <c r="V16" s="397">
        <v>1141798.55</v>
      </c>
      <c r="W16" s="397">
        <v>1299690.9999999998</v>
      </c>
      <c r="X16" s="457">
        <v>13.828398188104174</v>
      </c>
      <c r="Y16" s="454"/>
      <c r="Z16" s="397">
        <v>4243826.32</v>
      </c>
      <c r="AA16" s="397">
        <v>3534979.2500000009</v>
      </c>
      <c r="AB16" s="722">
        <v>-16.703017902956951</v>
      </c>
      <c r="AC16" s="454"/>
      <c r="AD16" s="397">
        <v>491628.49</v>
      </c>
      <c r="AE16" s="397">
        <v>639659.87</v>
      </c>
      <c r="AF16" s="722">
        <v>30.110415285330603</v>
      </c>
      <c r="AG16" s="454"/>
      <c r="AH16" s="397">
        <v>1161900</v>
      </c>
      <c r="AI16" s="397">
        <v>5150680</v>
      </c>
      <c r="AJ16" s="457">
        <v>343.29804630346848</v>
      </c>
      <c r="AK16" s="454"/>
      <c r="AL16" s="397">
        <v>125268.83000000002</v>
      </c>
      <c r="AM16" s="397">
        <v>125344.29000000002</v>
      </c>
      <c r="AN16" s="722">
        <v>6.0238448782512499E-2</v>
      </c>
      <c r="AO16" s="454"/>
      <c r="AP16" s="397">
        <v>99316563.300000012</v>
      </c>
      <c r="AQ16" s="397">
        <v>86308945.380000025</v>
      </c>
      <c r="AR16" s="457">
        <v>-13.09712850283452</v>
      </c>
    </row>
    <row r="17" spans="1:44" x14ac:dyDescent="0.2">
      <c r="A17" s="202" t="s">
        <v>776</v>
      </c>
      <c r="B17" s="396">
        <v>784919518.55000401</v>
      </c>
      <c r="C17" s="396">
        <v>789522264.98999596</v>
      </c>
      <c r="D17" s="456">
        <v>0.58639724598703591</v>
      </c>
      <c r="E17" s="454"/>
      <c r="F17" s="396">
        <v>173129.16</v>
      </c>
      <c r="G17" s="396">
        <v>58154.3</v>
      </c>
      <c r="H17" s="456">
        <v>-66.409875725152247</v>
      </c>
      <c r="I17" s="454"/>
      <c r="J17" s="396">
        <v>49502.6</v>
      </c>
      <c r="K17" s="396">
        <v>15428.939999999999</v>
      </c>
      <c r="L17" s="721">
        <v>-68.832061346272724</v>
      </c>
      <c r="M17" s="454"/>
      <c r="N17" s="396">
        <v>73341342.479999945</v>
      </c>
      <c r="O17" s="396">
        <v>59022642.450000055</v>
      </c>
      <c r="P17" s="721">
        <v>-19.52336778387248</v>
      </c>
      <c r="Q17" s="454"/>
      <c r="R17" s="396">
        <v>43909806.879999988</v>
      </c>
      <c r="S17" s="396">
        <v>51162143.980000034</v>
      </c>
      <c r="T17" s="456">
        <v>16.516440438510195</v>
      </c>
      <c r="U17" s="454"/>
      <c r="V17" s="396">
        <v>34380892.499999918</v>
      </c>
      <c r="W17" s="396">
        <v>31060680.170000006</v>
      </c>
      <c r="X17" s="456">
        <v>-9.6571440953719279</v>
      </c>
      <c r="Y17" s="454"/>
      <c r="Z17" s="396">
        <v>5043784.4799999995</v>
      </c>
      <c r="AA17" s="396">
        <v>3126406.6500000004</v>
      </c>
      <c r="AB17" s="721">
        <v>-38.014666122292354</v>
      </c>
      <c r="AC17" s="454"/>
      <c r="AD17" s="396">
        <v>101428528.97000003</v>
      </c>
      <c r="AE17" s="396">
        <v>129076945.4099998</v>
      </c>
      <c r="AF17" s="721">
        <v>27.259013534720069</v>
      </c>
      <c r="AG17" s="454"/>
      <c r="AH17" s="396">
        <v>766110.51000000013</v>
      </c>
      <c r="AI17" s="396">
        <v>1693413.0999999996</v>
      </c>
      <c r="AJ17" s="456">
        <v>121.0403170164053</v>
      </c>
      <c r="AK17" s="454"/>
      <c r="AL17" s="396">
        <v>152007.25</v>
      </c>
      <c r="AM17" s="396">
        <v>424772.57</v>
      </c>
      <c r="AN17" s="721">
        <v>179.44230949510631</v>
      </c>
      <c r="AO17" s="454"/>
      <c r="AP17" s="396">
        <v>1348329841.9000039</v>
      </c>
      <c r="AQ17" s="396">
        <v>1369081464.8299956</v>
      </c>
      <c r="AR17" s="456">
        <v>1.5390613101575745</v>
      </c>
    </row>
    <row r="18" spans="1:44" x14ac:dyDescent="0.2">
      <c r="A18" s="330" t="s">
        <v>777</v>
      </c>
      <c r="B18" s="397">
        <v>652688230.14000404</v>
      </c>
      <c r="C18" s="397">
        <v>658620536.19999599</v>
      </c>
      <c r="D18" s="457">
        <v>0.90890348347778538</v>
      </c>
      <c r="E18" s="454"/>
      <c r="F18" s="397">
        <v>11487.26</v>
      </c>
      <c r="G18" s="397">
        <v>3889.3</v>
      </c>
      <c r="H18" s="457">
        <v>-66.142491769142509</v>
      </c>
      <c r="I18" s="454"/>
      <c r="J18" s="397">
        <v>9.9999999999999991E-31</v>
      </c>
      <c r="K18" s="397">
        <v>200</v>
      </c>
      <c r="L18" s="722" t="s">
        <v>1264</v>
      </c>
      <c r="M18" s="454"/>
      <c r="N18" s="397">
        <v>2880686.5500000012</v>
      </c>
      <c r="O18" s="397">
        <v>2457488.5699999998</v>
      </c>
      <c r="P18" s="722">
        <v>-14.690872215861217</v>
      </c>
      <c r="Q18" s="454"/>
      <c r="R18" s="397">
        <v>17046046.289999958</v>
      </c>
      <c r="S18" s="397">
        <v>16451623.850000013</v>
      </c>
      <c r="T18" s="457">
        <v>-3.4871572556309571</v>
      </c>
      <c r="U18" s="454"/>
      <c r="V18" s="397">
        <v>33368145.699999917</v>
      </c>
      <c r="W18" s="397">
        <v>29872720.580000006</v>
      </c>
      <c r="X18" s="457">
        <v>-10.475335223676874</v>
      </c>
      <c r="Y18" s="454"/>
      <c r="Z18" s="397">
        <v>2574572.9799999995</v>
      </c>
      <c r="AA18" s="397">
        <v>1605692.83</v>
      </c>
      <c r="AB18" s="722">
        <v>-37.632654328563632</v>
      </c>
      <c r="AC18" s="454"/>
      <c r="AD18" s="397">
        <v>35836.82</v>
      </c>
      <c r="AE18" s="397">
        <v>54907.349999999991</v>
      </c>
      <c r="AF18" s="722">
        <v>53.214905786841562</v>
      </c>
      <c r="AG18" s="454"/>
      <c r="AH18" s="397">
        <v>554562.29</v>
      </c>
      <c r="AI18" s="397">
        <v>1004581.7899999997</v>
      </c>
      <c r="AJ18" s="457">
        <v>81.148593785560081</v>
      </c>
      <c r="AK18" s="454"/>
      <c r="AL18" s="397">
        <v>131907.25</v>
      </c>
      <c r="AM18" s="397">
        <v>155328.76</v>
      </c>
      <c r="AN18" s="722">
        <v>17.756044493384572</v>
      </c>
      <c r="AO18" s="454"/>
      <c r="AP18" s="397">
        <v>843161860.6400038</v>
      </c>
      <c r="AQ18" s="397">
        <v>855671104.35999608</v>
      </c>
      <c r="AR18" s="457">
        <v>1.4836111906789906</v>
      </c>
    </row>
    <row r="19" spans="1:44" x14ac:dyDescent="0.2">
      <c r="A19" s="330" t="s">
        <v>778</v>
      </c>
      <c r="B19" s="397">
        <v>128412370.82999995</v>
      </c>
      <c r="C19" s="397">
        <v>126702825.53999999</v>
      </c>
      <c r="D19" s="457">
        <v>-1.3312933005988681</v>
      </c>
      <c r="E19" s="454"/>
      <c r="F19" s="397">
        <v>38649.9</v>
      </c>
      <c r="G19" s="397">
        <v>9.9999999999999991E-31</v>
      </c>
      <c r="H19" s="457">
        <v>-100</v>
      </c>
      <c r="I19" s="454"/>
      <c r="J19" s="397">
        <v>35977.599999999999</v>
      </c>
      <c r="K19" s="397">
        <v>2675.2</v>
      </c>
      <c r="L19" s="722">
        <v>-92.564262207595831</v>
      </c>
      <c r="M19" s="454"/>
      <c r="N19" s="397">
        <v>70443186.289999947</v>
      </c>
      <c r="O19" s="397">
        <v>56562002.760000058</v>
      </c>
      <c r="P19" s="722">
        <v>-19.705502066380053</v>
      </c>
      <c r="Q19" s="454"/>
      <c r="R19" s="397">
        <v>26859505.580000028</v>
      </c>
      <c r="S19" s="397">
        <v>34709846.000000022</v>
      </c>
      <c r="T19" s="457">
        <v>29.227419680597055</v>
      </c>
      <c r="U19" s="454"/>
      <c r="V19" s="397">
        <v>1012744.7999999997</v>
      </c>
      <c r="W19" s="397">
        <v>1138855.5900000001</v>
      </c>
      <c r="X19" s="457">
        <v>12.452375958879314</v>
      </c>
      <c r="Y19" s="454"/>
      <c r="Z19" s="397">
        <v>2428800.5</v>
      </c>
      <c r="AA19" s="397">
        <v>1456297.82</v>
      </c>
      <c r="AB19" s="722">
        <v>-40.040451243319488</v>
      </c>
      <c r="AC19" s="454"/>
      <c r="AD19" s="397">
        <v>101392692.15000004</v>
      </c>
      <c r="AE19" s="397">
        <v>129022038.05999981</v>
      </c>
      <c r="AF19" s="722">
        <v>27.249839533923215</v>
      </c>
      <c r="AG19" s="454"/>
      <c r="AH19" s="397">
        <v>196227.57000000004</v>
      </c>
      <c r="AI19" s="397">
        <v>669603.22000000009</v>
      </c>
      <c r="AJ19" s="457">
        <v>241.23809411694799</v>
      </c>
      <c r="AK19" s="454"/>
      <c r="AL19" s="397">
        <v>20100</v>
      </c>
      <c r="AM19" s="397">
        <v>243620</v>
      </c>
      <c r="AN19" s="722" t="s">
        <v>1264</v>
      </c>
      <c r="AO19" s="454"/>
      <c r="AP19" s="397">
        <v>497551412.43000007</v>
      </c>
      <c r="AQ19" s="397">
        <v>504468815.36999965</v>
      </c>
      <c r="AR19" s="457">
        <v>1.3902890771057219</v>
      </c>
    </row>
    <row r="20" spans="1:44" x14ac:dyDescent="0.2">
      <c r="A20" s="331" t="s">
        <v>779</v>
      </c>
      <c r="B20" s="398">
        <v>511485010.49000102</v>
      </c>
      <c r="C20" s="398">
        <v>461657191.72999954</v>
      </c>
      <c r="D20" s="458">
        <v>-9.7417945273247764</v>
      </c>
      <c r="E20" s="454"/>
      <c r="F20" s="398">
        <v>11088</v>
      </c>
      <c r="G20" s="398">
        <v>9.9999999999999991E-31</v>
      </c>
      <c r="H20" s="458">
        <v>-100</v>
      </c>
      <c r="I20" s="454"/>
      <c r="J20" s="398">
        <v>88185.180000000008</v>
      </c>
      <c r="K20" s="398">
        <v>360689.64999999991</v>
      </c>
      <c r="L20" s="723">
        <v>309.01390687188012</v>
      </c>
      <c r="M20" s="454"/>
      <c r="N20" s="398">
        <v>55571487.82000003</v>
      </c>
      <c r="O20" s="398">
        <v>70606070.299999923</v>
      </c>
      <c r="P20" s="723">
        <v>27.054489756865905</v>
      </c>
      <c r="Q20" s="454"/>
      <c r="R20" s="398">
        <v>4438212.3900000006</v>
      </c>
      <c r="S20" s="398">
        <v>4171013.6699999995</v>
      </c>
      <c r="T20" s="458">
        <v>-6.0204130969946927</v>
      </c>
      <c r="U20" s="454"/>
      <c r="V20" s="398">
        <v>136880262.70999989</v>
      </c>
      <c r="W20" s="398">
        <v>135274681.19000012</v>
      </c>
      <c r="X20" s="458">
        <v>-1.1729824944896716</v>
      </c>
      <c r="Y20" s="454"/>
      <c r="Z20" s="398">
        <v>17647700.219999991</v>
      </c>
      <c r="AA20" s="398">
        <v>18613194.520000007</v>
      </c>
      <c r="AB20" s="723">
        <v>5.4709355211384869</v>
      </c>
      <c r="AC20" s="454"/>
      <c r="AD20" s="398">
        <v>89032878.379999816</v>
      </c>
      <c r="AE20" s="398">
        <v>102687278.56000008</v>
      </c>
      <c r="AF20" s="723">
        <v>15.336357117111433</v>
      </c>
      <c r="AG20" s="454"/>
      <c r="AH20" s="398">
        <v>792625.21000000008</v>
      </c>
      <c r="AI20" s="398">
        <v>876410.52999999991</v>
      </c>
      <c r="AJ20" s="458">
        <v>10.570610036488715</v>
      </c>
      <c r="AK20" s="454"/>
      <c r="AL20" s="398">
        <v>2398445.0299999998</v>
      </c>
      <c r="AM20" s="398">
        <v>1788750.36</v>
      </c>
      <c r="AN20" s="723">
        <v>-25.420414575855411</v>
      </c>
      <c r="AO20" s="454"/>
      <c r="AP20" s="398">
        <v>1190976563.7800007</v>
      </c>
      <c r="AQ20" s="398">
        <v>1094708825.7599995</v>
      </c>
      <c r="AR20" s="458">
        <v>-8.083092560147465</v>
      </c>
    </row>
    <row r="21" spans="1:44" x14ac:dyDescent="0.2">
      <c r="A21" s="202" t="s">
        <v>780</v>
      </c>
      <c r="B21" s="396">
        <v>159747273.19000009</v>
      </c>
      <c r="C21" s="396">
        <v>153635676.53000003</v>
      </c>
      <c r="D21" s="456">
        <v>-3.8257909120808953</v>
      </c>
      <c r="E21" s="454"/>
      <c r="F21" s="396">
        <v>109261980.3500001</v>
      </c>
      <c r="G21" s="396">
        <v>115412138.10000002</v>
      </c>
      <c r="H21" s="456">
        <v>5.6288177555441132</v>
      </c>
      <c r="I21" s="454"/>
      <c r="J21" s="396">
        <v>115582813.83000001</v>
      </c>
      <c r="K21" s="396">
        <v>83348225.109999985</v>
      </c>
      <c r="L21" s="721">
        <v>-27.888738517311818</v>
      </c>
      <c r="M21" s="454"/>
      <c r="N21" s="396">
        <v>20545355.360000003</v>
      </c>
      <c r="O21" s="396">
        <v>22321492.890000001</v>
      </c>
      <c r="P21" s="721">
        <v>8.6449589159113938</v>
      </c>
      <c r="Q21" s="454"/>
      <c r="R21" s="396">
        <v>45950525.68999999</v>
      </c>
      <c r="S21" s="396">
        <v>77957070.529999986</v>
      </c>
      <c r="T21" s="456">
        <v>69.654360552757382</v>
      </c>
      <c r="U21" s="454"/>
      <c r="V21" s="396">
        <v>9356987.9500000011</v>
      </c>
      <c r="W21" s="396">
        <v>9477719.5899999999</v>
      </c>
      <c r="X21" s="456">
        <v>1.2902831621152133</v>
      </c>
      <c r="Y21" s="454"/>
      <c r="Z21" s="396">
        <v>5549987.6799999997</v>
      </c>
      <c r="AA21" s="396">
        <v>4731374.5500000007</v>
      </c>
      <c r="AB21" s="721">
        <v>-14.749818868066367</v>
      </c>
      <c r="AC21" s="454"/>
      <c r="AD21" s="396">
        <v>11712754.16</v>
      </c>
      <c r="AE21" s="396">
        <v>15504468.52</v>
      </c>
      <c r="AF21" s="721">
        <v>32.372525780051035</v>
      </c>
      <c r="AG21" s="454"/>
      <c r="AH21" s="396">
        <v>93625241.150000066</v>
      </c>
      <c r="AI21" s="396">
        <v>80806518.340000004</v>
      </c>
      <c r="AJ21" s="456">
        <v>-13.691524478385874</v>
      </c>
      <c r="AK21" s="454"/>
      <c r="AL21" s="396">
        <v>57426984.190000005</v>
      </c>
      <c r="AM21" s="396">
        <v>28412710.220000003</v>
      </c>
      <c r="AN21" s="721">
        <v>-50.52376400962455</v>
      </c>
      <c r="AO21" s="454"/>
      <c r="AP21" s="396">
        <v>1053481374.2300001</v>
      </c>
      <c r="AQ21" s="396">
        <v>950277403.31999993</v>
      </c>
      <c r="AR21" s="456">
        <v>-9.7964684933735118</v>
      </c>
    </row>
    <row r="22" spans="1:44" x14ac:dyDescent="0.2">
      <c r="A22" s="330" t="s">
        <v>781</v>
      </c>
      <c r="B22" s="397">
        <v>23325856.029999994</v>
      </c>
      <c r="C22" s="397">
        <v>22465432.659999967</v>
      </c>
      <c r="D22" s="457">
        <v>-3.6887107975519307</v>
      </c>
      <c r="E22" s="454"/>
      <c r="F22" s="397">
        <v>59005561.080000058</v>
      </c>
      <c r="G22" s="397">
        <v>71243896.870000035</v>
      </c>
      <c r="H22" s="457">
        <v>20.7409870629095</v>
      </c>
      <c r="I22" s="454"/>
      <c r="J22" s="397">
        <v>82045432.930000022</v>
      </c>
      <c r="K22" s="397">
        <v>52095573.589999989</v>
      </c>
      <c r="L22" s="722">
        <v>-36.503993300337413</v>
      </c>
      <c r="M22" s="454"/>
      <c r="N22" s="397">
        <v>2310436.83</v>
      </c>
      <c r="O22" s="397">
        <v>2650958.2999999998</v>
      </c>
      <c r="P22" s="722">
        <v>14.73840208823194</v>
      </c>
      <c r="Q22" s="454"/>
      <c r="R22" s="397">
        <v>425066.5</v>
      </c>
      <c r="S22" s="397">
        <v>920406.49999999988</v>
      </c>
      <c r="T22" s="457">
        <v>116.53235434926063</v>
      </c>
      <c r="U22" s="454"/>
      <c r="V22" s="397">
        <v>102876</v>
      </c>
      <c r="W22" s="397">
        <v>44220</v>
      </c>
      <c r="X22" s="457">
        <v>-57.016213694156072</v>
      </c>
      <c r="Y22" s="454"/>
      <c r="Z22" s="397">
        <v>460410.25</v>
      </c>
      <c r="AA22" s="397">
        <v>603331.51</v>
      </c>
      <c r="AB22" s="722">
        <v>31.042154252647514</v>
      </c>
      <c r="AC22" s="454"/>
      <c r="AD22" s="397">
        <v>18007.900000000001</v>
      </c>
      <c r="AE22" s="397">
        <v>555215.5</v>
      </c>
      <c r="AF22" s="722" t="s">
        <v>1263</v>
      </c>
      <c r="AG22" s="454"/>
      <c r="AH22" s="397">
        <v>38847384.490000047</v>
      </c>
      <c r="AI22" s="397">
        <v>17309302.09999999</v>
      </c>
      <c r="AJ22" s="457">
        <v>-55.442812103719127</v>
      </c>
      <c r="AK22" s="454"/>
      <c r="AL22" s="397">
        <v>14329501.639999993</v>
      </c>
      <c r="AM22" s="397">
        <v>15585.2</v>
      </c>
      <c r="AN22" s="722">
        <v>-99.891236971169363</v>
      </c>
      <c r="AO22" s="454"/>
      <c r="AP22" s="397">
        <v>430991429.12000006</v>
      </c>
      <c r="AQ22" s="397">
        <v>306875398.66000009</v>
      </c>
      <c r="AR22" s="457">
        <v>-28.797795518444659</v>
      </c>
    </row>
    <row r="23" spans="1:44" x14ac:dyDescent="0.2">
      <c r="A23" s="202" t="s">
        <v>782</v>
      </c>
      <c r="B23" s="396">
        <v>3988093.41</v>
      </c>
      <c r="C23" s="396">
        <v>866344.74</v>
      </c>
      <c r="D23" s="456">
        <v>-78.276718949770043</v>
      </c>
      <c r="E23" s="454"/>
      <c r="F23" s="396">
        <v>1088239.9700000002</v>
      </c>
      <c r="G23" s="396">
        <v>1396923.3399999999</v>
      </c>
      <c r="H23" s="456">
        <v>28.365376985739598</v>
      </c>
      <c r="I23" s="454"/>
      <c r="J23" s="396">
        <v>3015548.9699999997</v>
      </c>
      <c r="K23" s="396">
        <v>3930965.34</v>
      </c>
      <c r="L23" s="721">
        <v>30.356541349749676</v>
      </c>
      <c r="M23" s="454"/>
      <c r="N23" s="396">
        <v>16167.560000000001</v>
      </c>
      <c r="O23" s="396">
        <v>111184.72</v>
      </c>
      <c r="P23" s="721" t="s">
        <v>1263</v>
      </c>
      <c r="Q23" s="454"/>
      <c r="R23" s="396">
        <v>1</v>
      </c>
      <c r="S23" s="396">
        <v>1</v>
      </c>
      <c r="T23" s="456">
        <v>0</v>
      </c>
      <c r="U23" s="454"/>
      <c r="V23" s="396">
        <v>9.9999999999999991E-31</v>
      </c>
      <c r="W23" s="396">
        <v>9.9999999999999991E-31</v>
      </c>
      <c r="X23" s="456">
        <v>0</v>
      </c>
      <c r="Y23" s="454"/>
      <c r="Z23" s="396">
        <v>100</v>
      </c>
      <c r="AA23" s="396">
        <v>9.9999999999999991E-31</v>
      </c>
      <c r="AB23" s="721">
        <v>-100</v>
      </c>
      <c r="AC23" s="454"/>
      <c r="AD23" s="396">
        <v>98</v>
      </c>
      <c r="AE23" s="396">
        <v>308</v>
      </c>
      <c r="AF23" s="721">
        <v>214.28571428571428</v>
      </c>
      <c r="AG23" s="454"/>
      <c r="AH23" s="396">
        <v>3395455.7599999993</v>
      </c>
      <c r="AI23" s="396">
        <v>2927744.6499999994</v>
      </c>
      <c r="AJ23" s="456">
        <v>-13.77461946375057</v>
      </c>
      <c r="AK23" s="454"/>
      <c r="AL23" s="396">
        <v>5336570.5</v>
      </c>
      <c r="AM23" s="396">
        <v>1679024.95</v>
      </c>
      <c r="AN23" s="721">
        <v>-68.537379015230854</v>
      </c>
      <c r="AO23" s="454"/>
      <c r="AP23" s="396">
        <v>33044850.309999991</v>
      </c>
      <c r="AQ23" s="396">
        <v>24138755.229999997</v>
      </c>
      <c r="AR23" s="456">
        <v>-26.951537066896147</v>
      </c>
    </row>
    <row r="24" spans="1:44" x14ac:dyDescent="0.2">
      <c r="A24" s="331" t="s">
        <v>783</v>
      </c>
      <c r="B24" s="398">
        <v>9696920180.1499901</v>
      </c>
      <c r="C24" s="398">
        <v>8299659564.5100145</v>
      </c>
      <c r="D24" s="458">
        <v>-14.409323678875152</v>
      </c>
      <c r="E24" s="454"/>
      <c r="F24" s="398">
        <v>347024759.75000018</v>
      </c>
      <c r="G24" s="398">
        <v>268748873.52999991</v>
      </c>
      <c r="H24" s="458">
        <v>-22.556282807137716</v>
      </c>
      <c r="I24" s="454"/>
      <c r="J24" s="398">
        <v>232374904.7599999</v>
      </c>
      <c r="K24" s="398">
        <v>125617876.17999992</v>
      </c>
      <c r="L24" s="723">
        <v>-45.941720208668904</v>
      </c>
      <c r="M24" s="454"/>
      <c r="N24" s="398">
        <v>59871805.030000001</v>
      </c>
      <c r="O24" s="398">
        <v>331068714.18000001</v>
      </c>
      <c r="P24" s="723">
        <v>452.96264078577752</v>
      </c>
      <c r="Q24" s="454"/>
      <c r="R24" s="398">
        <v>996079347.30999994</v>
      </c>
      <c r="S24" s="398">
        <v>1064716408.4800004</v>
      </c>
      <c r="T24" s="458">
        <v>6.8907222457087247</v>
      </c>
      <c r="U24" s="454"/>
      <c r="V24" s="398">
        <v>4157599.65</v>
      </c>
      <c r="W24" s="398">
        <v>4945033.4800000004</v>
      </c>
      <c r="X24" s="458">
        <v>18.939626137403607</v>
      </c>
      <c r="Y24" s="454"/>
      <c r="Z24" s="398">
        <v>90648435</v>
      </c>
      <c r="AA24" s="398">
        <v>130004880.04000002</v>
      </c>
      <c r="AB24" s="723">
        <v>43.41657419678566</v>
      </c>
      <c r="AC24" s="454"/>
      <c r="AD24" s="398">
        <v>54586642.809999995</v>
      </c>
      <c r="AE24" s="398">
        <v>10699447.050000001</v>
      </c>
      <c r="AF24" s="723">
        <v>-80.399148034727801</v>
      </c>
      <c r="AG24" s="454"/>
      <c r="AH24" s="398">
        <v>47874786.049999982</v>
      </c>
      <c r="AI24" s="398">
        <v>115729352.52000004</v>
      </c>
      <c r="AJ24" s="458">
        <v>141.73340931306382</v>
      </c>
      <c r="AK24" s="454"/>
      <c r="AL24" s="398">
        <v>60561096.290000059</v>
      </c>
      <c r="AM24" s="398">
        <v>22583942.720000014</v>
      </c>
      <c r="AN24" s="723">
        <v>-62.708827773104382</v>
      </c>
      <c r="AO24" s="454"/>
      <c r="AP24" s="398">
        <v>23638608388.589993</v>
      </c>
      <c r="AQ24" s="398">
        <v>22210310808.840019</v>
      </c>
      <c r="AR24" s="458">
        <v>-6.0422236210799563</v>
      </c>
    </row>
    <row r="25" spans="1:44" x14ac:dyDescent="0.2">
      <c r="A25" s="202" t="s">
        <v>784</v>
      </c>
      <c r="B25" s="396">
        <v>52294409.689999998</v>
      </c>
      <c r="C25" s="396">
        <v>75429467</v>
      </c>
      <c r="D25" s="456">
        <v>44.240020008150125</v>
      </c>
      <c r="E25" s="454"/>
      <c r="F25" s="396">
        <v>166211824.12999997</v>
      </c>
      <c r="G25" s="396">
        <v>172580808.22000003</v>
      </c>
      <c r="H25" s="456">
        <v>3.8318477781813298</v>
      </c>
      <c r="I25" s="454"/>
      <c r="J25" s="396">
        <v>166421690.36999977</v>
      </c>
      <c r="K25" s="396">
        <v>175109420.85999987</v>
      </c>
      <c r="L25" s="721">
        <v>5.2203114093390957</v>
      </c>
      <c r="M25" s="454"/>
      <c r="N25" s="396">
        <v>1496197.79</v>
      </c>
      <c r="O25" s="396">
        <v>4032682.4300000006</v>
      </c>
      <c r="P25" s="721">
        <v>169.52869847508603</v>
      </c>
      <c r="Q25" s="454"/>
      <c r="R25" s="396">
        <v>924729.97000000009</v>
      </c>
      <c r="S25" s="396">
        <v>323993.94999999995</v>
      </c>
      <c r="T25" s="456">
        <v>-64.96339899095085</v>
      </c>
      <c r="U25" s="454"/>
      <c r="V25" s="396">
        <v>10663245.75</v>
      </c>
      <c r="W25" s="396">
        <v>11721634.200000001</v>
      </c>
      <c r="X25" s="456">
        <v>9.9255749592004108</v>
      </c>
      <c r="Y25" s="454"/>
      <c r="Z25" s="396">
        <v>1702498.08</v>
      </c>
      <c r="AA25" s="396">
        <v>1857176.7000000002</v>
      </c>
      <c r="AB25" s="721">
        <v>9.0853917438779241</v>
      </c>
      <c r="AC25" s="454"/>
      <c r="AD25" s="396">
        <v>5631258.5700000003</v>
      </c>
      <c r="AE25" s="396">
        <v>5260808.3600000003</v>
      </c>
      <c r="AF25" s="721">
        <v>-6.5784620861407124</v>
      </c>
      <c r="AG25" s="454"/>
      <c r="AH25" s="396">
        <v>262660428.3900001</v>
      </c>
      <c r="AI25" s="396">
        <v>270488066.28000009</v>
      </c>
      <c r="AJ25" s="456">
        <v>2.9801359641344449</v>
      </c>
      <c r="AK25" s="454"/>
      <c r="AL25" s="396">
        <v>78876629.410000086</v>
      </c>
      <c r="AM25" s="396">
        <v>80674940.929999962</v>
      </c>
      <c r="AN25" s="721">
        <v>2.2799041153904742</v>
      </c>
      <c r="AO25" s="454"/>
      <c r="AP25" s="396">
        <v>1212327801.4000003</v>
      </c>
      <c r="AQ25" s="396">
        <v>1324529262.6899998</v>
      </c>
      <c r="AR25" s="456">
        <v>9.2550431624539797</v>
      </c>
    </row>
    <row r="26" spans="1:44" x14ac:dyDescent="0.2">
      <c r="A26" s="331" t="s">
        <v>785</v>
      </c>
      <c r="B26" s="398">
        <v>87840631.159999773</v>
      </c>
      <c r="C26" s="398">
        <v>73108833.819999903</v>
      </c>
      <c r="D26" s="458">
        <v>-16.771051329499475</v>
      </c>
      <c r="E26" s="454"/>
      <c r="F26" s="398">
        <v>84857897.310000092</v>
      </c>
      <c r="G26" s="398">
        <v>50711913.590000026</v>
      </c>
      <c r="H26" s="458">
        <v>-40.239016994799051</v>
      </c>
      <c r="I26" s="454"/>
      <c r="J26" s="398">
        <v>86157409.800000191</v>
      </c>
      <c r="K26" s="398">
        <v>102612000.29000001</v>
      </c>
      <c r="L26" s="723">
        <v>19.098288270499729</v>
      </c>
      <c r="M26" s="454"/>
      <c r="N26" s="398">
        <v>2134444.87</v>
      </c>
      <c r="O26" s="398">
        <v>2808545.6</v>
      </c>
      <c r="P26" s="723">
        <v>31.582016451893647</v>
      </c>
      <c r="Q26" s="454"/>
      <c r="R26" s="398">
        <v>342356.60000000003</v>
      </c>
      <c r="S26" s="398">
        <v>180935.52999999994</v>
      </c>
      <c r="T26" s="458">
        <v>-47.149980458971754</v>
      </c>
      <c r="U26" s="454"/>
      <c r="V26" s="398">
        <v>92085.239999999991</v>
      </c>
      <c r="W26" s="398">
        <v>42783.219999999994</v>
      </c>
      <c r="X26" s="458">
        <v>-53.539546620066368</v>
      </c>
      <c r="Y26" s="454"/>
      <c r="Z26" s="398">
        <v>396662.81999999995</v>
      </c>
      <c r="AA26" s="398">
        <v>627088.13000000012</v>
      </c>
      <c r="AB26" s="723">
        <v>58.090977621749417</v>
      </c>
      <c r="AC26" s="454"/>
      <c r="AD26" s="398">
        <v>242371.4</v>
      </c>
      <c r="AE26" s="398">
        <v>516166.54999999993</v>
      </c>
      <c r="AF26" s="723">
        <v>112.96512294767452</v>
      </c>
      <c r="AG26" s="454"/>
      <c r="AH26" s="398">
        <v>101363918.20999999</v>
      </c>
      <c r="AI26" s="398">
        <v>101125583.36</v>
      </c>
      <c r="AJ26" s="458">
        <v>-0.2351278977853144</v>
      </c>
      <c r="AK26" s="454"/>
      <c r="AL26" s="398">
        <v>42690898.15000008</v>
      </c>
      <c r="AM26" s="398">
        <v>45492280.590000071</v>
      </c>
      <c r="AN26" s="723">
        <v>6.5620133597493524</v>
      </c>
      <c r="AO26" s="454"/>
      <c r="AP26" s="398">
        <v>887568493.26000023</v>
      </c>
      <c r="AQ26" s="398">
        <v>932059631.86000037</v>
      </c>
      <c r="AR26" s="458">
        <v>5.0126991818497446</v>
      </c>
    </row>
    <row r="27" spans="1:44" x14ac:dyDescent="0.2">
      <c r="A27" s="202" t="s">
        <v>786</v>
      </c>
      <c r="B27" s="396">
        <v>31381399.130000003</v>
      </c>
      <c r="C27" s="396">
        <v>35721029.520000041</v>
      </c>
      <c r="D27" s="456">
        <v>13.828670837851309</v>
      </c>
      <c r="E27" s="454"/>
      <c r="F27" s="396">
        <v>14011086.770000003</v>
      </c>
      <c r="G27" s="396">
        <v>14505630.76</v>
      </c>
      <c r="H27" s="456">
        <v>3.5296618893182252</v>
      </c>
      <c r="I27" s="454"/>
      <c r="J27" s="396">
        <v>3368233.65</v>
      </c>
      <c r="K27" s="396">
        <v>3967134.9699999997</v>
      </c>
      <c r="L27" s="721">
        <v>17.780872179101937</v>
      </c>
      <c r="M27" s="454"/>
      <c r="N27" s="396">
        <v>697770.14000000013</v>
      </c>
      <c r="O27" s="396">
        <v>930793.77</v>
      </c>
      <c r="P27" s="721">
        <v>33.395471752345252</v>
      </c>
      <c r="Q27" s="454"/>
      <c r="R27" s="396">
        <v>927228.75</v>
      </c>
      <c r="S27" s="396">
        <v>561220.34000000008</v>
      </c>
      <c r="T27" s="456">
        <v>-39.473367278570684</v>
      </c>
      <c r="U27" s="454"/>
      <c r="V27" s="396">
        <v>613159.63</v>
      </c>
      <c r="W27" s="396">
        <v>279658.19999999995</v>
      </c>
      <c r="X27" s="456">
        <v>-54.390637230960557</v>
      </c>
      <c r="Y27" s="454"/>
      <c r="Z27" s="396">
        <v>284131.69999999995</v>
      </c>
      <c r="AA27" s="396">
        <v>329468.50999999989</v>
      </c>
      <c r="AB27" s="721">
        <v>15.956266055494673</v>
      </c>
      <c r="AC27" s="454"/>
      <c r="AD27" s="396">
        <v>604377.32000000007</v>
      </c>
      <c r="AE27" s="396">
        <v>186418.35000000003</v>
      </c>
      <c r="AF27" s="721">
        <v>-69.155303511389207</v>
      </c>
      <c r="AG27" s="454"/>
      <c r="AH27" s="396">
        <v>14467716.540000014</v>
      </c>
      <c r="AI27" s="396">
        <v>14930538.680000018</v>
      </c>
      <c r="AJ27" s="456">
        <v>3.1989992250705424</v>
      </c>
      <c r="AK27" s="454"/>
      <c r="AL27" s="396">
        <v>7687009.7799999993</v>
      </c>
      <c r="AM27" s="396">
        <v>8066514.8100000005</v>
      </c>
      <c r="AN27" s="721">
        <v>4.9369656194193201</v>
      </c>
      <c r="AO27" s="454"/>
      <c r="AP27" s="396">
        <v>162420565.61000001</v>
      </c>
      <c r="AQ27" s="396">
        <v>195848532.25000009</v>
      </c>
      <c r="AR27" s="456">
        <v>20.581116999842507</v>
      </c>
    </row>
    <row r="28" spans="1:44" x14ac:dyDescent="0.2">
      <c r="A28" s="331" t="s">
        <v>787</v>
      </c>
      <c r="B28" s="398">
        <v>15679798.919999983</v>
      </c>
      <c r="C28" s="398">
        <v>8711097.8300000001</v>
      </c>
      <c r="D28" s="458">
        <v>-44.443816694047186</v>
      </c>
      <c r="E28" s="454"/>
      <c r="F28" s="398">
        <v>74235478.489999995</v>
      </c>
      <c r="G28" s="398">
        <v>47257281.979999952</v>
      </c>
      <c r="H28" s="458">
        <v>-36.341378891541979</v>
      </c>
      <c r="I28" s="454"/>
      <c r="J28" s="398">
        <v>50095743.150000051</v>
      </c>
      <c r="K28" s="398">
        <v>42481697.360000052</v>
      </c>
      <c r="L28" s="723">
        <v>-15.198987601005353</v>
      </c>
      <c r="M28" s="454"/>
      <c r="N28" s="398">
        <v>79363.27</v>
      </c>
      <c r="O28" s="398">
        <v>102709.16000000002</v>
      </c>
      <c r="P28" s="723">
        <v>29.416492037185481</v>
      </c>
      <c r="Q28" s="454"/>
      <c r="R28" s="398">
        <v>115758.21000000002</v>
      </c>
      <c r="S28" s="398">
        <v>159905.33000000002</v>
      </c>
      <c r="T28" s="458">
        <v>38.137355441138901</v>
      </c>
      <c r="U28" s="454"/>
      <c r="V28" s="398">
        <v>22227.049999999996</v>
      </c>
      <c r="W28" s="398">
        <v>22563.100000000002</v>
      </c>
      <c r="X28" s="458">
        <v>1.5118965404766094</v>
      </c>
      <c r="Y28" s="454"/>
      <c r="Z28" s="398">
        <v>108532.57</v>
      </c>
      <c r="AA28" s="398">
        <v>20663.080000000002</v>
      </c>
      <c r="AB28" s="723">
        <v>-80.961401724846283</v>
      </c>
      <c r="AC28" s="454"/>
      <c r="AD28" s="398">
        <v>1399.4199999999998</v>
      </c>
      <c r="AE28" s="398">
        <v>182.64999999999998</v>
      </c>
      <c r="AF28" s="723">
        <v>-86.948164239470643</v>
      </c>
      <c r="AG28" s="454"/>
      <c r="AH28" s="398">
        <v>81142941.85999985</v>
      </c>
      <c r="AI28" s="398">
        <v>84696581.700000167</v>
      </c>
      <c r="AJ28" s="458">
        <v>4.3794811459160421</v>
      </c>
      <c r="AK28" s="454"/>
      <c r="AL28" s="398">
        <v>17579792.630000003</v>
      </c>
      <c r="AM28" s="398">
        <v>19833057.520000011</v>
      </c>
      <c r="AN28" s="723">
        <v>12.817357618626279</v>
      </c>
      <c r="AO28" s="454"/>
      <c r="AP28" s="398">
        <v>317511681.44999987</v>
      </c>
      <c r="AQ28" s="398">
        <v>288756768.63000023</v>
      </c>
      <c r="AR28" s="458">
        <v>-9.0563322548269163</v>
      </c>
    </row>
    <row r="29" spans="1:44" x14ac:dyDescent="0.2">
      <c r="A29" s="202" t="s">
        <v>788</v>
      </c>
      <c r="B29" s="396">
        <v>10830823.339999998</v>
      </c>
      <c r="C29" s="396">
        <v>13602423.970000004</v>
      </c>
      <c r="D29" s="456">
        <v>25.589934790682367</v>
      </c>
      <c r="E29" s="454"/>
      <c r="F29" s="396">
        <v>58815786.25</v>
      </c>
      <c r="G29" s="396">
        <v>23432911.310000002</v>
      </c>
      <c r="H29" s="456">
        <v>-60.158806327272373</v>
      </c>
      <c r="I29" s="454"/>
      <c r="J29" s="396">
        <v>29030703.750000004</v>
      </c>
      <c r="K29" s="396">
        <v>19702758.25999999</v>
      </c>
      <c r="L29" s="721">
        <v>-32.131310251133726</v>
      </c>
      <c r="M29" s="454"/>
      <c r="N29" s="396">
        <v>860562.14999999991</v>
      </c>
      <c r="O29" s="396">
        <v>696498.81999999983</v>
      </c>
      <c r="P29" s="721">
        <v>-19.06466953025997</v>
      </c>
      <c r="Q29" s="454"/>
      <c r="R29" s="396">
        <v>42073.11</v>
      </c>
      <c r="S29" s="396">
        <v>26483.45</v>
      </c>
      <c r="T29" s="456">
        <v>-37.053738123946623</v>
      </c>
      <c r="U29" s="454"/>
      <c r="V29" s="396">
        <v>9.9999999999999991E-31</v>
      </c>
      <c r="W29" s="396">
        <v>9.9999999999999991E-31</v>
      </c>
      <c r="X29" s="456">
        <v>0</v>
      </c>
      <c r="Y29" s="454"/>
      <c r="Z29" s="396">
        <v>113540.18999999999</v>
      </c>
      <c r="AA29" s="396">
        <v>356554.9599999999</v>
      </c>
      <c r="AB29" s="721">
        <v>214.03414068621865</v>
      </c>
      <c r="AC29" s="454"/>
      <c r="AD29" s="396">
        <v>81800.700000000012</v>
      </c>
      <c r="AE29" s="396">
        <v>16482.97</v>
      </c>
      <c r="AF29" s="721">
        <v>-79.849842360762196</v>
      </c>
      <c r="AG29" s="454"/>
      <c r="AH29" s="396">
        <v>59025533.640000015</v>
      </c>
      <c r="AI29" s="396">
        <v>61010698.910000071</v>
      </c>
      <c r="AJ29" s="456">
        <v>3.363231380689724</v>
      </c>
      <c r="AK29" s="454"/>
      <c r="AL29" s="396">
        <v>23036254.850000009</v>
      </c>
      <c r="AM29" s="396">
        <v>21412132.68999999</v>
      </c>
      <c r="AN29" s="721">
        <v>-7.0502873430401287</v>
      </c>
      <c r="AO29" s="454"/>
      <c r="AP29" s="396">
        <v>217966549.40000004</v>
      </c>
      <c r="AQ29" s="396">
        <v>183075855.23000005</v>
      </c>
      <c r="AR29" s="456">
        <v>-16.007361802094934</v>
      </c>
    </row>
    <row r="30" spans="1:44" x14ac:dyDescent="0.2">
      <c r="A30" s="331" t="s">
        <v>789</v>
      </c>
      <c r="B30" s="398">
        <v>125865279.24999978</v>
      </c>
      <c r="C30" s="398">
        <v>138940400.87999994</v>
      </c>
      <c r="D30" s="458">
        <v>10.388187836956785</v>
      </c>
      <c r="E30" s="454"/>
      <c r="F30" s="398">
        <v>96399946.900000051</v>
      </c>
      <c r="G30" s="398">
        <v>52964334.969999976</v>
      </c>
      <c r="H30" s="458">
        <v>-45.057713543201181</v>
      </c>
      <c r="I30" s="454"/>
      <c r="J30" s="398">
        <v>21995323.59999999</v>
      </c>
      <c r="K30" s="398">
        <v>23372031.990000002</v>
      </c>
      <c r="L30" s="723">
        <v>6.259095865268427</v>
      </c>
      <c r="M30" s="454"/>
      <c r="N30" s="398">
        <v>3060560.99</v>
      </c>
      <c r="O30" s="398">
        <v>2458539.3000000003</v>
      </c>
      <c r="P30" s="723">
        <v>-19.670305279555954</v>
      </c>
      <c r="Q30" s="454"/>
      <c r="R30" s="398">
        <v>5952309.9299999997</v>
      </c>
      <c r="S30" s="398">
        <v>8135931.6300000008</v>
      </c>
      <c r="T30" s="458">
        <v>36.68528227998371</v>
      </c>
      <c r="U30" s="454"/>
      <c r="V30" s="398">
        <v>1329411.5500000005</v>
      </c>
      <c r="W30" s="398">
        <v>1784100.24</v>
      </c>
      <c r="X30" s="458">
        <v>34.202252116735352</v>
      </c>
      <c r="Y30" s="454"/>
      <c r="Z30" s="398">
        <v>4065940.92</v>
      </c>
      <c r="AA30" s="398">
        <v>3175139.6799999992</v>
      </c>
      <c r="AB30" s="723">
        <v>-21.908858429748179</v>
      </c>
      <c r="AC30" s="454"/>
      <c r="AD30" s="398">
        <v>664248.00000000012</v>
      </c>
      <c r="AE30" s="398">
        <v>1204435.8600000001</v>
      </c>
      <c r="AF30" s="723">
        <v>81.323219640857005</v>
      </c>
      <c r="AG30" s="454"/>
      <c r="AH30" s="398">
        <v>43261089.559999973</v>
      </c>
      <c r="AI30" s="398">
        <v>46127330.100000039</v>
      </c>
      <c r="AJ30" s="458">
        <v>6.625446952797609</v>
      </c>
      <c r="AK30" s="454"/>
      <c r="AL30" s="398">
        <v>41614511.469999976</v>
      </c>
      <c r="AM30" s="398">
        <v>40434339.300000004</v>
      </c>
      <c r="AN30" s="723">
        <v>-2.8359630530584545</v>
      </c>
      <c r="AO30" s="454"/>
      <c r="AP30" s="398">
        <v>431240991.70999974</v>
      </c>
      <c r="AQ30" s="398">
        <v>395656816.20999998</v>
      </c>
      <c r="AR30" s="458">
        <v>-8.2515753799048301</v>
      </c>
    </row>
    <row r="31" spans="1:44" x14ac:dyDescent="0.2">
      <c r="A31" s="202" t="s">
        <v>790</v>
      </c>
      <c r="B31" s="396">
        <v>1518760739.95</v>
      </c>
      <c r="C31" s="396">
        <v>1297404372.9499998</v>
      </c>
      <c r="D31" s="456">
        <v>-14.574801756285039</v>
      </c>
      <c r="E31" s="454"/>
      <c r="F31" s="396">
        <v>3370736.8800000018</v>
      </c>
      <c r="G31" s="396">
        <v>2247526.0799999996</v>
      </c>
      <c r="H31" s="456">
        <v>-33.322411092496829</v>
      </c>
      <c r="I31" s="454"/>
      <c r="J31" s="396">
        <v>5246765.91</v>
      </c>
      <c r="K31" s="396">
        <v>4049541.049999998</v>
      </c>
      <c r="L31" s="721">
        <v>-22.818339535944766</v>
      </c>
      <c r="M31" s="454"/>
      <c r="N31" s="396">
        <v>1821509.0299999998</v>
      </c>
      <c r="O31" s="396">
        <v>1605954.5300000003</v>
      </c>
      <c r="P31" s="721">
        <v>-11.833841965636571</v>
      </c>
      <c r="Q31" s="454"/>
      <c r="R31" s="396">
        <v>87124.26</v>
      </c>
      <c r="S31" s="396">
        <v>50698.69</v>
      </c>
      <c r="T31" s="456">
        <v>-41.808756826169876</v>
      </c>
      <c r="U31" s="454"/>
      <c r="V31" s="396">
        <v>2149715.4</v>
      </c>
      <c r="W31" s="396">
        <v>2060362.3999999997</v>
      </c>
      <c r="X31" s="456">
        <v>-4.1565036934656625</v>
      </c>
      <c r="Y31" s="454"/>
      <c r="Z31" s="396">
        <v>108720.42000000001</v>
      </c>
      <c r="AA31" s="396">
        <v>52617.459999999992</v>
      </c>
      <c r="AB31" s="721">
        <v>-51.602964742042033</v>
      </c>
      <c r="AC31" s="454"/>
      <c r="AD31" s="396">
        <v>637.5</v>
      </c>
      <c r="AE31" s="396">
        <v>15125</v>
      </c>
      <c r="AF31" s="721" t="s">
        <v>1263</v>
      </c>
      <c r="AG31" s="454"/>
      <c r="AH31" s="396">
        <v>5567132.5600000052</v>
      </c>
      <c r="AI31" s="396">
        <v>6305814.8499999959</v>
      </c>
      <c r="AJ31" s="456">
        <v>13.26863123949018</v>
      </c>
      <c r="AK31" s="454"/>
      <c r="AL31" s="396">
        <v>2489289.17</v>
      </c>
      <c r="AM31" s="396">
        <v>2334349.8299999996</v>
      </c>
      <c r="AN31" s="721">
        <v>-6.2242403119441629</v>
      </c>
      <c r="AO31" s="454"/>
      <c r="AP31" s="396">
        <v>2017284442.97</v>
      </c>
      <c r="AQ31" s="396">
        <v>1706947729.9399998</v>
      </c>
      <c r="AR31" s="456">
        <v>-15.38388471251475</v>
      </c>
    </row>
    <row r="32" spans="1:44" x14ac:dyDescent="0.2">
      <c r="A32" s="331" t="s">
        <v>423</v>
      </c>
      <c r="B32" s="398">
        <v>47394444.670000002</v>
      </c>
      <c r="C32" s="398">
        <v>40001399.210000001</v>
      </c>
      <c r="D32" s="458">
        <v>-15.598970536476598</v>
      </c>
      <c r="E32" s="454"/>
      <c r="F32" s="398">
        <v>29864650.95000001</v>
      </c>
      <c r="G32" s="398">
        <v>37528945.269999944</v>
      </c>
      <c r="H32" s="458">
        <v>25.663431770328238</v>
      </c>
      <c r="I32" s="454"/>
      <c r="J32" s="398">
        <v>2710573.5699999994</v>
      </c>
      <c r="K32" s="398">
        <v>1546016.2899999998</v>
      </c>
      <c r="L32" s="723">
        <v>-42.963500156905901</v>
      </c>
      <c r="M32" s="454"/>
      <c r="N32" s="398">
        <v>9.9999999999999991E-31</v>
      </c>
      <c r="O32" s="398">
        <v>50</v>
      </c>
      <c r="P32" s="723" t="s">
        <v>1264</v>
      </c>
      <c r="Q32" s="454"/>
      <c r="R32" s="398">
        <v>142062489.63000005</v>
      </c>
      <c r="S32" s="398">
        <v>84050613.680000022</v>
      </c>
      <c r="T32" s="458">
        <v>-40.835463394377527</v>
      </c>
      <c r="U32" s="454"/>
      <c r="V32" s="398">
        <v>7114093.5500000007</v>
      </c>
      <c r="W32" s="398">
        <v>25540445.589999992</v>
      </c>
      <c r="X32" s="458">
        <v>259.01194453648969</v>
      </c>
      <c r="Y32" s="454"/>
      <c r="Z32" s="398">
        <v>9.9999999999999991E-31</v>
      </c>
      <c r="AA32" s="398">
        <v>14649.23</v>
      </c>
      <c r="AB32" s="723" t="s">
        <v>1264</v>
      </c>
      <c r="AC32" s="454"/>
      <c r="AD32" s="398">
        <v>594814.37</v>
      </c>
      <c r="AE32" s="398">
        <v>283213.13</v>
      </c>
      <c r="AF32" s="723">
        <v>-52.386299947662664</v>
      </c>
      <c r="AG32" s="454"/>
      <c r="AH32" s="398">
        <v>12504281.17</v>
      </c>
      <c r="AI32" s="398">
        <v>15324708.37000001</v>
      </c>
      <c r="AJ32" s="458">
        <v>22.555692419702766</v>
      </c>
      <c r="AK32" s="454"/>
      <c r="AL32" s="398">
        <v>574240.19000000006</v>
      </c>
      <c r="AM32" s="398">
        <v>301069.63999999996</v>
      </c>
      <c r="AN32" s="723">
        <v>-47.570782184367843</v>
      </c>
      <c r="AO32" s="454"/>
      <c r="AP32" s="398">
        <v>629770113.84000015</v>
      </c>
      <c r="AQ32" s="398">
        <v>511072706.07999992</v>
      </c>
      <c r="AR32" s="458">
        <v>-18.847735888298534</v>
      </c>
    </row>
    <row r="33" spans="1:44" x14ac:dyDescent="0.2">
      <c r="A33" s="202" t="s">
        <v>791</v>
      </c>
      <c r="B33" s="396">
        <v>89450282.679999948</v>
      </c>
      <c r="C33" s="396">
        <v>61389410.270000041</v>
      </c>
      <c r="D33" s="456">
        <v>-31.370356324512759</v>
      </c>
      <c r="E33" s="454"/>
      <c r="F33" s="396">
        <v>52680446.130000032</v>
      </c>
      <c r="G33" s="396">
        <v>33988064.29999999</v>
      </c>
      <c r="H33" s="456">
        <v>-35.482580735692096</v>
      </c>
      <c r="I33" s="454"/>
      <c r="J33" s="396">
        <v>17234877.98</v>
      </c>
      <c r="K33" s="396">
        <v>21683800.87000002</v>
      </c>
      <c r="L33" s="721">
        <v>25.813486438155909</v>
      </c>
      <c r="M33" s="454"/>
      <c r="N33" s="396">
        <v>696178.9800000001</v>
      </c>
      <c r="O33" s="396">
        <v>5935120.2799999993</v>
      </c>
      <c r="P33" s="721" t="s">
        <v>1263</v>
      </c>
      <c r="Q33" s="454"/>
      <c r="R33" s="396">
        <v>1411334.59</v>
      </c>
      <c r="S33" s="396">
        <v>6280440.4400000004</v>
      </c>
      <c r="T33" s="456">
        <v>345.00010730977692</v>
      </c>
      <c r="U33" s="454"/>
      <c r="V33" s="396">
        <v>259745.66</v>
      </c>
      <c r="W33" s="396">
        <v>630067.31999999995</v>
      </c>
      <c r="X33" s="456">
        <v>142.57087490893974</v>
      </c>
      <c r="Y33" s="454"/>
      <c r="Z33" s="396">
        <v>2540818.6199999996</v>
      </c>
      <c r="AA33" s="396">
        <v>3083952.1499999994</v>
      </c>
      <c r="AB33" s="721">
        <v>21.376320439591233</v>
      </c>
      <c r="AC33" s="454"/>
      <c r="AD33" s="396">
        <v>898169.16999999993</v>
      </c>
      <c r="AE33" s="396">
        <v>17734399.370000005</v>
      </c>
      <c r="AF33" s="721" t="s">
        <v>1263</v>
      </c>
      <c r="AG33" s="454"/>
      <c r="AH33" s="396">
        <v>38241368.93999999</v>
      </c>
      <c r="AI33" s="396">
        <v>42770516.839999989</v>
      </c>
      <c r="AJ33" s="456">
        <v>11.843582030512945</v>
      </c>
      <c r="AK33" s="454"/>
      <c r="AL33" s="396">
        <v>13143500.570000002</v>
      </c>
      <c r="AM33" s="396">
        <v>15327090.849999998</v>
      </c>
      <c r="AN33" s="721">
        <v>16.613460534129199</v>
      </c>
      <c r="AO33" s="454"/>
      <c r="AP33" s="396">
        <v>510353379.41000026</v>
      </c>
      <c r="AQ33" s="396">
        <v>519502723.4600001</v>
      </c>
      <c r="AR33" s="456">
        <v>1.7927468336894403</v>
      </c>
    </row>
    <row r="34" spans="1:44" x14ac:dyDescent="0.2">
      <c r="A34" s="331" t="s">
        <v>792</v>
      </c>
      <c r="B34" s="398">
        <v>31462422.919999998</v>
      </c>
      <c r="C34" s="398">
        <v>37267938.099999949</v>
      </c>
      <c r="D34" s="458">
        <v>18.452219000303071</v>
      </c>
      <c r="E34" s="454"/>
      <c r="F34" s="398">
        <v>58760891.349999979</v>
      </c>
      <c r="G34" s="398">
        <v>47129421.340000056</v>
      </c>
      <c r="H34" s="458">
        <v>-19.794577214152365</v>
      </c>
      <c r="I34" s="454"/>
      <c r="J34" s="398">
        <v>31857846.379999988</v>
      </c>
      <c r="K34" s="398">
        <v>40084607.140000001</v>
      </c>
      <c r="L34" s="723">
        <v>25.823342425195083</v>
      </c>
      <c r="M34" s="454"/>
      <c r="N34" s="398">
        <v>601869.03999999992</v>
      </c>
      <c r="O34" s="398">
        <v>396020.32999999984</v>
      </c>
      <c r="P34" s="723">
        <v>-34.201578137330358</v>
      </c>
      <c r="Q34" s="454"/>
      <c r="R34" s="398">
        <v>7305064.7700000042</v>
      </c>
      <c r="S34" s="398">
        <v>7404701.3300000038</v>
      </c>
      <c r="T34" s="458">
        <v>1.3639380777180854</v>
      </c>
      <c r="U34" s="454"/>
      <c r="V34" s="398">
        <v>40466.009999999995</v>
      </c>
      <c r="W34" s="398">
        <v>174625.29</v>
      </c>
      <c r="X34" s="458">
        <v>331.53572590922613</v>
      </c>
      <c r="Y34" s="454"/>
      <c r="Z34" s="398">
        <v>396340.40000000014</v>
      </c>
      <c r="AA34" s="398">
        <v>1886315.7399999998</v>
      </c>
      <c r="AB34" s="723">
        <v>375.9332482885921</v>
      </c>
      <c r="AC34" s="454"/>
      <c r="AD34" s="398">
        <v>108339.73000000001</v>
      </c>
      <c r="AE34" s="398">
        <v>6433054.7800000003</v>
      </c>
      <c r="AF34" s="723" t="s">
        <v>1263</v>
      </c>
      <c r="AG34" s="454"/>
      <c r="AH34" s="398">
        <v>32793389.299999926</v>
      </c>
      <c r="AI34" s="398">
        <v>49930851.879999965</v>
      </c>
      <c r="AJ34" s="458">
        <v>52.258894081436338</v>
      </c>
      <c r="AK34" s="454"/>
      <c r="AL34" s="398">
        <v>10443433.040000001</v>
      </c>
      <c r="AM34" s="398">
        <v>9747449.3700000048</v>
      </c>
      <c r="AN34" s="723">
        <v>-6.664318786114376</v>
      </c>
      <c r="AO34" s="454"/>
      <c r="AP34" s="398">
        <v>252836998.36999992</v>
      </c>
      <c r="AQ34" s="398">
        <v>298426508.28999996</v>
      </c>
      <c r="AR34" s="458">
        <v>18.031186184738935</v>
      </c>
    </row>
    <row r="35" spans="1:44" x14ac:dyDescent="0.2">
      <c r="A35" s="202" t="s">
        <v>793</v>
      </c>
      <c r="B35" s="396">
        <v>9249545.1400000006</v>
      </c>
      <c r="C35" s="396">
        <v>6897132.5599999987</v>
      </c>
      <c r="D35" s="456">
        <v>-25.432737982183649</v>
      </c>
      <c r="E35" s="454"/>
      <c r="F35" s="396">
        <v>15037297.819999998</v>
      </c>
      <c r="G35" s="396">
        <v>10481923.98</v>
      </c>
      <c r="H35" s="456">
        <v>-30.293832672125653</v>
      </c>
      <c r="I35" s="454"/>
      <c r="J35" s="396">
        <v>13075092.899999999</v>
      </c>
      <c r="K35" s="396">
        <v>22345224.529999997</v>
      </c>
      <c r="L35" s="721">
        <v>70.899164548192232</v>
      </c>
      <c r="M35" s="454"/>
      <c r="N35" s="396">
        <v>28705.5</v>
      </c>
      <c r="O35" s="396">
        <v>1991215.4899999998</v>
      </c>
      <c r="P35" s="721" t="s">
        <v>1263</v>
      </c>
      <c r="Q35" s="454"/>
      <c r="R35" s="396">
        <v>32216.13</v>
      </c>
      <c r="S35" s="396">
        <v>101812.89</v>
      </c>
      <c r="T35" s="456">
        <v>216.03078954548542</v>
      </c>
      <c r="U35" s="454"/>
      <c r="V35" s="396">
        <v>24525.599999999999</v>
      </c>
      <c r="W35" s="396">
        <v>8029.48</v>
      </c>
      <c r="X35" s="456">
        <v>-67.260821345859028</v>
      </c>
      <c r="Y35" s="454"/>
      <c r="Z35" s="396">
        <v>78496.639999999999</v>
      </c>
      <c r="AA35" s="396">
        <v>85735.459999999992</v>
      </c>
      <c r="AB35" s="721">
        <v>9.2218214690463096</v>
      </c>
      <c r="AC35" s="454"/>
      <c r="AD35" s="396">
        <v>9.9999999999999991E-31</v>
      </c>
      <c r="AE35" s="396">
        <v>12892</v>
      </c>
      <c r="AF35" s="721" t="s">
        <v>1264</v>
      </c>
      <c r="AG35" s="454"/>
      <c r="AH35" s="396">
        <v>163266192.03000024</v>
      </c>
      <c r="AI35" s="396">
        <v>121364944.65000002</v>
      </c>
      <c r="AJ35" s="456">
        <v>-25.664374760636822</v>
      </c>
      <c r="AK35" s="454"/>
      <c r="AL35" s="396">
        <v>58047248.890000001</v>
      </c>
      <c r="AM35" s="396">
        <v>166877823.04999998</v>
      </c>
      <c r="AN35" s="721">
        <v>187.4861879608365</v>
      </c>
      <c r="AO35" s="454"/>
      <c r="AP35" s="396">
        <v>289748140.84000021</v>
      </c>
      <c r="AQ35" s="396">
        <v>589550989.27999997</v>
      </c>
      <c r="AR35" s="456">
        <v>103.47015431086123</v>
      </c>
    </row>
    <row r="36" spans="1:44" x14ac:dyDescent="0.2">
      <c r="A36" s="331" t="s">
        <v>438</v>
      </c>
      <c r="B36" s="398">
        <v>575572.32000000007</v>
      </c>
      <c r="C36" s="398">
        <v>3136372.15</v>
      </c>
      <c r="D36" s="458">
        <v>444.91365220620747</v>
      </c>
      <c r="E36" s="454"/>
      <c r="F36" s="398">
        <v>9.9999999999999991E-31</v>
      </c>
      <c r="G36" s="398">
        <v>9.9999999999999991E-31</v>
      </c>
      <c r="H36" s="458">
        <v>0</v>
      </c>
      <c r="I36" s="454"/>
      <c r="J36" s="398">
        <v>20</v>
      </c>
      <c r="K36" s="398">
        <v>107679</v>
      </c>
      <c r="L36" s="723" t="s">
        <v>1263</v>
      </c>
      <c r="M36" s="454"/>
      <c r="N36" s="398">
        <v>58568</v>
      </c>
      <c r="O36" s="398">
        <v>319880</v>
      </c>
      <c r="P36" s="723">
        <v>446.16855620816824</v>
      </c>
      <c r="Q36" s="454"/>
      <c r="R36" s="398">
        <v>9.9999999999999991E-31</v>
      </c>
      <c r="S36" s="398">
        <v>9.9999999999999991E-31</v>
      </c>
      <c r="T36" s="458">
        <v>0</v>
      </c>
      <c r="U36" s="454"/>
      <c r="V36" s="398">
        <v>9.9999999999999991E-31</v>
      </c>
      <c r="W36" s="398">
        <v>9.9999999999999991E-31</v>
      </c>
      <c r="X36" s="458">
        <v>0</v>
      </c>
      <c r="Y36" s="454"/>
      <c r="Z36" s="398">
        <v>9.9999999999999991E-31</v>
      </c>
      <c r="AA36" s="398">
        <v>9.9999999999999991E-31</v>
      </c>
      <c r="AB36" s="723">
        <v>0</v>
      </c>
      <c r="AC36" s="454"/>
      <c r="AD36" s="398">
        <v>9.9999999999999991E-31</v>
      </c>
      <c r="AE36" s="398">
        <v>9.9999999999999991E-31</v>
      </c>
      <c r="AF36" s="723">
        <v>0</v>
      </c>
      <c r="AG36" s="454"/>
      <c r="AH36" s="398">
        <v>1012850.99</v>
      </c>
      <c r="AI36" s="398">
        <v>7814</v>
      </c>
      <c r="AJ36" s="458">
        <v>-99.228514354317809</v>
      </c>
      <c r="AK36" s="454"/>
      <c r="AL36" s="398">
        <v>435116.56</v>
      </c>
      <c r="AM36" s="398">
        <v>7629.33</v>
      </c>
      <c r="AN36" s="723">
        <v>-98.246600864834932</v>
      </c>
      <c r="AO36" s="454"/>
      <c r="AP36" s="398">
        <v>2615364.9699999997</v>
      </c>
      <c r="AQ36" s="398">
        <v>7319708.3200000003</v>
      </c>
      <c r="AR36" s="458">
        <v>179.87330273067016</v>
      </c>
    </row>
    <row r="37" spans="1:44" x14ac:dyDescent="0.2">
      <c r="A37" s="412" t="s">
        <v>794</v>
      </c>
      <c r="B37" s="413">
        <v>134967019.08999997</v>
      </c>
      <c r="C37" s="413">
        <v>142202205.57000011</v>
      </c>
      <c r="D37" s="459">
        <v>5.3607070296006976</v>
      </c>
      <c r="E37" s="454"/>
      <c r="F37" s="413">
        <v>168251483.24999994</v>
      </c>
      <c r="G37" s="413">
        <v>96337047.570000082</v>
      </c>
      <c r="H37" s="459">
        <v>-42.742229840045042</v>
      </c>
      <c r="I37" s="454"/>
      <c r="J37" s="413">
        <v>91942116.600000024</v>
      </c>
      <c r="K37" s="413">
        <v>93234158.659999937</v>
      </c>
      <c r="L37" s="724">
        <v>1.4052776983817239</v>
      </c>
      <c r="M37" s="454"/>
      <c r="N37" s="413">
        <v>7341411.2400000021</v>
      </c>
      <c r="O37" s="413">
        <v>11398285.739999998</v>
      </c>
      <c r="P37" s="724">
        <v>55.260145050803544</v>
      </c>
      <c r="Q37" s="454"/>
      <c r="R37" s="413">
        <v>1553976.3300000005</v>
      </c>
      <c r="S37" s="413">
        <v>1372481.04</v>
      </c>
      <c r="T37" s="459">
        <v>-11.679411487561108</v>
      </c>
      <c r="U37" s="454"/>
      <c r="V37" s="413">
        <v>1003434.27</v>
      </c>
      <c r="W37" s="413">
        <v>938401.2</v>
      </c>
      <c r="X37" s="459">
        <v>-6.481049326728705</v>
      </c>
      <c r="Y37" s="454"/>
      <c r="Z37" s="413">
        <v>3120160.47</v>
      </c>
      <c r="AA37" s="413">
        <v>2554015.88</v>
      </c>
      <c r="AB37" s="724">
        <v>-18.144726703751878</v>
      </c>
      <c r="AC37" s="454"/>
      <c r="AD37" s="413">
        <v>919261.99</v>
      </c>
      <c r="AE37" s="413">
        <v>1039032.3499999999</v>
      </c>
      <c r="AF37" s="724">
        <v>13.028969031994887</v>
      </c>
      <c r="AG37" s="454"/>
      <c r="AH37" s="413">
        <v>138585915.96999994</v>
      </c>
      <c r="AI37" s="413">
        <v>156122798.5699999</v>
      </c>
      <c r="AJ37" s="459">
        <v>12.654159318610869</v>
      </c>
      <c r="AK37" s="454"/>
      <c r="AL37" s="413">
        <v>40904357.390000008</v>
      </c>
      <c r="AM37" s="413">
        <v>33163222.139999997</v>
      </c>
      <c r="AN37" s="724">
        <v>-18.924964830012236</v>
      </c>
      <c r="AO37" s="454"/>
      <c r="AP37" s="413">
        <v>947641732.65000057</v>
      </c>
      <c r="AQ37" s="413">
        <v>907133364.51999998</v>
      </c>
      <c r="AR37" s="459">
        <v>-4.2746500849769831</v>
      </c>
    </row>
    <row r="38" spans="1:44" x14ac:dyDescent="0.2">
      <c r="A38" s="202"/>
      <c r="B38" s="396"/>
      <c r="C38" s="396"/>
      <c r="D38" s="396"/>
      <c r="E38" s="454"/>
      <c r="F38" s="396"/>
      <c r="G38" s="396"/>
      <c r="H38" s="396"/>
      <c r="I38" s="454"/>
      <c r="J38" s="396"/>
      <c r="K38" s="396"/>
      <c r="L38" s="396"/>
      <c r="M38" s="454"/>
      <c r="N38" s="396"/>
      <c r="O38" s="396"/>
      <c r="P38" s="396"/>
      <c r="Q38" s="454"/>
      <c r="R38" s="396"/>
      <c r="S38" s="396"/>
      <c r="T38" s="396"/>
      <c r="U38" s="454"/>
      <c r="V38" s="396"/>
      <c r="W38" s="396"/>
      <c r="X38" s="396"/>
      <c r="Y38" s="454"/>
      <c r="Z38" s="396"/>
      <c r="AA38" s="396"/>
      <c r="AB38" s="396"/>
      <c r="AC38" s="454"/>
      <c r="AD38" s="396"/>
      <c r="AE38" s="396"/>
      <c r="AF38" s="396"/>
      <c r="AG38" s="454"/>
      <c r="AH38" s="396"/>
      <c r="AI38" s="396"/>
      <c r="AJ38" s="396"/>
      <c r="AK38" s="454"/>
      <c r="AL38" s="396"/>
      <c r="AM38" s="396"/>
      <c r="AN38" s="728"/>
      <c r="AO38" s="454"/>
    </row>
    <row r="39" spans="1:44" ht="15" x14ac:dyDescent="0.25">
      <c r="A39" s="24" t="s">
        <v>797</v>
      </c>
      <c r="B39" s="103"/>
      <c r="C39" s="103"/>
      <c r="D39" s="103"/>
      <c r="E39" s="434"/>
      <c r="F39" s="430"/>
      <c r="G39" s="430"/>
      <c r="H39" s="430"/>
      <c r="I39" s="434"/>
      <c r="J39" s="103"/>
      <c r="K39" s="103"/>
      <c r="L39" s="103"/>
      <c r="M39" s="434"/>
      <c r="N39" s="103"/>
      <c r="O39" s="103"/>
      <c r="P39" s="103"/>
      <c r="Q39" s="434"/>
      <c r="R39" s="103"/>
      <c r="S39" s="103"/>
      <c r="T39" s="103"/>
      <c r="U39" s="434"/>
      <c r="V39" s="103"/>
      <c r="W39" s="103"/>
      <c r="X39" s="103"/>
      <c r="Y39" s="434"/>
      <c r="Z39" s="103"/>
      <c r="AA39" s="103"/>
      <c r="AB39" s="103"/>
      <c r="AC39" s="434"/>
      <c r="AD39" s="103"/>
      <c r="AE39" s="103"/>
      <c r="AF39" s="103"/>
      <c r="AG39" s="434"/>
      <c r="AH39" s="400"/>
      <c r="AI39" s="400"/>
      <c r="AJ39" s="400"/>
      <c r="AK39" s="474"/>
    </row>
    <row r="40" spans="1:44" ht="15" x14ac:dyDescent="0.25">
      <c r="A40" s="332" t="s">
        <v>10</v>
      </c>
      <c r="B40" s="332"/>
      <c r="C40" s="332"/>
      <c r="D40" s="332"/>
      <c r="E40" s="449"/>
      <c r="F40" s="447"/>
      <c r="G40" s="447"/>
      <c r="H40" s="447"/>
      <c r="I40" s="449"/>
      <c r="J40" s="103"/>
      <c r="K40" s="103"/>
      <c r="L40" s="103"/>
      <c r="M40" s="434"/>
      <c r="N40" s="103"/>
      <c r="O40" s="103"/>
      <c r="P40" s="103"/>
      <c r="Q40" s="434"/>
      <c r="R40" s="103"/>
      <c r="S40" s="103"/>
      <c r="T40" s="103"/>
      <c r="U40" s="434"/>
      <c r="V40" s="103"/>
      <c r="W40" s="103"/>
      <c r="X40" s="103"/>
      <c r="Y40" s="434"/>
      <c r="Z40" s="103"/>
      <c r="AA40" s="103"/>
      <c r="AB40" s="103"/>
      <c r="AC40" s="434"/>
      <c r="AD40" s="103"/>
      <c r="AE40" s="103"/>
      <c r="AF40" s="103"/>
      <c r="AG40" s="434"/>
      <c r="AH40" s="400"/>
      <c r="AI40" s="400"/>
      <c r="AJ40" s="400"/>
      <c r="AK40" s="474"/>
    </row>
    <row r="41" spans="1:44" ht="15" x14ac:dyDescent="0.25">
      <c r="A41" s="333" t="s">
        <v>798</v>
      </c>
      <c r="B41" s="103"/>
      <c r="C41" s="103"/>
      <c r="D41" s="103"/>
      <c r="E41" s="434"/>
      <c r="F41" s="430"/>
      <c r="G41" s="430"/>
      <c r="H41" s="430"/>
      <c r="I41" s="434"/>
      <c r="J41" s="103"/>
      <c r="K41" s="103"/>
      <c r="L41" s="103"/>
      <c r="M41" s="434"/>
      <c r="N41" s="103"/>
      <c r="O41" s="103"/>
      <c r="P41" s="103"/>
      <c r="Q41" s="434"/>
      <c r="R41" s="103"/>
      <c r="S41" s="103"/>
      <c r="T41" s="103"/>
      <c r="U41" s="434"/>
      <c r="V41" s="103"/>
      <c r="W41" s="103"/>
      <c r="X41" s="103"/>
      <c r="Y41" s="434"/>
      <c r="Z41" s="103"/>
      <c r="AA41" s="103"/>
      <c r="AB41" s="103"/>
      <c r="AC41" s="434"/>
      <c r="AD41" s="103"/>
      <c r="AE41" s="103"/>
      <c r="AF41" s="103"/>
      <c r="AG41" s="434"/>
      <c r="AH41" s="400"/>
      <c r="AI41" s="400"/>
      <c r="AJ41" s="400"/>
      <c r="AK41" s="474"/>
    </row>
    <row r="42" spans="1:44" ht="15" x14ac:dyDescent="0.25">
      <c r="A42" s="483" t="s">
        <v>1170</v>
      </c>
      <c r="B42" s="103"/>
      <c r="C42" s="103"/>
      <c r="D42" s="103"/>
      <c r="E42" s="434"/>
      <c r="F42" s="103"/>
      <c r="G42" s="103"/>
      <c r="H42" s="103"/>
      <c r="I42" s="434"/>
      <c r="J42" s="103"/>
      <c r="K42" s="103"/>
      <c r="L42" s="103"/>
      <c r="M42" s="434"/>
      <c r="N42" s="430"/>
      <c r="O42" s="430"/>
      <c r="P42" s="430"/>
      <c r="Q42" s="434"/>
      <c r="R42" s="430"/>
      <c r="S42" s="430"/>
      <c r="T42" s="430"/>
      <c r="U42" s="434"/>
      <c r="V42" s="430"/>
      <c r="W42" s="430"/>
      <c r="X42" s="430"/>
      <c r="Y42" s="434"/>
      <c r="Z42" s="103"/>
      <c r="AA42" s="103"/>
      <c r="AB42" s="103"/>
      <c r="AC42" s="434"/>
      <c r="AD42" s="103"/>
      <c r="AE42" s="103"/>
      <c r="AF42" s="103"/>
      <c r="AG42" s="434"/>
      <c r="AH42" s="400"/>
      <c r="AI42" s="400"/>
      <c r="AJ42" s="400"/>
      <c r="AK42" s="474"/>
    </row>
    <row r="43" spans="1:44" x14ac:dyDescent="0.2">
      <c r="B43" s="399"/>
      <c r="C43" s="399"/>
      <c r="D43" s="399"/>
      <c r="E43" s="470"/>
      <c r="F43" s="399"/>
      <c r="G43" s="399"/>
      <c r="H43" s="399"/>
      <c r="I43" s="470"/>
      <c r="J43" s="399"/>
      <c r="K43" s="399"/>
      <c r="L43" s="399"/>
      <c r="M43" s="470"/>
      <c r="N43" s="465"/>
      <c r="O43" s="465"/>
      <c r="P43" s="465"/>
      <c r="Q43" s="470"/>
      <c r="R43" s="465"/>
      <c r="S43" s="465"/>
      <c r="T43" s="465"/>
      <c r="U43" s="470"/>
      <c r="V43" s="465"/>
      <c r="W43" s="465"/>
      <c r="X43" s="465"/>
      <c r="Y43" s="470"/>
      <c r="Z43" s="399"/>
      <c r="AA43" s="399"/>
      <c r="AB43" s="399"/>
      <c r="AC43" s="470"/>
      <c r="AD43" s="399"/>
      <c r="AE43" s="399"/>
      <c r="AF43" s="399"/>
      <c r="AG43" s="470"/>
      <c r="AH43" s="399"/>
      <c r="AI43" s="399"/>
      <c r="AJ43" s="399"/>
      <c r="AK43" s="470"/>
    </row>
    <row r="44" spans="1:44" x14ac:dyDescent="0.2">
      <c r="A44" s="835"/>
      <c r="B44" s="835"/>
      <c r="C44" s="835"/>
      <c r="N44" s="466"/>
      <c r="O44" s="466"/>
      <c r="P44" s="466"/>
      <c r="R44" s="466"/>
      <c r="S44" s="466"/>
      <c r="T44" s="466"/>
      <c r="V44" s="466"/>
      <c r="W44" s="466"/>
      <c r="X44" s="466"/>
    </row>
    <row r="45" spans="1:44" x14ac:dyDescent="0.2">
      <c r="A45" s="835"/>
      <c r="B45" s="835"/>
      <c r="C45" s="835"/>
      <c r="N45" s="467"/>
      <c r="O45" s="467"/>
      <c r="P45" s="467"/>
      <c r="Q45" s="472"/>
      <c r="R45" s="466"/>
      <c r="S45" s="466"/>
      <c r="T45" s="466"/>
      <c r="V45" s="466"/>
      <c r="W45" s="466"/>
      <c r="X45" s="466"/>
    </row>
    <row r="46" spans="1:44" x14ac:dyDescent="0.2">
      <c r="A46" s="835"/>
      <c r="B46" s="835"/>
      <c r="C46" s="835"/>
      <c r="N46" s="466"/>
      <c r="O46" s="466"/>
      <c r="P46" s="466"/>
      <c r="R46" s="466"/>
      <c r="S46" s="466"/>
      <c r="T46" s="466"/>
      <c r="V46" s="466"/>
      <c r="W46" s="466"/>
      <c r="X46" s="466"/>
    </row>
    <row r="47" spans="1:44" x14ac:dyDescent="0.2">
      <c r="A47" s="835"/>
      <c r="B47" s="835"/>
      <c r="C47" s="835"/>
      <c r="N47" s="466"/>
      <c r="O47" s="466"/>
      <c r="P47" s="466"/>
      <c r="R47" s="466"/>
      <c r="S47" s="466"/>
      <c r="T47" s="466"/>
      <c r="V47" s="466"/>
      <c r="W47" s="466"/>
      <c r="X47" s="466"/>
    </row>
    <row r="48" spans="1:44" x14ac:dyDescent="0.2">
      <c r="N48" s="466"/>
      <c r="O48" s="466"/>
      <c r="P48" s="466"/>
      <c r="R48" s="466"/>
      <c r="S48" s="466"/>
      <c r="T48" s="466"/>
      <c r="V48" s="466"/>
      <c r="W48" s="466"/>
      <c r="X48" s="466"/>
    </row>
  </sheetData>
  <mergeCells count="12">
    <mergeCell ref="AH10:AJ10"/>
    <mergeCell ref="AL10:AN10"/>
    <mergeCell ref="AP10:AR10"/>
    <mergeCell ref="A44:C47"/>
    <mergeCell ref="B10:D10"/>
    <mergeCell ref="J10:L10"/>
    <mergeCell ref="F10:H10"/>
    <mergeCell ref="N10:P10"/>
    <mergeCell ref="R10:T10"/>
    <mergeCell ref="V10:X10"/>
    <mergeCell ref="Z10:AB10"/>
    <mergeCell ref="AD10:AF10"/>
  </mergeCells>
  <phoneticPr fontId="1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N172"/>
  <sheetViews>
    <sheetView zoomScaleNormal="100" workbookViewId="0">
      <selection activeCell="F172" sqref="F172"/>
    </sheetView>
  </sheetViews>
  <sheetFormatPr baseColWidth="10" defaultColWidth="3.85546875" defaultRowHeight="12.75" x14ac:dyDescent="0.2"/>
  <cols>
    <col min="1" max="1" width="4.28515625" style="1" customWidth="1"/>
    <col min="2" max="2" width="2.140625" style="1" customWidth="1"/>
    <col min="3" max="3" width="63.28515625" style="42" customWidth="1"/>
    <col min="4" max="4" width="17" style="1" customWidth="1"/>
    <col min="5" max="5" width="16.7109375" style="1" customWidth="1"/>
    <col min="6" max="6" width="11.5703125" style="156" customWidth="1"/>
    <col min="7" max="7" width="14.140625" style="156" customWidth="1"/>
    <col min="8" max="8" width="14.28515625" style="35" customWidth="1"/>
    <col min="9" max="9" width="3.42578125" style="1" customWidth="1"/>
    <col min="10" max="10" width="15.42578125" style="1" customWidth="1"/>
    <col min="11" max="11" width="14.5703125" style="1" customWidth="1"/>
    <col min="12" max="12" width="12.5703125" style="1" customWidth="1"/>
    <col min="13" max="13" width="15.140625" style="1" customWidth="1"/>
    <col min="14" max="14" width="14.140625" style="1" customWidth="1"/>
    <col min="15" max="16384" width="3.85546875" style="1"/>
  </cols>
  <sheetData>
    <row r="1" spans="1:14" ht="3" customHeight="1" x14ac:dyDescent="0.2"/>
    <row r="2" spans="1:14" ht="12.75" customHeight="1" x14ac:dyDescent="0.2"/>
    <row r="3" spans="1:14" ht="12.75" customHeight="1" x14ac:dyDescent="0.2">
      <c r="J3" s="836"/>
      <c r="K3" s="836"/>
      <c r="L3" s="836"/>
      <c r="M3" s="836"/>
    </row>
    <row r="4" spans="1:14" ht="12.75" customHeight="1" x14ac:dyDescent="0.2">
      <c r="J4" s="836"/>
      <c r="K4" s="836"/>
      <c r="L4" s="836"/>
      <c r="M4" s="836"/>
    </row>
    <row r="5" spans="1:14" x14ac:dyDescent="0.2">
      <c r="J5" s="836"/>
      <c r="K5" s="836"/>
      <c r="L5" s="836"/>
      <c r="M5" s="836"/>
    </row>
    <row r="7" spans="1:14" ht="12.75" hidden="1" customHeight="1" x14ac:dyDescent="0.2"/>
    <row r="8" spans="1:14" s="8" customFormat="1" ht="15" x14ac:dyDescent="0.25">
      <c r="A8" s="159" t="s">
        <v>849</v>
      </c>
      <c r="B8" s="159"/>
      <c r="C8" s="159"/>
      <c r="D8" s="159"/>
      <c r="E8" s="159"/>
      <c r="F8" s="159"/>
      <c r="G8" s="264"/>
      <c r="H8" s="264"/>
    </row>
    <row r="9" spans="1:14" s="8" customFormat="1" ht="15" x14ac:dyDescent="0.25">
      <c r="A9" s="798" t="s">
        <v>848</v>
      </c>
      <c r="B9" s="798"/>
      <c r="C9" s="798"/>
      <c r="D9" s="798"/>
      <c r="E9" s="798"/>
      <c r="F9" s="798"/>
      <c r="G9" s="798"/>
      <c r="H9" s="267"/>
    </row>
    <row r="10" spans="1:14" s="8" customFormat="1" ht="15" x14ac:dyDescent="0.25">
      <c r="A10" s="159" t="s">
        <v>342</v>
      </c>
      <c r="B10" s="159"/>
      <c r="C10" s="159"/>
      <c r="D10" s="159"/>
      <c r="E10" s="159"/>
      <c r="F10" s="159"/>
      <c r="G10" s="159"/>
      <c r="H10" s="267"/>
    </row>
    <row r="11" spans="1:14" s="8" customFormat="1" ht="18" thickBot="1" x14ac:dyDescent="0.3">
      <c r="A11" s="729" t="s">
        <v>1269</v>
      </c>
      <c r="B11" s="730"/>
      <c r="C11" s="730"/>
      <c r="D11" s="159"/>
      <c r="E11" s="159"/>
      <c r="F11" s="159"/>
      <c r="G11" s="159"/>
      <c r="H11" s="267"/>
      <c r="I11" s="347"/>
    </row>
    <row r="12" spans="1:14" ht="21" customHeight="1" thickBot="1" x14ac:dyDescent="0.25">
      <c r="B12" s="71"/>
      <c r="C12" s="71"/>
      <c r="D12" s="839" t="s">
        <v>1160</v>
      </c>
      <c r="E12" s="839"/>
      <c r="F12" s="839"/>
      <c r="G12" s="839"/>
      <c r="H12" s="839"/>
      <c r="I12" s="281"/>
      <c r="J12" s="839" t="s">
        <v>1159</v>
      </c>
      <c r="K12" s="839"/>
      <c r="L12" s="839"/>
      <c r="M12" s="839"/>
      <c r="N12" s="839"/>
    </row>
    <row r="13" spans="1:14" s="163" customFormat="1" ht="12" x14ac:dyDescent="0.2">
      <c r="A13" s="165"/>
      <c r="B13" s="165"/>
      <c r="C13" s="165"/>
      <c r="D13" s="817" t="s">
        <v>455</v>
      </c>
      <c r="E13" s="817"/>
      <c r="F13" s="817"/>
      <c r="G13" s="817"/>
      <c r="H13" s="817"/>
      <c r="J13" s="817" t="s">
        <v>455</v>
      </c>
      <c r="K13" s="817"/>
      <c r="L13" s="817"/>
      <c r="M13" s="817"/>
      <c r="N13" s="817"/>
    </row>
    <row r="14" spans="1:14" s="163" customFormat="1" ht="13.5" customHeight="1" x14ac:dyDescent="0.2">
      <c r="A14" s="167" t="s">
        <v>170</v>
      </c>
      <c r="B14" s="167"/>
      <c r="C14" s="168" t="s">
        <v>346</v>
      </c>
      <c r="D14" s="718">
        <v>2013</v>
      </c>
      <c r="E14" s="718">
        <v>2012</v>
      </c>
      <c r="F14" s="170" t="s">
        <v>457</v>
      </c>
      <c r="G14" s="170" t="s">
        <v>770</v>
      </c>
      <c r="H14" s="813" t="s">
        <v>535</v>
      </c>
      <c r="J14" s="718">
        <v>2013</v>
      </c>
      <c r="K14" s="718">
        <v>2012</v>
      </c>
      <c r="L14" s="170" t="s">
        <v>457</v>
      </c>
      <c r="M14" s="170" t="s">
        <v>770</v>
      </c>
      <c r="N14" s="813" t="s">
        <v>535</v>
      </c>
    </row>
    <row r="15" spans="1:14" s="163" customFormat="1" thickBot="1" x14ac:dyDescent="0.25">
      <c r="A15" s="174"/>
      <c r="B15" s="174"/>
      <c r="C15" s="174"/>
      <c r="D15" s="175"/>
      <c r="E15" s="175"/>
      <c r="F15" s="176" t="s">
        <v>461</v>
      </c>
      <c r="G15" s="176" t="s">
        <v>462</v>
      </c>
      <c r="H15" s="814"/>
      <c r="I15" s="287"/>
      <c r="J15" s="175"/>
      <c r="K15" s="175"/>
      <c r="L15" s="176" t="s">
        <v>461</v>
      </c>
      <c r="M15" s="176" t="s">
        <v>462</v>
      </c>
      <c r="N15" s="814"/>
    </row>
    <row r="16" spans="1:14" ht="10.5" customHeight="1" x14ac:dyDescent="0.2">
      <c r="A16" s="178"/>
      <c r="B16" s="178"/>
      <c r="C16" s="178"/>
      <c r="D16" s="179"/>
      <c r="E16" s="179"/>
      <c r="F16" s="180"/>
      <c r="G16" s="180"/>
      <c r="H16" s="29"/>
      <c r="J16" s="179"/>
      <c r="K16" s="179"/>
      <c r="L16" s="180"/>
      <c r="M16" s="180"/>
      <c r="N16" s="29"/>
    </row>
    <row r="17" spans="1:14" ht="13.5" customHeight="1" x14ac:dyDescent="0.2">
      <c r="A17" s="182"/>
      <c r="B17" s="183" t="s">
        <v>536</v>
      </c>
      <c r="C17" s="183"/>
      <c r="D17" s="142">
        <v>33937603.294629961</v>
      </c>
      <c r="E17" s="142">
        <v>35452086.614630021</v>
      </c>
      <c r="F17" s="348">
        <v>-4.2719158859751793</v>
      </c>
      <c r="G17" s="185">
        <v>-4.2719158859751696</v>
      </c>
      <c r="H17" s="185">
        <v>100.00000000000001</v>
      </c>
      <c r="I17" s="185"/>
      <c r="J17" s="142">
        <v>4650001.5832599998</v>
      </c>
      <c r="K17" s="142">
        <v>4976904.7325000037</v>
      </c>
      <c r="L17" s="348">
        <v>-6.5684027886905847</v>
      </c>
      <c r="M17" s="185">
        <v>-6.568402788690598</v>
      </c>
      <c r="N17" s="185">
        <v>100</v>
      </c>
    </row>
    <row r="18" spans="1:14" x14ac:dyDescent="0.2">
      <c r="A18" s="168">
        <v>0</v>
      </c>
      <c r="B18" s="9" t="s">
        <v>171</v>
      </c>
      <c r="C18" s="9"/>
      <c r="D18" s="21">
        <v>2792052.8286599973</v>
      </c>
      <c r="E18" s="21">
        <v>2754628.3871999998</v>
      </c>
      <c r="F18" s="23">
        <v>1.3586021851041192</v>
      </c>
      <c r="G18" s="23">
        <v>0.10556343796292544</v>
      </c>
      <c r="H18" s="23">
        <v>8.2270182853536724</v>
      </c>
      <c r="I18" s="23"/>
      <c r="J18" s="21">
        <v>365104.90897000005</v>
      </c>
      <c r="K18" s="21">
        <v>413185.49946999998</v>
      </c>
      <c r="L18" s="23">
        <v>-11.63656289043873</v>
      </c>
      <c r="M18" s="23">
        <v>-0.96607415822179188</v>
      </c>
      <c r="N18" s="23">
        <v>7.8517157990736459</v>
      </c>
    </row>
    <row r="19" spans="1:14" s="41" customFormat="1" ht="15" customHeight="1" x14ac:dyDescent="0.2">
      <c r="A19" s="186" t="s">
        <v>539</v>
      </c>
      <c r="B19" s="183" t="s">
        <v>172</v>
      </c>
      <c r="C19" s="183"/>
      <c r="D19" s="142">
        <v>2505962.8547599972</v>
      </c>
      <c r="E19" s="142">
        <v>2555299.31666</v>
      </c>
      <c r="F19" s="185">
        <v>-1.9307507961333417</v>
      </c>
      <c r="G19" s="185">
        <v>-0.13916377457918966</v>
      </c>
      <c r="H19" s="185">
        <v>7.3840301361425915</v>
      </c>
      <c r="I19" s="185"/>
      <c r="J19" s="142">
        <v>343713.61162000004</v>
      </c>
      <c r="K19" s="142">
        <v>372312.61300999997</v>
      </c>
      <c r="L19" s="185">
        <v>-7.6814484362451045</v>
      </c>
      <c r="M19" s="185">
        <v>-0.57463429434852875</v>
      </c>
      <c r="N19" s="185">
        <v>7.3916880557066609</v>
      </c>
    </row>
    <row r="20" spans="1:14" ht="10.5" customHeight="1" x14ac:dyDescent="0.2">
      <c r="A20" s="188" t="s">
        <v>173</v>
      </c>
      <c r="B20" s="58"/>
      <c r="C20" s="58" t="s">
        <v>360</v>
      </c>
      <c r="D20" s="96">
        <v>7454.4769800000013</v>
      </c>
      <c r="E20" s="96">
        <v>4744.7474200000006</v>
      </c>
      <c r="F20" s="28">
        <v>57.110090804369953</v>
      </c>
      <c r="G20" s="28">
        <v>7.6433570453982146E-3</v>
      </c>
      <c r="H20" s="28">
        <v>2.1965242846655419E-2</v>
      </c>
      <c r="I20" s="28"/>
      <c r="J20" s="96">
        <v>2.2999999999999998</v>
      </c>
      <c r="K20" s="96">
        <v>126.4324</v>
      </c>
      <c r="L20" s="28">
        <v>-98.1808460489558</v>
      </c>
      <c r="M20" s="28">
        <v>-2.4941686986571206E-3</v>
      </c>
      <c r="N20" s="28">
        <v>4.9462348750159511E-5</v>
      </c>
    </row>
    <row r="21" spans="1:14" x14ac:dyDescent="0.2">
      <c r="A21" s="191" t="s">
        <v>174</v>
      </c>
      <c r="B21" s="192"/>
      <c r="C21" s="192" t="s">
        <v>175</v>
      </c>
      <c r="D21" s="349">
        <v>6818.1033100000004</v>
      </c>
      <c r="E21" s="349">
        <v>6511.5492900000008</v>
      </c>
      <c r="F21" s="83">
        <v>4.7078507179663776</v>
      </c>
      <c r="G21" s="83">
        <v>8.6469951213955876E-4</v>
      </c>
      <c r="H21" s="83">
        <v>2.0090114351353876E-2</v>
      </c>
      <c r="I21" s="83"/>
      <c r="J21" s="349">
        <v>917.2214399999998</v>
      </c>
      <c r="K21" s="349">
        <v>951.31707999999992</v>
      </c>
      <c r="L21" s="83">
        <v>-3.5840458157231989</v>
      </c>
      <c r="M21" s="83">
        <v>-6.8507720827666227E-4</v>
      </c>
      <c r="N21" s="83">
        <v>1.9725185541914565E-2</v>
      </c>
    </row>
    <row r="22" spans="1:14" x14ac:dyDescent="0.2">
      <c r="A22" s="188" t="s">
        <v>176</v>
      </c>
      <c r="B22" s="58"/>
      <c r="C22" s="58" t="s">
        <v>177</v>
      </c>
      <c r="D22" s="96">
        <v>504017.0117799993</v>
      </c>
      <c r="E22" s="96">
        <v>496575.39378000033</v>
      </c>
      <c r="F22" s="28">
        <v>1.49858774583097</v>
      </c>
      <c r="G22" s="28">
        <v>2.0990634714651846E-2</v>
      </c>
      <c r="H22" s="28">
        <v>1.4851284794756008</v>
      </c>
      <c r="I22" s="28"/>
      <c r="J22" s="96">
        <v>77221.835729999962</v>
      </c>
      <c r="K22" s="96">
        <v>66934.735140000048</v>
      </c>
      <c r="L22" s="28">
        <v>15.368852313351974</v>
      </c>
      <c r="M22" s="28">
        <v>0.20669675517040664</v>
      </c>
      <c r="N22" s="28">
        <v>1.6606840739151247</v>
      </c>
    </row>
    <row r="23" spans="1:14" x14ac:dyDescent="0.2">
      <c r="A23" s="191" t="s">
        <v>178</v>
      </c>
      <c r="B23" s="192"/>
      <c r="C23" s="192" t="s">
        <v>52</v>
      </c>
      <c r="D23" s="349">
        <v>3666.7690799999991</v>
      </c>
      <c r="E23" s="349">
        <v>6627.8976000000002</v>
      </c>
      <c r="F23" s="83">
        <v>-44.676739121618311</v>
      </c>
      <c r="G23" s="83">
        <v>-8.3524802141773831E-3</v>
      </c>
      <c r="H23" s="83">
        <v>1.0804443225312266E-2</v>
      </c>
      <c r="I23" s="83"/>
      <c r="J23" s="349">
        <v>521.45991000000004</v>
      </c>
      <c r="K23" s="349">
        <v>711.79989999999998</v>
      </c>
      <c r="L23" s="83">
        <v>-26.740659839935343</v>
      </c>
      <c r="M23" s="83">
        <v>-3.8244652094111546E-3</v>
      </c>
      <c r="N23" s="83">
        <v>1.1214187794629042E-2</v>
      </c>
    </row>
    <row r="24" spans="1:14" x14ac:dyDescent="0.2">
      <c r="A24" s="188" t="s">
        <v>179</v>
      </c>
      <c r="B24" s="58"/>
      <c r="C24" s="58" t="s">
        <v>180</v>
      </c>
      <c r="D24" s="96">
        <v>851438.05913999933</v>
      </c>
      <c r="E24" s="96">
        <v>839829.76779000054</v>
      </c>
      <c r="F24" s="28">
        <v>1.38221956344151</v>
      </c>
      <c r="G24" s="28">
        <v>3.2743605408005506E-2</v>
      </c>
      <c r="H24" s="28">
        <v>2.508833790495526</v>
      </c>
      <c r="I24" s="28"/>
      <c r="J24" s="96">
        <v>100621.96854000005</v>
      </c>
      <c r="K24" s="96">
        <v>148223.40272000004</v>
      </c>
      <c r="L24" s="28">
        <v>-32.114654842947452</v>
      </c>
      <c r="M24" s="28">
        <v>-0.95644656143716855</v>
      </c>
      <c r="N24" s="28">
        <v>2.1639125651535047</v>
      </c>
    </row>
    <row r="25" spans="1:14" x14ac:dyDescent="0.2">
      <c r="A25" s="191" t="s">
        <v>181</v>
      </c>
      <c r="B25" s="192"/>
      <c r="C25" s="192" t="s">
        <v>182</v>
      </c>
      <c r="D25" s="349">
        <v>1085895.1373899987</v>
      </c>
      <c r="E25" s="349">
        <v>1172693.2486299991</v>
      </c>
      <c r="F25" s="83">
        <v>-7.4016040717726064</v>
      </c>
      <c r="G25" s="83">
        <v>-0.24483216512333991</v>
      </c>
      <c r="H25" s="83">
        <v>3.1996812737858331</v>
      </c>
      <c r="I25" s="83"/>
      <c r="J25" s="349">
        <v>158597.35967000003</v>
      </c>
      <c r="K25" s="349">
        <v>151138.3558799999</v>
      </c>
      <c r="L25" s="83">
        <v>4.9352156483178877</v>
      </c>
      <c r="M25" s="83">
        <v>0.14987234417592157</v>
      </c>
      <c r="N25" s="83">
        <v>3.4106947455878367</v>
      </c>
    </row>
    <row r="26" spans="1:14" x14ac:dyDescent="0.2">
      <c r="A26" s="188" t="s">
        <v>183</v>
      </c>
      <c r="B26" s="58"/>
      <c r="C26" s="58" t="s">
        <v>184</v>
      </c>
      <c r="D26" s="96">
        <v>35654.210899999998</v>
      </c>
      <c r="E26" s="96">
        <v>16860.321060000002</v>
      </c>
      <c r="F26" s="28">
        <v>111.46816109325022</v>
      </c>
      <c r="G26" s="28">
        <v>5.301208372949285E-2</v>
      </c>
      <c r="H26" s="28">
        <v>0.10505812856160547</v>
      </c>
      <c r="I26" s="28"/>
      <c r="J26" s="96">
        <v>3828.19578</v>
      </c>
      <c r="K26" s="96">
        <v>2458.4373999999998</v>
      </c>
      <c r="L26" s="28">
        <v>55.716626341594065</v>
      </c>
      <c r="M26" s="28">
        <v>2.7522294550973686E-2</v>
      </c>
      <c r="N26" s="28">
        <v>8.2326762936629966E-2</v>
      </c>
    </row>
    <row r="27" spans="1:14" x14ac:dyDescent="0.2">
      <c r="A27" s="191" t="s">
        <v>185</v>
      </c>
      <c r="B27" s="192"/>
      <c r="C27" s="192" t="s">
        <v>186</v>
      </c>
      <c r="D27" s="349">
        <v>9.9999999999999988E-34</v>
      </c>
      <c r="E27" s="349">
        <v>368.04119999999995</v>
      </c>
      <c r="F27" s="83">
        <v>-100</v>
      </c>
      <c r="G27" s="83">
        <v>-1.0381369198396359E-3</v>
      </c>
      <c r="H27" s="83">
        <v>2.9465840334053075E-39</v>
      </c>
      <c r="I27" s="83"/>
      <c r="J27" s="349">
        <v>9.9999999999999988E-34</v>
      </c>
      <c r="K27" s="349">
        <v>275.75279999999998</v>
      </c>
      <c r="L27" s="83">
        <v>-100</v>
      </c>
      <c r="M27" s="83">
        <v>-5.5406485520867821E-3</v>
      </c>
      <c r="N27" s="83">
        <v>2.1505369021808481E-38</v>
      </c>
    </row>
    <row r="28" spans="1:14" x14ac:dyDescent="0.2">
      <c r="A28" s="188" t="s">
        <v>187</v>
      </c>
      <c r="B28" s="58"/>
      <c r="C28" s="58" t="s">
        <v>188</v>
      </c>
      <c r="D28" s="96">
        <v>11019.086179999998</v>
      </c>
      <c r="E28" s="96">
        <v>11088.34989</v>
      </c>
      <c r="F28" s="28">
        <v>-0.62465299785017059</v>
      </c>
      <c r="G28" s="28">
        <v>-1.953727315204573E-4</v>
      </c>
      <c r="H28" s="28">
        <v>3.2468663400705075E-2</v>
      </c>
      <c r="I28" s="28"/>
      <c r="J28" s="96">
        <v>2003.2705499999995</v>
      </c>
      <c r="K28" s="96">
        <v>1492.3796899999995</v>
      </c>
      <c r="L28" s="28">
        <v>34.233302920384837</v>
      </c>
      <c r="M28" s="28">
        <v>1.0265232859769225E-2</v>
      </c>
      <c r="N28" s="28">
        <v>4.3081072428271229E-2</v>
      </c>
    </row>
    <row r="29" spans="1:14" s="41" customFormat="1" x14ac:dyDescent="0.2">
      <c r="A29" s="186" t="s">
        <v>545</v>
      </c>
      <c r="B29" s="183" t="s">
        <v>189</v>
      </c>
      <c r="C29" s="183"/>
      <c r="D29" s="142">
        <v>264461.94153000001</v>
      </c>
      <c r="E29" s="142">
        <v>182488.37988000005</v>
      </c>
      <c r="F29" s="185">
        <v>44.919880215882124</v>
      </c>
      <c r="G29" s="185">
        <v>0.23122351736603258</v>
      </c>
      <c r="H29" s="185">
        <v>0.77925933435566597</v>
      </c>
      <c r="I29" s="185"/>
      <c r="J29" s="142">
        <v>18311.043380000003</v>
      </c>
      <c r="K29" s="142">
        <v>38996.617490000004</v>
      </c>
      <c r="L29" s="185">
        <v>-53.044534222242355</v>
      </c>
      <c r="M29" s="185">
        <v>-0.41563130543608379</v>
      </c>
      <c r="N29" s="185">
        <v>0.39378574506124342</v>
      </c>
    </row>
    <row r="30" spans="1:14" x14ac:dyDescent="0.2">
      <c r="A30" s="194" t="s">
        <v>29</v>
      </c>
      <c r="B30" s="9" t="s">
        <v>190</v>
      </c>
      <c r="C30" s="163"/>
      <c r="D30" s="21">
        <v>12766.39097</v>
      </c>
      <c r="E30" s="21">
        <v>10189.509550000001</v>
      </c>
      <c r="F30" s="73">
        <v>25.289553018771148</v>
      </c>
      <c r="G30" s="73">
        <v>7.26863117539772E-3</v>
      </c>
      <c r="H30" s="73">
        <v>3.7617243796411695E-2</v>
      </c>
      <c r="I30" s="73"/>
      <c r="J30" s="21">
        <v>1802.23479</v>
      </c>
      <c r="K30" s="21">
        <v>1068.8492799999992</v>
      </c>
      <c r="L30" s="73">
        <v>68.614492587767032</v>
      </c>
      <c r="M30" s="73">
        <v>1.473577553556276E-2</v>
      </c>
      <c r="N30" s="73">
        <v>3.8757724222891518E-2</v>
      </c>
    </row>
    <row r="31" spans="1:14" s="41" customFormat="1" x14ac:dyDescent="0.2">
      <c r="A31" s="186" t="s">
        <v>31</v>
      </c>
      <c r="B31" s="183" t="s">
        <v>191</v>
      </c>
      <c r="C31" s="183"/>
      <c r="D31" s="142">
        <v>8861.6414000000004</v>
      </c>
      <c r="E31" s="142">
        <v>6651.1811100000004</v>
      </c>
      <c r="F31" s="185">
        <v>33.234101634619293</v>
      </c>
      <c r="G31" s="185">
        <v>6.2350640006836964E-3</v>
      </c>
      <c r="H31" s="185">
        <v>2.6111571059003455E-2</v>
      </c>
      <c r="I31" s="185"/>
      <c r="J31" s="142">
        <v>1278.01918</v>
      </c>
      <c r="K31" s="142">
        <v>807.41969000000006</v>
      </c>
      <c r="L31" s="185">
        <v>58.284371291465519</v>
      </c>
      <c r="M31" s="185">
        <v>9.4556660272580289E-3</v>
      </c>
      <c r="N31" s="185">
        <v>2.7484274082849081E-2</v>
      </c>
    </row>
    <row r="32" spans="1:14" s="41" customFormat="1" x14ac:dyDescent="0.2">
      <c r="A32" s="194" t="s">
        <v>192</v>
      </c>
      <c r="B32" s="9" t="s">
        <v>193</v>
      </c>
      <c r="C32" s="9"/>
      <c r="D32" s="66">
        <v>19308111.006730005</v>
      </c>
      <c r="E32" s="66">
        <v>20597153.776439983</v>
      </c>
      <c r="F32" s="73">
        <v>-6.2583538662727634</v>
      </c>
      <c r="G32" s="73">
        <v>-3.6360138226053764</v>
      </c>
      <c r="H32" s="73">
        <v>56.892971607647915</v>
      </c>
      <c r="I32" s="73"/>
      <c r="J32" s="66">
        <v>2714384.0376199991</v>
      </c>
      <c r="K32" s="66">
        <v>2786826.6992000001</v>
      </c>
      <c r="L32" s="73">
        <v>-2.5994677602592491</v>
      </c>
      <c r="M32" s="73">
        <v>-1.4555766178713159</v>
      </c>
      <c r="N32" s="73">
        <v>58.373830395924564</v>
      </c>
    </row>
    <row r="33" spans="1:14" s="41" customFormat="1" ht="15" customHeight="1" x14ac:dyDescent="0.2">
      <c r="A33" s="186" t="s">
        <v>554</v>
      </c>
      <c r="B33" s="199" t="s">
        <v>194</v>
      </c>
      <c r="C33" s="199"/>
      <c r="D33" s="142">
        <v>3265265.9143500011</v>
      </c>
      <c r="E33" s="142">
        <v>4739048.9584999979</v>
      </c>
      <c r="F33" s="185">
        <v>-31.098708982666391</v>
      </c>
      <c r="G33" s="185">
        <v>-4.1571122742936391</v>
      </c>
      <c r="H33" s="185">
        <v>9.6213804080462957</v>
      </c>
      <c r="I33" s="185"/>
      <c r="J33" s="142">
        <v>509399.72574999969</v>
      </c>
      <c r="K33" s="142">
        <v>769169.27116000012</v>
      </c>
      <c r="L33" s="185">
        <v>-33.772740949236905</v>
      </c>
      <c r="M33" s="185">
        <v>-5.2195000582121391</v>
      </c>
      <c r="N33" s="185">
        <v>10.95482908186178</v>
      </c>
    </row>
    <row r="34" spans="1:14" s="41" customFormat="1" x14ac:dyDescent="0.2">
      <c r="A34" s="194" t="s">
        <v>45</v>
      </c>
      <c r="B34" s="9" t="s">
        <v>195</v>
      </c>
      <c r="C34" s="9"/>
      <c r="D34" s="21">
        <v>15937786.072190005</v>
      </c>
      <c r="E34" s="21">
        <v>15777066.686419986</v>
      </c>
      <c r="F34" s="73">
        <v>1.0186899058261405</v>
      </c>
      <c r="G34" s="73">
        <v>0.45334252823272481</v>
      </c>
      <c r="H34" s="73">
        <v>46.962025968144552</v>
      </c>
      <c r="I34" s="73"/>
      <c r="J34" s="21">
        <v>2187443.4837399991</v>
      </c>
      <c r="K34" s="21">
        <v>2013415.94539</v>
      </c>
      <c r="L34" s="73">
        <v>8.6433972447898668</v>
      </c>
      <c r="M34" s="73">
        <v>3.4967022216352821</v>
      </c>
      <c r="N34" s="73">
        <v>47.041779332179004</v>
      </c>
    </row>
    <row r="35" spans="1:14" s="41" customFormat="1" x14ac:dyDescent="0.2">
      <c r="A35" s="186"/>
      <c r="B35" s="199"/>
      <c r="C35" s="199"/>
      <c r="D35" s="142"/>
      <c r="E35" s="142"/>
      <c r="F35" s="185"/>
      <c r="G35" s="185"/>
      <c r="H35" s="185"/>
      <c r="I35" s="185"/>
      <c r="J35" s="142"/>
      <c r="K35" s="142"/>
      <c r="L35" s="185"/>
      <c r="M35" s="185"/>
      <c r="N35" s="185"/>
    </row>
    <row r="36" spans="1:14" s="41" customFormat="1" x14ac:dyDescent="0.2">
      <c r="A36" s="194" t="s">
        <v>558</v>
      </c>
      <c r="B36" s="9" t="s">
        <v>196</v>
      </c>
      <c r="C36" s="9"/>
      <c r="D36" s="21">
        <v>9133.7631300000012</v>
      </c>
      <c r="E36" s="21">
        <v>17494.311959999995</v>
      </c>
      <c r="F36" s="73">
        <v>-47.790097999372797</v>
      </c>
      <c r="G36" s="73">
        <v>-2.3582670664439379E-2</v>
      </c>
      <c r="H36" s="73">
        <v>2.6913400603764091E-2</v>
      </c>
      <c r="I36" s="73"/>
      <c r="J36" s="21">
        <v>1323.6506399999998</v>
      </c>
      <c r="K36" s="21">
        <v>1898.3737100000001</v>
      </c>
      <c r="L36" s="73">
        <v>-30.274495847290268</v>
      </c>
      <c r="M36" s="73">
        <v>-1.1547801312067807E-2</v>
      </c>
      <c r="N36" s="73">
        <v>2.846559546915297E-2</v>
      </c>
    </row>
    <row r="37" spans="1:14" x14ac:dyDescent="0.2">
      <c r="A37" s="186" t="s">
        <v>197</v>
      </c>
      <c r="B37" s="199" t="s">
        <v>198</v>
      </c>
      <c r="C37" s="199"/>
      <c r="D37" s="142">
        <v>3920.6087599999996</v>
      </c>
      <c r="E37" s="142">
        <v>8366.4380099999998</v>
      </c>
      <c r="F37" s="185">
        <v>-53.138853651770511</v>
      </c>
      <c r="G37" s="185">
        <v>-1.2540388097115105E-2</v>
      </c>
      <c r="H37" s="185">
        <v>1.155240317344498E-2</v>
      </c>
      <c r="I37" s="185"/>
      <c r="J37" s="142">
        <v>731.28849000000002</v>
      </c>
      <c r="K37" s="142">
        <v>577.49275</v>
      </c>
      <c r="L37" s="185">
        <v>26.631631306193892</v>
      </c>
      <c r="M37" s="185">
        <v>3.0901885462200763E-3</v>
      </c>
      <c r="N37" s="185">
        <v>1.5726628838851103E-2</v>
      </c>
    </row>
    <row r="38" spans="1:14" x14ac:dyDescent="0.2">
      <c r="A38" s="194" t="s">
        <v>199</v>
      </c>
      <c r="B38" s="9" t="s">
        <v>200</v>
      </c>
      <c r="C38" s="9"/>
      <c r="D38" s="66">
        <v>7224.7423099999996</v>
      </c>
      <c r="E38" s="66">
        <v>7942.8534599999994</v>
      </c>
      <c r="F38" s="73">
        <v>-9.0409719078463251</v>
      </c>
      <c r="G38" s="73">
        <v>-2.025582183091183E-3</v>
      </c>
      <c r="H38" s="73">
        <v>2.1288310336113777E-2</v>
      </c>
      <c r="I38" s="73"/>
      <c r="J38" s="66">
        <v>1399.075</v>
      </c>
      <c r="K38" s="66">
        <v>1175.5981899999999</v>
      </c>
      <c r="L38" s="73">
        <v>19.009625218970449</v>
      </c>
      <c r="M38" s="73">
        <v>4.4902770298306076E-3</v>
      </c>
      <c r="N38" s="73">
        <v>3.0087624164186706E-2</v>
      </c>
    </row>
    <row r="39" spans="1:14" x14ac:dyDescent="0.2">
      <c r="A39" s="186" t="s">
        <v>201</v>
      </c>
      <c r="B39" s="183" t="s">
        <v>202</v>
      </c>
      <c r="C39" s="183"/>
      <c r="D39" s="142">
        <v>84779.905989999999</v>
      </c>
      <c r="E39" s="142">
        <v>47234.528090000007</v>
      </c>
      <c r="F39" s="185">
        <v>79.487145141921516</v>
      </c>
      <c r="G39" s="185">
        <v>0.10590456440018438</v>
      </c>
      <c r="H39" s="185">
        <v>0.24981111734373698</v>
      </c>
      <c r="I39" s="185"/>
      <c r="J39" s="142">
        <v>14086.814</v>
      </c>
      <c r="K39" s="142">
        <v>590.01800000000003</v>
      </c>
      <c r="L39" s="185" t="s">
        <v>1263</v>
      </c>
      <c r="M39" s="185">
        <v>0.27118855444155304</v>
      </c>
      <c r="N39" s="185">
        <v>0.30294213341157805</v>
      </c>
    </row>
    <row r="40" spans="1:14" x14ac:dyDescent="0.2">
      <c r="A40" s="194"/>
      <c r="B40" s="9"/>
      <c r="C40" s="9"/>
      <c r="D40" s="66"/>
      <c r="E40" s="66"/>
      <c r="F40" s="73"/>
      <c r="G40" s="73"/>
      <c r="H40" s="73"/>
      <c r="I40" s="73"/>
      <c r="J40" s="66"/>
      <c r="K40" s="66"/>
      <c r="L40" s="73"/>
      <c r="M40" s="73"/>
      <c r="N40" s="73"/>
    </row>
    <row r="41" spans="1:14" ht="24" customHeight="1" x14ac:dyDescent="0.2">
      <c r="A41" s="213" t="s">
        <v>203</v>
      </c>
      <c r="B41" s="837" t="s">
        <v>204</v>
      </c>
      <c r="C41" s="837"/>
      <c r="D41" s="224">
        <v>1808534.2016300005</v>
      </c>
      <c r="E41" s="224">
        <v>1939670.8197300006</v>
      </c>
      <c r="F41" s="225">
        <v>-6.7607666603065208</v>
      </c>
      <c r="G41" s="225">
        <v>-0.36989816572851281</v>
      </c>
      <c r="H41" s="225">
        <v>5.3289980023903745</v>
      </c>
      <c r="I41" s="225"/>
      <c r="J41" s="224">
        <v>270321.32930999994</v>
      </c>
      <c r="K41" s="224">
        <v>302851.42638000002</v>
      </c>
      <c r="L41" s="225">
        <v>-10.741272530505846</v>
      </c>
      <c r="M41" s="225">
        <v>-0.65362105200795206</v>
      </c>
      <c r="N41" s="225">
        <v>5.813359941277362</v>
      </c>
    </row>
    <row r="42" spans="1:14" x14ac:dyDescent="0.2">
      <c r="A42" s="194" t="s">
        <v>49</v>
      </c>
      <c r="B42" s="9" t="s">
        <v>205</v>
      </c>
      <c r="C42" s="9"/>
      <c r="D42" s="21">
        <v>399007.06244999985</v>
      </c>
      <c r="E42" s="21">
        <v>332706.75484999991</v>
      </c>
      <c r="F42" s="73">
        <v>19.927550803677335</v>
      </c>
      <c r="G42" s="73">
        <v>0.18701383735376462</v>
      </c>
      <c r="H42" s="73">
        <v>1.1757078394311238</v>
      </c>
      <c r="I42" s="73"/>
      <c r="J42" s="21">
        <v>56091.086060000001</v>
      </c>
      <c r="K42" s="21">
        <v>61044.689989999999</v>
      </c>
      <c r="L42" s="73">
        <v>-8.114717153631986</v>
      </c>
      <c r="M42" s="73">
        <v>-9.9531821408036042E-2</v>
      </c>
      <c r="N42" s="73">
        <v>1.2062595045543179</v>
      </c>
    </row>
    <row r="43" spans="1:14" x14ac:dyDescent="0.2">
      <c r="A43" s="191" t="s">
        <v>206</v>
      </c>
      <c r="B43" s="192"/>
      <c r="C43" s="200" t="s">
        <v>207</v>
      </c>
      <c r="D43" s="81">
        <v>108678.55961999997</v>
      </c>
      <c r="E43" s="81">
        <v>33630.426630000009</v>
      </c>
      <c r="F43" s="193">
        <v>223.15545923837107</v>
      </c>
      <c r="G43" s="193">
        <v>0.21168890228038037</v>
      </c>
      <c r="H43" s="193">
        <v>0.32023050854977869</v>
      </c>
      <c r="I43" s="193"/>
      <c r="J43" s="81">
        <v>8387.7148099999995</v>
      </c>
      <c r="K43" s="81">
        <v>3745.5838100000005</v>
      </c>
      <c r="L43" s="193">
        <v>123.93611344662445</v>
      </c>
      <c r="M43" s="193">
        <v>9.3273455079140297E-2</v>
      </c>
      <c r="N43" s="193">
        <v>0.18038090223873823</v>
      </c>
    </row>
    <row r="44" spans="1:14" x14ac:dyDescent="0.2">
      <c r="A44" s="188">
        <v>212</v>
      </c>
      <c r="B44" s="58"/>
      <c r="C44" s="58" t="s">
        <v>208</v>
      </c>
      <c r="D44" s="26">
        <v>97878.54455999998</v>
      </c>
      <c r="E44" s="26">
        <v>119485.39188000001</v>
      </c>
      <c r="F44" s="72">
        <v>-18.083254346020752</v>
      </c>
      <c r="G44" s="72">
        <v>-6.0946616640284085E-2</v>
      </c>
      <c r="H44" s="72">
        <v>0.28840735661344585</v>
      </c>
      <c r="I44" s="72"/>
      <c r="J44" s="26">
        <v>10114.41109</v>
      </c>
      <c r="K44" s="26">
        <v>22738.979879999999</v>
      </c>
      <c r="L44" s="72">
        <v>-55.519503762364906</v>
      </c>
      <c r="M44" s="72">
        <v>-0.25366305904068237</v>
      </c>
      <c r="N44" s="72">
        <v>0.21751414292872218</v>
      </c>
    </row>
    <row r="45" spans="1:14" ht="12" customHeight="1" x14ac:dyDescent="0.2">
      <c r="A45" s="191">
        <v>213</v>
      </c>
      <c r="B45" s="192"/>
      <c r="C45" s="192" t="s">
        <v>209</v>
      </c>
      <c r="D45" s="81">
        <v>7481.5227000000068</v>
      </c>
      <c r="E45" s="81">
        <v>5400.6206400000019</v>
      </c>
      <c r="F45" s="193">
        <v>38.530794860644093</v>
      </c>
      <c r="G45" s="193">
        <v>5.8696180075936029E-3</v>
      </c>
      <c r="H45" s="193">
        <v>2.2044935333379388E-2</v>
      </c>
      <c r="I45" s="193"/>
      <c r="J45" s="81">
        <v>765.08232999999996</v>
      </c>
      <c r="K45" s="81">
        <v>1539.0943800000005</v>
      </c>
      <c r="L45" s="193">
        <v>-50.29009656964638</v>
      </c>
      <c r="M45" s="193">
        <v>-1.5552076875122301E-2</v>
      </c>
      <c r="N45" s="193">
        <v>1.6453377838715054E-2</v>
      </c>
    </row>
    <row r="46" spans="1:14" x14ac:dyDescent="0.2">
      <c r="A46" s="201">
        <v>214</v>
      </c>
      <c r="B46" s="202"/>
      <c r="C46" s="203" t="s">
        <v>210</v>
      </c>
      <c r="D46" s="26">
        <v>893.77280999999982</v>
      </c>
      <c r="E46" s="26">
        <v>1414.4652699999992</v>
      </c>
      <c r="F46" s="205">
        <v>-36.81196499084065</v>
      </c>
      <c r="G46" s="205">
        <v>-1.4687216176018398E-3</v>
      </c>
      <c r="H46" s="205">
        <v>2.6335766914377949E-3</v>
      </c>
      <c r="I46" s="205"/>
      <c r="J46" s="26">
        <v>236.61245</v>
      </c>
      <c r="K46" s="26">
        <v>118.02669999999999</v>
      </c>
      <c r="L46" s="205">
        <v>100.4736640099232</v>
      </c>
      <c r="M46" s="205">
        <v>2.382720915383725E-3</v>
      </c>
      <c r="N46" s="205">
        <v>5.0884380524042093E-3</v>
      </c>
    </row>
    <row r="47" spans="1:14" s="281" customFormat="1" x14ac:dyDescent="0.2">
      <c r="A47" s="191">
        <v>215</v>
      </c>
      <c r="B47" s="207"/>
      <c r="C47" s="208" t="s">
        <v>211</v>
      </c>
      <c r="D47" s="81">
        <v>22487.743590000002</v>
      </c>
      <c r="E47" s="81">
        <v>22084.411279999989</v>
      </c>
      <c r="F47" s="210">
        <v>1.8263213127409785</v>
      </c>
      <c r="G47" s="210">
        <v>1.1376828517438218E-3</v>
      </c>
      <c r="H47" s="210">
        <v>6.6262026209606556E-2</v>
      </c>
      <c r="I47" s="210"/>
      <c r="J47" s="81">
        <v>3857.9461199999996</v>
      </c>
      <c r="K47" s="81">
        <v>3584.0647599999998</v>
      </c>
      <c r="L47" s="210">
        <v>7.6416409395459652</v>
      </c>
      <c r="M47" s="210">
        <v>5.5030460641834209E-3</v>
      </c>
      <c r="N47" s="210">
        <v>8.296655497685422E-2</v>
      </c>
    </row>
    <row r="48" spans="1:14" x14ac:dyDescent="0.2">
      <c r="A48" s="188">
        <v>216</v>
      </c>
      <c r="B48" s="9"/>
      <c r="C48" s="58" t="s">
        <v>212</v>
      </c>
      <c r="D48" s="26">
        <v>161025.90485999986</v>
      </c>
      <c r="E48" s="26">
        <v>149986.26195999995</v>
      </c>
      <c r="F48" s="72">
        <v>7.3604360530993809</v>
      </c>
      <c r="G48" s="72">
        <v>3.1139613924569921E-2</v>
      </c>
      <c r="H48" s="72">
        <v>0.47447636022511769</v>
      </c>
      <c r="I48" s="72"/>
      <c r="J48" s="26">
        <v>32495.46284</v>
      </c>
      <c r="K48" s="26">
        <v>29162.426320000002</v>
      </c>
      <c r="L48" s="72">
        <v>11.429215400071682</v>
      </c>
      <c r="M48" s="72">
        <v>6.6970068730364124E-2</v>
      </c>
      <c r="N48" s="72">
        <v>0.69882691990866475</v>
      </c>
    </row>
    <row r="49" spans="1:14" x14ac:dyDescent="0.2">
      <c r="A49" s="191">
        <v>217</v>
      </c>
      <c r="B49" s="192"/>
      <c r="C49" s="192" t="s">
        <v>213</v>
      </c>
      <c r="D49" s="81">
        <v>281.74525</v>
      </c>
      <c r="E49" s="81">
        <v>498.97390000000001</v>
      </c>
      <c r="F49" s="83">
        <v>-43.535072676145987</v>
      </c>
      <c r="G49" s="193">
        <v>-6.1273868689679946E-4</v>
      </c>
      <c r="H49" s="193">
        <v>8.3018605513778671E-4</v>
      </c>
      <c r="I49" s="193"/>
      <c r="J49" s="81">
        <v>172.41925000000001</v>
      </c>
      <c r="K49" s="81">
        <v>147.75</v>
      </c>
      <c r="L49" s="83">
        <v>16.696615905245352</v>
      </c>
      <c r="M49" s="193">
        <v>4.9567454725234661E-4</v>
      </c>
      <c r="N49" s="193">
        <v>3.7079395977134529E-3</v>
      </c>
    </row>
    <row r="50" spans="1:14" ht="46.5" customHeight="1" x14ac:dyDescent="0.2">
      <c r="A50" s="201">
        <v>218</v>
      </c>
      <c r="B50" s="58"/>
      <c r="C50" s="350" t="s">
        <v>214</v>
      </c>
      <c r="D50" s="204">
        <v>279.26906000000002</v>
      </c>
      <c r="E50" s="204">
        <v>206.20328999999998</v>
      </c>
      <c r="F50" s="415">
        <v>35.433852680042136</v>
      </c>
      <c r="G50" s="205">
        <v>2.0609723425940178E-4</v>
      </c>
      <c r="H50" s="205">
        <v>8.2288975322010894E-4</v>
      </c>
      <c r="I50" s="205"/>
      <c r="J50" s="204">
        <v>61.437169999999995</v>
      </c>
      <c r="K50" s="204">
        <v>8.7641399999999994</v>
      </c>
      <c r="L50" s="415" t="s">
        <v>1263</v>
      </c>
      <c r="M50" s="205">
        <v>1.0583491714445824E-3</v>
      </c>
      <c r="N50" s="205">
        <v>1.3212290125055814E-3</v>
      </c>
    </row>
    <row r="51" spans="1:14" x14ac:dyDescent="0.2">
      <c r="A51" s="186" t="s">
        <v>51</v>
      </c>
      <c r="B51" s="183" t="s">
        <v>215</v>
      </c>
      <c r="C51" s="183"/>
      <c r="D51" s="351">
        <v>3048.2327199999977</v>
      </c>
      <c r="E51" s="351">
        <v>3726.8381200000003</v>
      </c>
      <c r="F51" s="185">
        <v>-18.20860950086028</v>
      </c>
      <c r="G51" s="185">
        <v>-1.9141479805590978E-3</v>
      </c>
      <c r="H51" s="185">
        <v>8.9818738628556233E-3</v>
      </c>
      <c r="I51" s="185"/>
      <c r="J51" s="351">
        <v>491.3204199999999</v>
      </c>
      <c r="K51" s="351">
        <v>772.79150000000016</v>
      </c>
      <c r="L51" s="185">
        <v>-36.422641812183521</v>
      </c>
      <c r="M51" s="185">
        <v>-5.6555448642998524E-3</v>
      </c>
      <c r="N51" s="185">
        <v>1.0566026940049931E-2</v>
      </c>
    </row>
    <row r="52" spans="1:14" ht="24" customHeight="1" x14ac:dyDescent="0.2">
      <c r="A52" s="215" t="s">
        <v>53</v>
      </c>
      <c r="B52" s="838" t="s">
        <v>216</v>
      </c>
      <c r="C52" s="838"/>
      <c r="D52" s="353">
        <v>657479.72071000002</v>
      </c>
      <c r="E52" s="353">
        <v>791129.67117000034</v>
      </c>
      <c r="F52" s="218">
        <v>-16.893558076559767</v>
      </c>
      <c r="G52" s="218">
        <v>-0.3769875435338888</v>
      </c>
      <c r="H52" s="218">
        <v>1.937319247331867</v>
      </c>
      <c r="I52" s="218"/>
      <c r="J52" s="353">
        <v>100551.14311</v>
      </c>
      <c r="K52" s="353">
        <v>114756.42789000001</v>
      </c>
      <c r="L52" s="218">
        <v>-12.378639733903626</v>
      </c>
      <c r="M52" s="218">
        <v>-0.28542408471749853</v>
      </c>
      <c r="N52" s="218">
        <v>2.1623894381452256</v>
      </c>
    </row>
    <row r="53" spans="1:14" ht="15" customHeight="1" x14ac:dyDescent="0.2">
      <c r="A53" s="186" t="s">
        <v>55</v>
      </c>
      <c r="B53" s="183" t="s">
        <v>44</v>
      </c>
      <c r="C53" s="183"/>
      <c r="D53" s="351">
        <v>20315.626569999997</v>
      </c>
      <c r="E53" s="351">
        <v>28420.223009999998</v>
      </c>
      <c r="F53" s="185">
        <v>-28.517005081727547</v>
      </c>
      <c r="G53" s="185">
        <v>-2.2860703597219225E-2</v>
      </c>
      <c r="H53" s="185">
        <v>5.9861700879786615E-2</v>
      </c>
      <c r="I53" s="185"/>
      <c r="J53" s="351">
        <v>2167.4348</v>
      </c>
      <c r="K53" s="351">
        <v>3099.2533300000009</v>
      </c>
      <c r="L53" s="185">
        <v>-30.065903970489583</v>
      </c>
      <c r="M53" s="185">
        <v>-1.8722852457172291E-2</v>
      </c>
      <c r="N53" s="185">
        <v>4.6611485204709667E-2</v>
      </c>
    </row>
    <row r="54" spans="1:14" ht="15" customHeight="1" x14ac:dyDescent="0.2">
      <c r="A54" s="194" t="s">
        <v>57</v>
      </c>
      <c r="B54" s="9" t="s">
        <v>217</v>
      </c>
      <c r="C54" s="9"/>
      <c r="D54" s="21">
        <v>6534.4961199999989</v>
      </c>
      <c r="E54" s="21">
        <v>4795.8820300000007</v>
      </c>
      <c r="F54" s="73">
        <v>36.252228039062047</v>
      </c>
      <c r="G54" s="73">
        <v>4.9041234410234233E-3</v>
      </c>
      <c r="H54" s="73">
        <v>1.9254441933540929E-2</v>
      </c>
      <c r="I54" s="73"/>
      <c r="J54" s="21">
        <v>1197.6216499999998</v>
      </c>
      <c r="K54" s="21">
        <v>877.26223999999991</v>
      </c>
      <c r="L54" s="73">
        <v>36.518089505368422</v>
      </c>
      <c r="M54" s="73">
        <v>6.4369206810007927E-3</v>
      </c>
      <c r="N54" s="73">
        <v>2.5755295531757157E-2</v>
      </c>
    </row>
    <row r="55" spans="1:14" x14ac:dyDescent="0.2">
      <c r="A55" s="186" t="s">
        <v>59</v>
      </c>
      <c r="B55" s="183" t="s">
        <v>218</v>
      </c>
      <c r="C55" s="183"/>
      <c r="D55" s="351">
        <v>59371.866789999964</v>
      </c>
      <c r="E55" s="351">
        <v>86390.079029999994</v>
      </c>
      <c r="F55" s="185">
        <v>-31.274670128056751</v>
      </c>
      <c r="G55" s="185">
        <v>-7.6210499352809366E-2</v>
      </c>
      <c r="H55" s="185">
        <v>0.17494419471688072</v>
      </c>
      <c r="I55" s="185"/>
      <c r="J55" s="351">
        <v>9177.5190500000008</v>
      </c>
      <c r="K55" s="351">
        <v>11841.811229999999</v>
      </c>
      <c r="L55" s="185">
        <v>-22.499025936592293</v>
      </c>
      <c r="M55" s="185">
        <v>-5.3533115926486075E-2</v>
      </c>
      <c r="N55" s="185">
        <v>0.19736593387492726</v>
      </c>
    </row>
    <row r="56" spans="1:14" x14ac:dyDescent="0.2">
      <c r="A56" s="188">
        <v>261</v>
      </c>
      <c r="B56" s="58"/>
      <c r="C56" s="58" t="s">
        <v>219</v>
      </c>
      <c r="D56" s="26">
        <v>167.41883000000001</v>
      </c>
      <c r="E56" s="26">
        <v>234.91022000000004</v>
      </c>
      <c r="F56" s="415">
        <v>-28.730716781926308</v>
      </c>
      <c r="G56" s="72">
        <v>-1.9037353353454893E-4</v>
      </c>
      <c r="H56" s="72">
        <v>4.9331365136939755E-4</v>
      </c>
      <c r="I56" s="72"/>
      <c r="J56" s="26">
        <v>22.518909999999998</v>
      </c>
      <c r="K56" s="26">
        <v>43.674860000000002</v>
      </c>
      <c r="L56" s="415">
        <v>-48.439651552403376</v>
      </c>
      <c r="M56" s="72">
        <v>-4.2508247871107883E-4</v>
      </c>
      <c r="N56" s="72">
        <v>4.8427746951889325E-4</v>
      </c>
    </row>
    <row r="57" spans="1:14" s="41" customFormat="1" x14ac:dyDescent="0.2">
      <c r="A57" s="191">
        <v>262</v>
      </c>
      <c r="B57" s="183"/>
      <c r="C57" s="192" t="s">
        <v>220</v>
      </c>
      <c r="D57" s="81">
        <v>122.89407999999999</v>
      </c>
      <c r="E57" s="81">
        <v>351.13590000000005</v>
      </c>
      <c r="F57" s="83">
        <v>-65.000992493219883</v>
      </c>
      <c r="G57" s="193">
        <v>-6.4380362848885599E-4</v>
      </c>
      <c r="H57" s="193">
        <v>3.6211773392803447E-4</v>
      </c>
      <c r="I57" s="193"/>
      <c r="J57" s="81">
        <v>9.9999999999999988E-34</v>
      </c>
      <c r="K57" s="81">
        <v>9.9999999999999988E-34</v>
      </c>
      <c r="L57" s="83">
        <v>0</v>
      </c>
      <c r="M57" s="193">
        <v>0</v>
      </c>
      <c r="N57" s="193">
        <v>2.1505369021808481E-38</v>
      </c>
    </row>
    <row r="58" spans="1:14" ht="12.75" customHeight="1" x14ac:dyDescent="0.2">
      <c r="A58" s="188">
        <v>263</v>
      </c>
      <c r="B58" s="58"/>
      <c r="C58" s="58" t="s">
        <v>221</v>
      </c>
      <c r="D58" s="26">
        <v>3060.0201699999989</v>
      </c>
      <c r="E58" s="26">
        <v>2069.5563500000003</v>
      </c>
      <c r="F58" s="72">
        <v>47.85875098303066</v>
      </c>
      <c r="G58" s="72">
        <v>2.7938096585583302E-3</v>
      </c>
      <c r="H58" s="72">
        <v>9.0166065748201914E-3</v>
      </c>
      <c r="I58" s="72"/>
      <c r="J58" s="26">
        <v>260.27653999999995</v>
      </c>
      <c r="K58" s="26">
        <v>231.82163</v>
      </c>
      <c r="L58" s="72">
        <v>12.274484481883746</v>
      </c>
      <c r="M58" s="72">
        <v>5.7173909346073539E-4</v>
      </c>
      <c r="N58" s="72">
        <v>5.5973430404194962E-3</v>
      </c>
    </row>
    <row r="59" spans="1:14" ht="23.25" customHeight="1" x14ac:dyDescent="0.2">
      <c r="A59" s="206">
        <v>264</v>
      </c>
      <c r="B59" s="183"/>
      <c r="C59" s="197" t="s">
        <v>222</v>
      </c>
      <c r="D59" s="209">
        <v>5589.6525599999986</v>
      </c>
      <c r="E59" s="209">
        <v>8084.6877199999999</v>
      </c>
      <c r="F59" s="210">
        <v>-30.861243456908699</v>
      </c>
      <c r="G59" s="210">
        <v>-7.0377667388705246E-3</v>
      </c>
      <c r="H59" s="210">
        <v>1.6470380985579097E-2</v>
      </c>
      <c r="I59" s="210"/>
      <c r="J59" s="209">
        <v>838.20237999999995</v>
      </c>
      <c r="K59" s="209">
        <v>1384.7935499999999</v>
      </c>
      <c r="L59" s="210">
        <v>-39.470950019950621</v>
      </c>
      <c r="M59" s="210">
        <v>-1.0982552397088695E-2</v>
      </c>
      <c r="N59" s="210">
        <v>1.802585149685814E-2</v>
      </c>
    </row>
    <row r="60" spans="1:14" x14ac:dyDescent="0.2">
      <c r="A60" s="188">
        <v>265</v>
      </c>
      <c r="B60" s="58"/>
      <c r="C60" s="58" t="s">
        <v>223</v>
      </c>
      <c r="D60" s="26">
        <v>80.669430000000006</v>
      </c>
      <c r="E60" s="26">
        <v>513.51640000000009</v>
      </c>
      <c r="F60" s="72">
        <v>-84.290778249730678</v>
      </c>
      <c r="G60" s="72">
        <v>-1.2209351023682114E-3</v>
      </c>
      <c r="H60" s="72">
        <v>2.3769925442190714E-4</v>
      </c>
      <c r="I60" s="72"/>
      <c r="J60" s="26">
        <v>32.82996</v>
      </c>
      <c r="K60" s="26">
        <v>141.14655999999999</v>
      </c>
      <c r="L60" s="72">
        <v>-76.74051709088765</v>
      </c>
      <c r="M60" s="72">
        <v>-2.1763848380033242E-3</v>
      </c>
      <c r="N60" s="72">
        <v>7.0602040477121169E-4</v>
      </c>
    </row>
    <row r="61" spans="1:14" x14ac:dyDescent="0.2">
      <c r="A61" s="191">
        <v>266</v>
      </c>
      <c r="B61" s="192"/>
      <c r="C61" s="192" t="s">
        <v>224</v>
      </c>
      <c r="D61" s="81">
        <v>29636.120669999989</v>
      </c>
      <c r="E61" s="81">
        <v>51797.581109999985</v>
      </c>
      <c r="F61" s="193">
        <v>-42.784740069110157</v>
      </c>
      <c r="G61" s="193">
        <v>-6.2511018549905664E-2</v>
      </c>
      <c r="H61" s="193">
        <v>8.7325319978294971E-2</v>
      </c>
      <c r="I61" s="193"/>
      <c r="J61" s="81">
        <v>4808.7214700000004</v>
      </c>
      <c r="K61" s="81">
        <v>5932.9677200000006</v>
      </c>
      <c r="L61" s="193">
        <v>-18.949138155769372</v>
      </c>
      <c r="M61" s="193">
        <v>-2.258926602831049E-2</v>
      </c>
      <c r="N61" s="193">
        <v>0.10341332973544336</v>
      </c>
    </row>
    <row r="62" spans="1:14" ht="24" x14ac:dyDescent="0.2">
      <c r="A62" s="201">
        <v>267</v>
      </c>
      <c r="B62" s="58"/>
      <c r="C62" s="350" t="s">
        <v>225</v>
      </c>
      <c r="D62" s="204">
        <v>20323.692989999978</v>
      </c>
      <c r="E62" s="204">
        <v>22943.978120000007</v>
      </c>
      <c r="F62" s="205">
        <v>-11.420361004075211</v>
      </c>
      <c r="G62" s="205">
        <v>-7.3910603866084315E-3</v>
      </c>
      <c r="H62" s="205">
        <v>5.9885469264165304E-2</v>
      </c>
      <c r="I62" s="205"/>
      <c r="J62" s="204">
        <v>3112.5192500000007</v>
      </c>
      <c r="K62" s="204">
        <v>4060.5940900000001</v>
      </c>
      <c r="L62" s="205">
        <v>-23.348180561431082</v>
      </c>
      <c r="M62" s="205">
        <v>-1.904948740145487E-2</v>
      </c>
      <c r="N62" s="205">
        <v>6.6935875058732594E-2</v>
      </c>
    </row>
    <row r="63" spans="1:14" x14ac:dyDescent="0.2">
      <c r="A63" s="191">
        <v>268</v>
      </c>
      <c r="B63" s="192"/>
      <c r="C63" s="192" t="s">
        <v>226</v>
      </c>
      <c r="D63" s="81">
        <v>391.39806000000004</v>
      </c>
      <c r="E63" s="81">
        <v>394.71321000000006</v>
      </c>
      <c r="F63" s="193">
        <v>-0.83988828243169666</v>
      </c>
      <c r="G63" s="193">
        <v>-9.3510715914587464E-6</v>
      </c>
      <c r="H63" s="193">
        <v>1.1532872743018126E-3</v>
      </c>
      <c r="I63" s="193"/>
      <c r="J63" s="81">
        <v>102.45054</v>
      </c>
      <c r="K63" s="81">
        <v>46.812820000000002</v>
      </c>
      <c r="L63" s="193">
        <v>118.85145992059441</v>
      </c>
      <c r="M63" s="193">
        <v>1.1179181236216271E-3</v>
      </c>
      <c r="N63" s="193">
        <v>2.2032366691835509E-3</v>
      </c>
    </row>
    <row r="64" spans="1:14" s="281" customFormat="1" ht="12" customHeight="1" x14ac:dyDescent="0.2">
      <c r="A64" s="215" t="s">
        <v>61</v>
      </c>
      <c r="B64" s="9" t="s">
        <v>227</v>
      </c>
      <c r="C64" s="354"/>
      <c r="D64" s="66">
        <v>123512.32513</v>
      </c>
      <c r="E64" s="66">
        <v>113900.47235999999</v>
      </c>
      <c r="F64" s="73">
        <v>8.4388173032507474</v>
      </c>
      <c r="G64" s="73">
        <v>2.7112234251491101E-2</v>
      </c>
      <c r="H64" s="73">
        <v>0.36393944515682308</v>
      </c>
      <c r="I64" s="73"/>
      <c r="J64" s="66">
        <v>22680.903840000006</v>
      </c>
      <c r="K64" s="66">
        <v>18381.664340000003</v>
      </c>
      <c r="L64" s="73">
        <v>23.388739019918383</v>
      </c>
      <c r="M64" s="73">
        <v>8.638380140020091E-2</v>
      </c>
      <c r="N64" s="73">
        <v>0.48776120682735319</v>
      </c>
    </row>
    <row r="65" spans="1:14" s="281" customFormat="1" ht="12.75" customHeight="1" x14ac:dyDescent="0.2">
      <c r="A65" s="213" t="s">
        <v>63</v>
      </c>
      <c r="B65" s="818" t="s">
        <v>228</v>
      </c>
      <c r="C65" s="818"/>
      <c r="D65" s="351">
        <v>388754.93424000073</v>
      </c>
      <c r="E65" s="351">
        <v>437508.12392000033</v>
      </c>
      <c r="F65" s="225">
        <v>-11.143379291606999</v>
      </c>
      <c r="G65" s="225">
        <v>-0.13751853370424921</v>
      </c>
      <c r="H65" s="225">
        <v>1.1454990821391164</v>
      </c>
      <c r="I65" s="225"/>
      <c r="J65" s="351">
        <v>56260.784519999972</v>
      </c>
      <c r="K65" s="351">
        <v>70749.213149999981</v>
      </c>
      <c r="L65" s="225">
        <v>-20.478572106918215</v>
      </c>
      <c r="M65" s="225">
        <v>-0.29111324023118618</v>
      </c>
      <c r="N65" s="225">
        <v>1.2099089325590495</v>
      </c>
    </row>
    <row r="66" spans="1:14" s="283" customFormat="1" ht="12.75" customHeight="1" x14ac:dyDescent="0.2">
      <c r="A66" s="215" t="s">
        <v>674</v>
      </c>
      <c r="B66" s="821" t="s">
        <v>229</v>
      </c>
      <c r="C66" s="821"/>
      <c r="D66" s="21">
        <v>150509.93689999994</v>
      </c>
      <c r="E66" s="21">
        <v>141092.7752400001</v>
      </c>
      <c r="F66" s="218">
        <v>6.6744464016539187</v>
      </c>
      <c r="G66" s="218">
        <v>2.6563067393933465E-2</v>
      </c>
      <c r="H66" s="218">
        <v>0.44349017693838011</v>
      </c>
      <c r="I66" s="218"/>
      <c r="J66" s="21">
        <v>21703.515860000003</v>
      </c>
      <c r="K66" s="21">
        <v>21328.312710000002</v>
      </c>
      <c r="L66" s="218">
        <v>1.7591787737812157</v>
      </c>
      <c r="M66" s="218">
        <v>7.5388855155266105E-3</v>
      </c>
      <c r="N66" s="218">
        <v>0.46674211763997314</v>
      </c>
    </row>
    <row r="67" spans="1:14" s="283" customFormat="1" ht="24.75" customHeight="1" x14ac:dyDescent="0.2">
      <c r="A67" s="213" t="s">
        <v>230</v>
      </c>
      <c r="B67" s="837" t="s">
        <v>231</v>
      </c>
      <c r="C67" s="837"/>
      <c r="D67" s="224">
        <v>6445293.048380008</v>
      </c>
      <c r="E67" s="224">
        <v>6490620.3780900016</v>
      </c>
      <c r="F67" s="225">
        <v>-0.69835126797744063</v>
      </c>
      <c r="G67" s="225">
        <v>-0.12785518156578246</v>
      </c>
      <c r="H67" s="225">
        <v>18.991597586974756</v>
      </c>
      <c r="I67" s="225"/>
      <c r="J67" s="224">
        <v>905026.52173999988</v>
      </c>
      <c r="K67" s="224">
        <v>908043.2488200001</v>
      </c>
      <c r="L67" s="225">
        <v>-0.33222284113894845</v>
      </c>
      <c r="M67" s="225">
        <v>-6.0614523326124631E-2</v>
      </c>
      <c r="N67" s="225">
        <v>19.462929324542475</v>
      </c>
    </row>
    <row r="68" spans="1:14" s="41" customFormat="1" x14ac:dyDescent="0.2">
      <c r="A68" s="194" t="s">
        <v>232</v>
      </c>
      <c r="B68" s="9" t="s">
        <v>233</v>
      </c>
      <c r="C68" s="9"/>
      <c r="D68" s="66">
        <v>16617.133969999999</v>
      </c>
      <c r="E68" s="66">
        <v>16848.1034</v>
      </c>
      <c r="F68" s="73">
        <v>-1.3708927617336502</v>
      </c>
      <c r="G68" s="73">
        <v>-6.5149742104231127E-4</v>
      </c>
      <c r="H68" s="73">
        <v>4.8963781636958949E-2</v>
      </c>
      <c r="I68" s="73"/>
      <c r="J68" s="66">
        <v>2624.9309600000006</v>
      </c>
      <c r="K68" s="66">
        <v>3984.9138100000009</v>
      </c>
      <c r="L68" s="73">
        <v>-34.128287708185084</v>
      </c>
      <c r="M68" s="73">
        <v>-2.7325876686348633E-2</v>
      </c>
      <c r="N68" s="73">
        <v>5.6450108951570023E-2</v>
      </c>
    </row>
    <row r="69" spans="1:14" s="283" customFormat="1" ht="12.75" customHeight="1" x14ac:dyDescent="0.2">
      <c r="A69" s="213" t="s">
        <v>699</v>
      </c>
      <c r="B69" s="818" t="s">
        <v>234</v>
      </c>
      <c r="C69" s="818"/>
      <c r="D69" s="142">
        <v>375150.72953000048</v>
      </c>
      <c r="E69" s="142">
        <v>415954.78506999993</v>
      </c>
      <c r="F69" s="185">
        <v>-9.8097334144461499</v>
      </c>
      <c r="G69" s="185">
        <v>-0.11509634392905051</v>
      </c>
      <c r="H69" s="185">
        <v>1.1054131497534525</v>
      </c>
      <c r="I69" s="185"/>
      <c r="J69" s="142">
        <v>65991.449019999985</v>
      </c>
      <c r="K69" s="142">
        <v>68587.375010000003</v>
      </c>
      <c r="L69" s="185">
        <v>-3.7848452278885629</v>
      </c>
      <c r="M69" s="185">
        <v>-5.215944707657745E-2</v>
      </c>
      <c r="N69" s="185">
        <v>1.4191704634589615</v>
      </c>
    </row>
    <row r="70" spans="1:14" x14ac:dyDescent="0.2">
      <c r="A70" s="188">
        <v>321</v>
      </c>
      <c r="B70" s="58"/>
      <c r="C70" s="58" t="s">
        <v>235</v>
      </c>
      <c r="D70" s="96">
        <v>298685.77326000045</v>
      </c>
      <c r="E70" s="96">
        <v>325210.53938999987</v>
      </c>
      <c r="F70" s="72">
        <v>-8.1561828161387844</v>
      </c>
      <c r="G70" s="72">
        <v>-7.4818631744664202E-2</v>
      </c>
      <c r="H70" s="72">
        <v>0.88010273049323529</v>
      </c>
      <c r="I70" s="72"/>
      <c r="J70" s="96">
        <v>51418.690379999993</v>
      </c>
      <c r="K70" s="96">
        <v>54482.136020000013</v>
      </c>
      <c r="L70" s="72">
        <v>-5.6228442270975769</v>
      </c>
      <c r="M70" s="72">
        <v>-6.1553230464614243E-2</v>
      </c>
      <c r="N70" s="72">
        <v>1.1057779112400139</v>
      </c>
    </row>
    <row r="71" spans="1:14" ht="24" x14ac:dyDescent="0.2">
      <c r="A71" s="206">
        <v>322</v>
      </c>
      <c r="B71" s="192"/>
      <c r="C71" s="197" t="s">
        <v>236</v>
      </c>
      <c r="D71" s="349">
        <v>41000.498610000017</v>
      </c>
      <c r="E71" s="349">
        <v>47396.32051000002</v>
      </c>
      <c r="F71" s="193">
        <v>-13.49434266453356</v>
      </c>
      <c r="G71" s="193">
        <v>-1.8040748826785948E-2</v>
      </c>
      <c r="H71" s="193">
        <v>0.12081141456588254</v>
      </c>
      <c r="I71" s="193"/>
      <c r="J71" s="349">
        <v>9122.1210399999964</v>
      </c>
      <c r="K71" s="349">
        <v>7794.7173000000003</v>
      </c>
      <c r="L71" s="193">
        <v>17.029530243515005</v>
      </c>
      <c r="M71" s="193">
        <v>2.6671270826862169E-2</v>
      </c>
      <c r="N71" s="193">
        <v>0.19617457922680331</v>
      </c>
    </row>
    <row r="72" spans="1:14" s="283" customFormat="1" ht="24" x14ac:dyDescent="0.2">
      <c r="A72" s="201">
        <v>323</v>
      </c>
      <c r="B72" s="202"/>
      <c r="C72" s="203" t="s">
        <v>237</v>
      </c>
      <c r="D72" s="355">
        <v>35.177999999999997</v>
      </c>
      <c r="E72" s="355">
        <v>9.9999999999999988E-34</v>
      </c>
      <c r="F72" s="205" t="s">
        <v>1264</v>
      </c>
      <c r="G72" s="205">
        <v>9.9226881572276999E-5</v>
      </c>
      <c r="H72" s="205">
        <v>1.0365493312713189E-4</v>
      </c>
      <c r="I72" s="205"/>
      <c r="J72" s="355">
        <v>9.9999999999999988E-34</v>
      </c>
      <c r="K72" s="355">
        <v>9.9999999999999988E-34</v>
      </c>
      <c r="L72" s="205">
        <v>0</v>
      </c>
      <c r="M72" s="205">
        <v>0</v>
      </c>
      <c r="N72" s="205">
        <v>2.1505369021808481E-38</v>
      </c>
    </row>
    <row r="73" spans="1:14" s="283" customFormat="1" ht="24" x14ac:dyDescent="0.2">
      <c r="A73" s="206">
        <v>324</v>
      </c>
      <c r="B73" s="192"/>
      <c r="C73" s="197" t="s">
        <v>238</v>
      </c>
      <c r="D73" s="356">
        <v>8442.5243800000007</v>
      </c>
      <c r="E73" s="356">
        <v>12081.095819999999</v>
      </c>
      <c r="F73" s="357">
        <v>-30.117892401585127</v>
      </c>
      <c r="G73" s="357">
        <v>-1.0263349177586822E-2</v>
      </c>
      <c r="H73" s="357">
        <v>2.4876607539743047E-2</v>
      </c>
      <c r="I73" s="357"/>
      <c r="J73" s="356">
        <v>1268.2746300000001</v>
      </c>
      <c r="K73" s="356">
        <v>1704.6483900000005</v>
      </c>
      <c r="L73" s="357">
        <v>-25.599048024208692</v>
      </c>
      <c r="M73" s="357">
        <v>-8.7679749453592765E-3</v>
      </c>
      <c r="N73" s="357">
        <v>2.7274713939147616E-2</v>
      </c>
    </row>
    <row r="74" spans="1:14" s="283" customFormat="1" ht="37.5" customHeight="1" x14ac:dyDescent="0.2">
      <c r="A74" s="201">
        <v>325</v>
      </c>
      <c r="B74" s="202"/>
      <c r="C74" s="203" t="s">
        <v>239</v>
      </c>
      <c r="D74" s="355">
        <v>14452.968650000017</v>
      </c>
      <c r="E74" s="355">
        <v>12262.805160000004</v>
      </c>
      <c r="F74" s="358">
        <v>17.860216006237295</v>
      </c>
      <c r="G74" s="358">
        <v>6.1778126455783794E-3</v>
      </c>
      <c r="H74" s="358">
        <v>4.2586886659397513E-2</v>
      </c>
      <c r="I74" s="358"/>
      <c r="J74" s="355">
        <v>1698.53187</v>
      </c>
      <c r="K74" s="355">
        <v>1517.3274200000001</v>
      </c>
      <c r="L74" s="358">
        <v>11.942343334176348</v>
      </c>
      <c r="M74" s="358">
        <v>3.640906542106487E-3</v>
      </c>
      <c r="N74" s="358">
        <v>3.6527554659652434E-2</v>
      </c>
    </row>
    <row r="75" spans="1:14" s="283" customFormat="1" ht="48" customHeight="1" x14ac:dyDescent="0.2">
      <c r="A75" s="206">
        <v>326</v>
      </c>
      <c r="B75" s="192"/>
      <c r="C75" s="197" t="s">
        <v>240</v>
      </c>
      <c r="D75" s="356">
        <v>12457.493739999994</v>
      </c>
      <c r="E75" s="356">
        <v>18945.947539999997</v>
      </c>
      <c r="F75" s="357">
        <v>-34.247185506563497</v>
      </c>
      <c r="G75" s="357">
        <v>-1.8302036409113393E-2</v>
      </c>
      <c r="H75" s="357">
        <v>3.670705215053055E-2</v>
      </c>
      <c r="I75" s="357"/>
      <c r="J75" s="356">
        <v>2457.5436600000003</v>
      </c>
      <c r="K75" s="356">
        <v>3083.7323999999994</v>
      </c>
      <c r="L75" s="357">
        <v>-20.306195829443542</v>
      </c>
      <c r="M75" s="357">
        <v>-1.2581891228716596E-2</v>
      </c>
      <c r="N75" s="357">
        <v>5.285038329550585E-2</v>
      </c>
    </row>
    <row r="76" spans="1:14" s="283" customFormat="1" ht="28.5" customHeight="1" x14ac:dyDescent="0.2">
      <c r="A76" s="201">
        <v>327</v>
      </c>
      <c r="B76" s="202"/>
      <c r="C76" s="203" t="s">
        <v>241</v>
      </c>
      <c r="D76" s="355">
        <v>76.29289</v>
      </c>
      <c r="E76" s="355">
        <v>58.076650000000001</v>
      </c>
      <c r="F76" s="358">
        <v>31.365858740130498</v>
      </c>
      <c r="G76" s="358">
        <v>5.1382701949291469E-5</v>
      </c>
      <c r="H76" s="358">
        <v>2.2480341153634741E-4</v>
      </c>
      <c r="I76" s="358"/>
      <c r="J76" s="355">
        <v>26.28744</v>
      </c>
      <c r="K76" s="355">
        <v>4.8134799999999993</v>
      </c>
      <c r="L76" s="358">
        <v>446.1213093229847</v>
      </c>
      <c r="M76" s="358">
        <v>4.3147219314389369E-4</v>
      </c>
      <c r="N76" s="358">
        <v>5.6532109783864921E-4</v>
      </c>
    </row>
    <row r="77" spans="1:14" s="283" customFormat="1" ht="24" customHeight="1" x14ac:dyDescent="0.2">
      <c r="A77" s="213" t="s">
        <v>71</v>
      </c>
      <c r="B77" s="818" t="s">
        <v>242</v>
      </c>
      <c r="C77" s="818"/>
      <c r="D77" s="224">
        <v>2918768.0250000055</v>
      </c>
      <c r="E77" s="224">
        <v>3067724.3601899995</v>
      </c>
      <c r="F77" s="83">
        <v>-4.8555971039317347</v>
      </c>
      <c r="G77" s="225">
        <v>-0.42016239215810813</v>
      </c>
      <c r="H77" s="225">
        <v>8.6003952596789599</v>
      </c>
      <c r="I77" s="225"/>
      <c r="J77" s="224">
        <v>379001.72061999992</v>
      </c>
      <c r="K77" s="224">
        <v>415301.25704000011</v>
      </c>
      <c r="L77" s="83">
        <v>-8.7405313142367813</v>
      </c>
      <c r="M77" s="225">
        <v>-0.72935967978165772</v>
      </c>
      <c r="N77" s="225">
        <v>8.1505718618334591</v>
      </c>
    </row>
    <row r="78" spans="1:14" s="283" customFormat="1" x14ac:dyDescent="0.2">
      <c r="A78" s="201">
        <v>331</v>
      </c>
      <c r="B78" s="216"/>
      <c r="C78" s="359" t="s">
        <v>243</v>
      </c>
      <c r="D78" s="26">
        <v>285264.92233999999</v>
      </c>
      <c r="E78" s="26">
        <v>318705.9182400002</v>
      </c>
      <c r="F78" s="72">
        <v>-10.492743932924901</v>
      </c>
      <c r="G78" s="72">
        <v>-9.4327299443638712E-2</v>
      </c>
      <c r="H78" s="72">
        <v>0.84055706545764897</v>
      </c>
      <c r="I78" s="72"/>
      <c r="J78" s="26">
        <v>39127.841260000008</v>
      </c>
      <c r="K78" s="26">
        <v>59808.183880000004</v>
      </c>
      <c r="L78" s="72">
        <v>-34.577780628639935</v>
      </c>
      <c r="M78" s="72">
        <v>-0.41552619010273528</v>
      </c>
      <c r="N78" s="72">
        <v>0.84145866532304403</v>
      </c>
    </row>
    <row r="79" spans="1:14" s="283" customFormat="1" ht="15" customHeight="1" x14ac:dyDescent="0.2">
      <c r="A79" s="206">
        <v>332</v>
      </c>
      <c r="B79" s="223"/>
      <c r="C79" s="360" t="s">
        <v>244</v>
      </c>
      <c r="D79" s="81">
        <v>9.9999999999999988E-34</v>
      </c>
      <c r="E79" s="81">
        <v>2056.2140100000001</v>
      </c>
      <c r="F79" s="83">
        <v>-100</v>
      </c>
      <c r="G79" s="193">
        <v>-5.7999802165423506E-3</v>
      </c>
      <c r="H79" s="193">
        <v>2.9465840334053075E-39</v>
      </c>
      <c r="I79" s="193"/>
      <c r="J79" s="81">
        <v>9.9999999999999988E-34</v>
      </c>
      <c r="K79" s="81">
        <v>9.9999999999999988E-34</v>
      </c>
      <c r="L79" s="83">
        <v>0</v>
      </c>
      <c r="M79" s="193">
        <v>0</v>
      </c>
      <c r="N79" s="193">
        <v>2.1505369021808481E-38</v>
      </c>
    </row>
    <row r="80" spans="1:14" ht="48.75" customHeight="1" x14ac:dyDescent="0.2">
      <c r="A80" s="201">
        <v>333</v>
      </c>
      <c r="B80" s="9"/>
      <c r="C80" s="350" t="s">
        <v>245</v>
      </c>
      <c r="D80" s="355">
        <v>2590689.2391400053</v>
      </c>
      <c r="E80" s="355">
        <v>2717655.8053499991</v>
      </c>
      <c r="F80" s="358">
        <v>-4.6719148892971063</v>
      </c>
      <c r="G80" s="358">
        <v>-0.35813566515884138</v>
      </c>
      <c r="H80" s="358">
        <v>7.6336835475648828</v>
      </c>
      <c r="I80" s="358"/>
      <c r="J80" s="355">
        <v>335378.91304999992</v>
      </c>
      <c r="K80" s="355">
        <v>350599.94381000008</v>
      </c>
      <c r="L80" s="358">
        <v>-4.3414241869499186</v>
      </c>
      <c r="M80" s="358">
        <v>-0.30583327546143974</v>
      </c>
      <c r="N80" s="358">
        <v>7.2124472872732683</v>
      </c>
    </row>
    <row r="81" spans="1:14" x14ac:dyDescent="0.2">
      <c r="A81" s="206">
        <v>334</v>
      </c>
      <c r="B81" s="223"/>
      <c r="C81" s="360" t="s">
        <v>246</v>
      </c>
      <c r="D81" s="81">
        <v>34795.947329999995</v>
      </c>
      <c r="E81" s="81">
        <v>14138.812510000002</v>
      </c>
      <c r="F81" s="193">
        <v>146.10233218235095</v>
      </c>
      <c r="G81" s="193">
        <v>5.8267754574071844E-2</v>
      </c>
      <c r="H81" s="193">
        <v>0.10252918282979004</v>
      </c>
      <c r="I81" s="193"/>
      <c r="J81" s="81">
        <v>3812.5859999999998</v>
      </c>
      <c r="K81" s="81">
        <v>3266.7332500000002</v>
      </c>
      <c r="L81" s="193">
        <v>16.709437478557501</v>
      </c>
      <c r="M81" s="193">
        <v>1.09677154645033E-2</v>
      </c>
      <c r="N81" s="193">
        <v>8.1991068857380708E-2</v>
      </c>
    </row>
    <row r="82" spans="1:14" x14ac:dyDescent="0.2">
      <c r="A82" s="361">
        <v>335</v>
      </c>
      <c r="B82" s="9"/>
      <c r="C82" s="350" t="s">
        <v>247</v>
      </c>
      <c r="D82" s="96">
        <v>7589.8989400000009</v>
      </c>
      <c r="E82" s="96">
        <v>15088.003989999999</v>
      </c>
      <c r="F82" s="28">
        <v>-49.695805057909439</v>
      </c>
      <c r="G82" s="28">
        <v>-2.1149968213452781E-2</v>
      </c>
      <c r="H82" s="28">
        <v>2.2364275031763869E-2</v>
      </c>
      <c r="I82" s="28"/>
      <c r="J82" s="96">
        <v>371.09520000000003</v>
      </c>
      <c r="K82" s="96">
        <v>1625.8961000000002</v>
      </c>
      <c r="L82" s="28">
        <v>-77.175958537571987</v>
      </c>
      <c r="M82" s="28">
        <v>-2.5212475774469712E-2</v>
      </c>
      <c r="N82" s="28">
        <v>7.9805392182218243E-3</v>
      </c>
    </row>
    <row r="83" spans="1:14" ht="36" x14ac:dyDescent="0.2">
      <c r="A83" s="206">
        <v>336</v>
      </c>
      <c r="B83" s="223"/>
      <c r="C83" s="360" t="s">
        <v>248</v>
      </c>
      <c r="D83" s="209">
        <v>428.01725000000005</v>
      </c>
      <c r="E83" s="209">
        <v>79.606089999999995</v>
      </c>
      <c r="F83" s="210">
        <v>437.66897733577929</v>
      </c>
      <c r="G83" s="210">
        <v>9.827663002950611E-4</v>
      </c>
      <c r="H83" s="210">
        <v>1.2611887948720478E-3</v>
      </c>
      <c r="I83" s="210"/>
      <c r="J83" s="209">
        <v>311.28510999999997</v>
      </c>
      <c r="K83" s="209">
        <v>0.5</v>
      </c>
      <c r="L83" s="210" t="s">
        <v>1263</v>
      </c>
      <c r="M83" s="210">
        <v>6.244546092484397E-3</v>
      </c>
      <c r="N83" s="210">
        <v>6.6943011615442456E-3</v>
      </c>
    </row>
    <row r="84" spans="1:14" x14ac:dyDescent="0.2">
      <c r="A84" s="361"/>
      <c r="B84" s="9"/>
      <c r="C84" s="350"/>
      <c r="D84" s="355"/>
      <c r="E84" s="355"/>
      <c r="F84" s="358"/>
      <c r="G84" s="358"/>
      <c r="H84" s="358"/>
      <c r="I84" s="358"/>
      <c r="J84" s="355"/>
      <c r="K84" s="355"/>
      <c r="L84" s="358"/>
      <c r="M84" s="358"/>
      <c r="N84" s="358"/>
    </row>
    <row r="85" spans="1:14" s="41" customFormat="1" ht="12" customHeight="1" x14ac:dyDescent="0.2">
      <c r="A85" s="186" t="s">
        <v>73</v>
      </c>
      <c r="B85" s="183" t="s">
        <v>249</v>
      </c>
      <c r="C85" s="183"/>
      <c r="D85" s="142">
        <v>1077283.5086100011</v>
      </c>
      <c r="E85" s="142">
        <v>998292.22900000028</v>
      </c>
      <c r="F85" s="185">
        <v>7.9126409397303599</v>
      </c>
      <c r="G85" s="185">
        <v>0.22281136923941575</v>
      </c>
      <c r="H85" s="185">
        <v>3.1743063859210783</v>
      </c>
      <c r="I85" s="185"/>
      <c r="J85" s="142">
        <v>169289.89745000005</v>
      </c>
      <c r="K85" s="142">
        <v>127916.03413999999</v>
      </c>
      <c r="L85" s="185">
        <v>32.344548193792264</v>
      </c>
      <c r="M85" s="185">
        <v>0.83131716465902905</v>
      </c>
      <c r="N85" s="185">
        <v>3.6406417163263662</v>
      </c>
    </row>
    <row r="86" spans="1:14" s="41" customFormat="1" ht="12" customHeight="1" x14ac:dyDescent="0.2">
      <c r="A86" s="277">
        <v>341</v>
      </c>
      <c r="B86" s="9"/>
      <c r="C86" s="58" t="s">
        <v>250</v>
      </c>
      <c r="D86" s="96">
        <v>100165.70685000005</v>
      </c>
      <c r="E86" s="96">
        <v>114835.85986999994</v>
      </c>
      <c r="F86" s="28">
        <v>-12.774888468294884</v>
      </c>
      <c r="G86" s="28">
        <v>-4.1380224468779106E-2</v>
      </c>
      <c r="H86" s="28">
        <v>0.29514667249896676</v>
      </c>
      <c r="I86" s="28"/>
      <c r="J86" s="96">
        <v>21977.027860000002</v>
      </c>
      <c r="K86" s="96">
        <v>15495.388540000004</v>
      </c>
      <c r="L86" s="28">
        <v>41.82947270581959</v>
      </c>
      <c r="M86" s="28">
        <v>0.13023434581083762</v>
      </c>
      <c r="N86" s="28">
        <v>0.47262409413186607</v>
      </c>
    </row>
    <row r="87" spans="1:14" s="41" customFormat="1" ht="12" customHeight="1" x14ac:dyDescent="0.2">
      <c r="A87" s="278">
        <v>342</v>
      </c>
      <c r="B87" s="183"/>
      <c r="C87" s="192" t="s">
        <v>251</v>
      </c>
      <c r="D87" s="81">
        <v>78961.083319999962</v>
      </c>
      <c r="E87" s="81">
        <v>75906.850010000067</v>
      </c>
      <c r="F87" s="193">
        <v>4.023659669183381</v>
      </c>
      <c r="G87" s="193">
        <v>8.6151016813196622E-3</v>
      </c>
      <c r="H87" s="193">
        <v>0.23266546737109803</v>
      </c>
      <c r="I87" s="193"/>
      <c r="J87" s="81">
        <v>10718.154489999999</v>
      </c>
      <c r="K87" s="81">
        <v>9739.7034600000025</v>
      </c>
      <c r="L87" s="193">
        <v>10.046004316439387</v>
      </c>
      <c r="M87" s="193">
        <v>1.9659830408457507E-2</v>
      </c>
      <c r="N87" s="193">
        <v>0.23049786754020346</v>
      </c>
    </row>
    <row r="88" spans="1:14" s="41" customFormat="1" x14ac:dyDescent="0.2">
      <c r="A88" s="277">
        <v>343</v>
      </c>
      <c r="B88" s="9"/>
      <c r="C88" s="350" t="s">
        <v>252</v>
      </c>
      <c r="D88" s="26">
        <v>33446.989369999988</v>
      </c>
      <c r="E88" s="26">
        <v>34898.294660000021</v>
      </c>
      <c r="F88" s="72">
        <v>-4.1586710873396928</v>
      </c>
      <c r="G88" s="72">
        <v>-4.0937090834058899E-3</v>
      </c>
      <c r="H88" s="72">
        <v>9.8554364843118997E-2</v>
      </c>
      <c r="I88" s="72"/>
      <c r="J88" s="26">
        <v>5477.8403000000008</v>
      </c>
      <c r="K88" s="26">
        <v>5252.5045900000005</v>
      </c>
      <c r="L88" s="72">
        <v>4.2900621244388146</v>
      </c>
      <c r="M88" s="72">
        <v>4.5276275538995376E-3</v>
      </c>
      <c r="N88" s="72">
        <v>0.1178029770940341</v>
      </c>
    </row>
    <row r="89" spans="1:14" s="41" customFormat="1" ht="46.5" customHeight="1" x14ac:dyDescent="0.2">
      <c r="A89" s="195">
        <v>344</v>
      </c>
      <c r="B89" s="183"/>
      <c r="C89" s="197" t="s">
        <v>253</v>
      </c>
      <c r="D89" s="209">
        <v>294.65827999999999</v>
      </c>
      <c r="E89" s="209">
        <v>533.05226000000005</v>
      </c>
      <c r="F89" s="210">
        <v>-44.722440535192561</v>
      </c>
      <c r="G89" s="210">
        <v>-6.724399119052754E-4</v>
      </c>
      <c r="H89" s="210">
        <v>8.6823538315867034E-4</v>
      </c>
      <c r="I89" s="210"/>
      <c r="J89" s="209">
        <v>8.1145300000000002</v>
      </c>
      <c r="K89" s="209">
        <v>52.073879999999996</v>
      </c>
      <c r="L89" s="210">
        <v>-84.41727407291333</v>
      </c>
      <c r="M89" s="210">
        <v>-8.8326685686664313E-4</v>
      </c>
      <c r="N89" s="210">
        <v>1.7450596208853559E-4</v>
      </c>
    </row>
    <row r="90" spans="1:14" s="41" customFormat="1" ht="12" customHeight="1" x14ac:dyDescent="0.2">
      <c r="A90" s="277">
        <v>345</v>
      </c>
      <c r="B90" s="9"/>
      <c r="C90" s="58" t="s">
        <v>254</v>
      </c>
      <c r="D90" s="26">
        <v>11548.317790000003</v>
      </c>
      <c r="E90" s="26">
        <v>8307.8557600000004</v>
      </c>
      <c r="F90" s="72">
        <v>39.004794060122229</v>
      </c>
      <c r="G90" s="72">
        <v>9.1403986039647108E-3</v>
      </c>
      <c r="H90" s="72">
        <v>3.4028088812704471E-2</v>
      </c>
      <c r="I90" s="72"/>
      <c r="J90" s="26">
        <v>1302.3989699999997</v>
      </c>
      <c r="K90" s="26">
        <v>1512.45526</v>
      </c>
      <c r="L90" s="72">
        <v>-13.888429995608611</v>
      </c>
      <c r="M90" s="72">
        <v>-4.220621074546559E-3</v>
      </c>
      <c r="N90" s="72">
        <v>2.8008570463473267E-2</v>
      </c>
    </row>
    <row r="91" spans="1:14" x14ac:dyDescent="0.2">
      <c r="A91" s="195">
        <v>346</v>
      </c>
      <c r="B91" s="183"/>
      <c r="C91" s="197" t="s">
        <v>255</v>
      </c>
      <c r="D91" s="209">
        <v>276145.02526999998</v>
      </c>
      <c r="E91" s="209">
        <v>194567.31118999963</v>
      </c>
      <c r="F91" s="210">
        <v>41.927759386229972</v>
      </c>
      <c r="G91" s="210">
        <v>0.23010694678359397</v>
      </c>
      <c r="H91" s="210">
        <v>0.81368452236488709</v>
      </c>
      <c r="I91" s="210"/>
      <c r="J91" s="209">
        <v>47082.882260000006</v>
      </c>
      <c r="K91" s="209">
        <v>29267.780849999999</v>
      </c>
      <c r="L91" s="210">
        <v>60.869327610808618</v>
      </c>
      <c r="M91" s="210">
        <v>0.35795544354434744</v>
      </c>
      <c r="N91" s="210">
        <v>1.0125347576116603</v>
      </c>
    </row>
    <row r="92" spans="1:14" ht="24" x14ac:dyDescent="0.2">
      <c r="A92" s="277">
        <v>347</v>
      </c>
      <c r="B92" s="9"/>
      <c r="C92" s="350" t="s">
        <v>256</v>
      </c>
      <c r="D92" s="204">
        <v>576459.7281900011</v>
      </c>
      <c r="E92" s="204">
        <v>569054.74868000066</v>
      </c>
      <c r="F92" s="205">
        <v>1.3012771665955325</v>
      </c>
      <c r="G92" s="205">
        <v>2.0887288216611278E-2</v>
      </c>
      <c r="H92" s="205">
        <v>1.6985870309858204</v>
      </c>
      <c r="I92" s="205"/>
      <c r="J92" s="204">
        <v>82706.254680000027</v>
      </c>
      <c r="K92" s="204">
        <v>66595.384559999991</v>
      </c>
      <c r="L92" s="205">
        <v>24.19217221500498</v>
      </c>
      <c r="M92" s="205">
        <v>0.32371264844177972</v>
      </c>
      <c r="N92" s="205">
        <v>1.7786285273050755</v>
      </c>
    </row>
    <row r="93" spans="1:14" ht="24.75" customHeight="1" x14ac:dyDescent="0.2">
      <c r="A93" s="195">
        <v>348</v>
      </c>
      <c r="B93" s="183"/>
      <c r="C93" s="197" t="s">
        <v>257</v>
      </c>
      <c r="D93" s="209">
        <v>261.99954000000002</v>
      </c>
      <c r="E93" s="209">
        <v>188.25656999999998</v>
      </c>
      <c r="F93" s="210">
        <v>39.171525328438761</v>
      </c>
      <c r="G93" s="210">
        <v>2.0800741801631646E-4</v>
      </c>
      <c r="H93" s="210">
        <v>7.7200366132353527E-4</v>
      </c>
      <c r="I93" s="210"/>
      <c r="J93" s="209">
        <v>17.224360000000001</v>
      </c>
      <c r="K93" s="209">
        <v>0.74299999999999999</v>
      </c>
      <c r="L93" s="210" t="s">
        <v>1263</v>
      </c>
      <c r="M93" s="210">
        <v>3.3115683111983277E-4</v>
      </c>
      <c r="N93" s="210">
        <v>3.7041621796447718E-4</v>
      </c>
    </row>
    <row r="94" spans="1:14" s="41" customFormat="1" x14ac:dyDescent="0.2">
      <c r="A94" s="194" t="s">
        <v>75</v>
      </c>
      <c r="B94" s="9" t="s">
        <v>258</v>
      </c>
      <c r="C94" s="9"/>
      <c r="D94" s="66">
        <v>846307.89026000013</v>
      </c>
      <c r="E94" s="66">
        <v>804844.06012000027</v>
      </c>
      <c r="F94" s="73">
        <v>5.1517843262479577</v>
      </c>
      <c r="G94" s="73">
        <v>0.11695737571308136</v>
      </c>
      <c r="H94" s="73">
        <v>2.4937173167850473</v>
      </c>
      <c r="I94" s="73"/>
      <c r="J94" s="66">
        <v>129640.64957999994</v>
      </c>
      <c r="K94" s="66">
        <v>125049.26855000001</v>
      </c>
      <c r="L94" s="73">
        <v>3.6716576460134212</v>
      </c>
      <c r="M94" s="73">
        <v>9.2253745586437702E-2</v>
      </c>
      <c r="N94" s="73">
        <v>2.7879700094448596</v>
      </c>
    </row>
    <row r="95" spans="1:14" ht="24" x14ac:dyDescent="0.2">
      <c r="A95" s="195">
        <v>351</v>
      </c>
      <c r="B95" s="183"/>
      <c r="C95" s="197" t="s">
        <v>259</v>
      </c>
      <c r="D95" s="209">
        <v>24397.900770000004</v>
      </c>
      <c r="E95" s="209">
        <v>69984.214809999961</v>
      </c>
      <c r="F95" s="210">
        <v>-65.137994566006313</v>
      </c>
      <c r="G95" s="210">
        <v>-0.12858570085177398</v>
      </c>
      <c r="H95" s="210">
        <v>7.1890464857489067E-2</v>
      </c>
      <c r="I95" s="210"/>
      <c r="J95" s="209">
        <v>3433.9425600000013</v>
      </c>
      <c r="K95" s="209">
        <v>8328.3957600000031</v>
      </c>
      <c r="L95" s="210">
        <v>-58.768259110683765</v>
      </c>
      <c r="M95" s="210">
        <v>-9.8343317042788064E-2</v>
      </c>
      <c r="N95" s="210">
        <v>7.3848201952493753E-2</v>
      </c>
    </row>
    <row r="96" spans="1:14" ht="12.75" customHeight="1" x14ac:dyDescent="0.2">
      <c r="A96" s="188">
        <v>352</v>
      </c>
      <c r="B96" s="58"/>
      <c r="C96" s="58" t="s">
        <v>380</v>
      </c>
      <c r="D96" s="26">
        <v>283356.10389999946</v>
      </c>
      <c r="E96" s="26">
        <v>258089.20991000003</v>
      </c>
      <c r="F96" s="72">
        <v>9.78998463314697</v>
      </c>
      <c r="G96" s="72">
        <v>7.1270541180423877E-2</v>
      </c>
      <c r="H96" s="72">
        <v>0.83493257151967382</v>
      </c>
      <c r="I96" s="72"/>
      <c r="J96" s="26">
        <v>43628.004949999973</v>
      </c>
      <c r="K96" s="26">
        <v>38508.084460000005</v>
      </c>
      <c r="L96" s="72">
        <v>13.295702868103575</v>
      </c>
      <c r="M96" s="72">
        <v>0.10287358840859556</v>
      </c>
      <c r="N96" s="72">
        <v>0.93823634613503648</v>
      </c>
    </row>
    <row r="97" spans="1:14" ht="12.75" customHeight="1" x14ac:dyDescent="0.2">
      <c r="A97" s="195">
        <v>353</v>
      </c>
      <c r="B97" s="183"/>
      <c r="C97" s="197" t="s">
        <v>260</v>
      </c>
      <c r="D97" s="209">
        <v>411806.54624000058</v>
      </c>
      <c r="E97" s="209">
        <v>348786.47097000008</v>
      </c>
      <c r="F97" s="210">
        <v>18.068382954974478</v>
      </c>
      <c r="G97" s="210">
        <v>0.17776125832885106</v>
      </c>
      <c r="H97" s="210">
        <v>1.2134225940025702</v>
      </c>
      <c r="I97" s="210"/>
      <c r="J97" s="209">
        <v>63165.680719999975</v>
      </c>
      <c r="K97" s="209">
        <v>58154.803490000013</v>
      </c>
      <c r="L97" s="210">
        <v>8.6164459843142716</v>
      </c>
      <c r="M97" s="210">
        <v>0.10068260292944954</v>
      </c>
      <c r="N97" s="210">
        <v>1.3584012733973327</v>
      </c>
    </row>
    <row r="98" spans="1:14" ht="12.75" customHeight="1" x14ac:dyDescent="0.2">
      <c r="A98" s="188">
        <v>354</v>
      </c>
      <c r="B98" s="58"/>
      <c r="C98" s="58" t="s">
        <v>261</v>
      </c>
      <c r="D98" s="26">
        <v>110263.89929000012</v>
      </c>
      <c r="E98" s="26">
        <v>109891.62125000005</v>
      </c>
      <c r="F98" s="72">
        <v>0.33876835719180248</v>
      </c>
      <c r="G98" s="72">
        <v>1.0500878101951687E-3</v>
      </c>
      <c r="H98" s="72">
        <v>0.32490184510892517</v>
      </c>
      <c r="I98" s="72"/>
      <c r="J98" s="26">
        <v>17040.13191</v>
      </c>
      <c r="K98" s="26">
        <v>17023.225019999998</v>
      </c>
      <c r="L98" s="72">
        <v>9.9316609985115642E-2</v>
      </c>
      <c r="M98" s="72">
        <v>3.3970692445843418E-4</v>
      </c>
      <c r="N98" s="72">
        <v>0.3664543249048442</v>
      </c>
    </row>
    <row r="99" spans="1:14" ht="12.75" customHeight="1" x14ac:dyDescent="0.2">
      <c r="A99" s="195">
        <v>355</v>
      </c>
      <c r="B99" s="183"/>
      <c r="C99" s="197" t="s">
        <v>262</v>
      </c>
      <c r="D99" s="209">
        <v>16483.440060000001</v>
      </c>
      <c r="E99" s="209">
        <v>18092.543179999993</v>
      </c>
      <c r="F99" s="210">
        <v>-8.8937365189142685</v>
      </c>
      <c r="G99" s="210">
        <v>-4.5388107546142668E-3</v>
      </c>
      <c r="H99" s="210">
        <v>4.8569841296389429E-2</v>
      </c>
      <c r="I99" s="210"/>
      <c r="J99" s="209">
        <v>2372.8894400000004</v>
      </c>
      <c r="K99" s="209">
        <v>3034.7598199999993</v>
      </c>
      <c r="L99" s="210">
        <v>-21.809646207850449</v>
      </c>
      <c r="M99" s="210">
        <v>-1.3298835633277786E-2</v>
      </c>
      <c r="N99" s="210">
        <v>5.1029863055152488E-2</v>
      </c>
    </row>
    <row r="100" spans="1:14" s="41" customFormat="1" x14ac:dyDescent="0.2">
      <c r="A100" s="194" t="s">
        <v>263</v>
      </c>
      <c r="B100" s="9" t="s">
        <v>264</v>
      </c>
      <c r="C100" s="9"/>
      <c r="D100" s="21">
        <v>436470.1228100002</v>
      </c>
      <c r="E100" s="21">
        <v>415364.38088000007</v>
      </c>
      <c r="F100" s="73">
        <v>5.0812594679604084</v>
      </c>
      <c r="G100" s="73">
        <v>5.9533144436385368E-2</v>
      </c>
      <c r="H100" s="73">
        <v>1.2860958949304002</v>
      </c>
      <c r="I100" s="73"/>
      <c r="J100" s="21">
        <v>59054.042540000002</v>
      </c>
      <c r="K100" s="21">
        <v>60069.80992</v>
      </c>
      <c r="L100" s="73">
        <v>-1.6909781824726597</v>
      </c>
      <c r="M100" s="73">
        <v>-2.0409620730066819E-2</v>
      </c>
      <c r="N100" s="73">
        <v>1.2699789770522765</v>
      </c>
    </row>
    <row r="101" spans="1:14" x14ac:dyDescent="0.2">
      <c r="A101" s="191">
        <v>361</v>
      </c>
      <c r="B101" s="192"/>
      <c r="C101" s="226" t="s">
        <v>265</v>
      </c>
      <c r="D101" s="81">
        <v>60101.886310000016</v>
      </c>
      <c r="E101" s="81">
        <v>75123.606249999968</v>
      </c>
      <c r="F101" s="193">
        <v>-19.996004837693686</v>
      </c>
      <c r="G101" s="193">
        <v>-4.237189224794722E-2</v>
      </c>
      <c r="H101" s="193">
        <v>0.17709525857858707</v>
      </c>
      <c r="I101" s="193"/>
      <c r="J101" s="81">
        <v>5009.3000599999996</v>
      </c>
      <c r="K101" s="81">
        <v>8402.870530000002</v>
      </c>
      <c r="L101" s="193">
        <v>-40.385847406362473</v>
      </c>
      <c r="M101" s="193">
        <v>-6.8186365871933038E-2</v>
      </c>
      <c r="N101" s="193">
        <v>0.10772684633126738</v>
      </c>
    </row>
    <row r="102" spans="1:14" x14ac:dyDescent="0.2">
      <c r="A102" s="362">
        <v>362</v>
      </c>
      <c r="B102" s="9"/>
      <c r="C102" s="350" t="s">
        <v>266</v>
      </c>
      <c r="D102" s="204">
        <v>19610.662669999969</v>
      </c>
      <c r="E102" s="204">
        <v>18001.29963000003</v>
      </c>
      <c r="F102" s="205">
        <v>8.9402602760850538</v>
      </c>
      <c r="G102" s="205">
        <v>4.5395439131523567E-3</v>
      </c>
      <c r="H102" s="205">
        <v>5.7784465507919401E-2</v>
      </c>
      <c r="I102" s="205"/>
      <c r="J102" s="204">
        <v>3026.7509500000001</v>
      </c>
      <c r="K102" s="204">
        <v>3062.1611400000002</v>
      </c>
      <c r="L102" s="205">
        <v>-1.1563790532590996</v>
      </c>
      <c r="M102" s="205">
        <v>-7.1149021135095687E-4</v>
      </c>
      <c r="N102" s="205">
        <v>6.5091396116859393E-2</v>
      </c>
    </row>
    <row r="103" spans="1:14" x14ac:dyDescent="0.2">
      <c r="A103" s="191">
        <v>363</v>
      </c>
      <c r="B103" s="192"/>
      <c r="C103" s="226" t="s">
        <v>267</v>
      </c>
      <c r="D103" s="81">
        <v>192978.72024999984</v>
      </c>
      <c r="E103" s="81">
        <v>157701.36605000013</v>
      </c>
      <c r="F103" s="193">
        <v>22.369720113150336</v>
      </c>
      <c r="G103" s="193">
        <v>9.9507130802963237E-2</v>
      </c>
      <c r="H103" s="193">
        <v>0.56862801587563905</v>
      </c>
      <c r="I103" s="193"/>
      <c r="J103" s="81">
        <v>30937.31653</v>
      </c>
      <c r="K103" s="81">
        <v>23374.219869999994</v>
      </c>
      <c r="L103" s="193">
        <v>32.356573618557341</v>
      </c>
      <c r="M103" s="193">
        <v>0.15196386241054094</v>
      </c>
      <c r="N103" s="193">
        <v>0.66531840852214552</v>
      </c>
    </row>
    <row r="104" spans="1:14" x14ac:dyDescent="0.2">
      <c r="A104" s="362">
        <v>364</v>
      </c>
      <c r="B104" s="9"/>
      <c r="C104" s="350" t="s">
        <v>268</v>
      </c>
      <c r="D104" s="204">
        <v>92641.398030000186</v>
      </c>
      <c r="E104" s="204">
        <v>89060.841800000038</v>
      </c>
      <c r="F104" s="205">
        <v>4.0203485141549002</v>
      </c>
      <c r="G104" s="205">
        <v>1.00997051849765E-2</v>
      </c>
      <c r="H104" s="205">
        <v>0.27297566426754444</v>
      </c>
      <c r="I104" s="205"/>
      <c r="J104" s="204">
        <v>10089.816219999999</v>
      </c>
      <c r="K104" s="204">
        <v>13327.373010000001</v>
      </c>
      <c r="L104" s="205">
        <v>-24.29253527736298</v>
      </c>
      <c r="M104" s="205">
        <v>-6.5051612679226628E-2</v>
      </c>
      <c r="N104" s="205">
        <v>0.21698522117332875</v>
      </c>
    </row>
    <row r="105" spans="1:14" x14ac:dyDescent="0.2">
      <c r="A105" s="191">
        <v>369</v>
      </c>
      <c r="B105" s="192"/>
      <c r="C105" s="226" t="s">
        <v>269</v>
      </c>
      <c r="D105" s="81">
        <v>71137.455550000188</v>
      </c>
      <c r="E105" s="81">
        <v>75477.267149999927</v>
      </c>
      <c r="F105" s="193">
        <v>-5.7498260918416717</v>
      </c>
      <c r="G105" s="193">
        <v>-1.2241343216759569E-2</v>
      </c>
      <c r="H105" s="193">
        <v>0.20961249070071031</v>
      </c>
      <c r="I105" s="193"/>
      <c r="J105" s="81">
        <v>9990.8587800000005</v>
      </c>
      <c r="K105" s="81">
        <v>11903.185370000003</v>
      </c>
      <c r="L105" s="193">
        <v>-16.065670915448425</v>
      </c>
      <c r="M105" s="193">
        <v>-3.842401437809722E-2</v>
      </c>
      <c r="N105" s="193">
        <v>0.21485710490867529</v>
      </c>
    </row>
    <row r="106" spans="1:14" x14ac:dyDescent="0.2">
      <c r="A106" s="215" t="s">
        <v>270</v>
      </c>
      <c r="B106" s="9" t="s">
        <v>271</v>
      </c>
      <c r="C106" s="352"/>
      <c r="D106" s="217">
        <v>248466.77057999981</v>
      </c>
      <c r="E106" s="217">
        <v>305005.33333999995</v>
      </c>
      <c r="F106" s="218">
        <v>-18.536909548717517</v>
      </c>
      <c r="G106" s="218">
        <v>-0.15947880127503797</v>
      </c>
      <c r="H106" s="218">
        <v>0.732128219022807</v>
      </c>
      <c r="I106" s="218"/>
      <c r="J106" s="217">
        <v>34200.484569999993</v>
      </c>
      <c r="K106" s="217">
        <v>42478.138470000005</v>
      </c>
      <c r="L106" s="218">
        <v>-19.486856529379384</v>
      </c>
      <c r="M106" s="218">
        <v>-0.16632132509882247</v>
      </c>
      <c r="N106" s="218">
        <v>0.73549404140251695</v>
      </c>
    </row>
    <row r="107" spans="1:14" s="283" customFormat="1" ht="12.75" customHeight="1" x14ac:dyDescent="0.2">
      <c r="A107" s="213" t="s">
        <v>272</v>
      </c>
      <c r="B107" s="818" t="s">
        <v>273</v>
      </c>
      <c r="C107" s="818"/>
      <c r="D107" s="142">
        <v>216445.49018999998</v>
      </c>
      <c r="E107" s="142">
        <v>209714.67753000002</v>
      </c>
      <c r="F107" s="225">
        <v>3.2095095771430273</v>
      </c>
      <c r="G107" s="225">
        <v>1.898566009150604E-2</v>
      </c>
      <c r="H107" s="225">
        <v>0.63777482549643905</v>
      </c>
      <c r="I107" s="225"/>
      <c r="J107" s="142">
        <v>28504.710749999995</v>
      </c>
      <c r="K107" s="142">
        <v>28925.692919999994</v>
      </c>
      <c r="L107" s="225">
        <v>-1.4553918247155317</v>
      </c>
      <c r="M107" s="225">
        <v>-8.4587146555351305E-3</v>
      </c>
      <c r="N107" s="225">
        <v>0.61300432353866108</v>
      </c>
    </row>
    <row r="108" spans="1:14" s="41" customFormat="1" x14ac:dyDescent="0.2">
      <c r="A108" s="215" t="s">
        <v>274</v>
      </c>
      <c r="B108" s="9" t="s">
        <v>275</v>
      </c>
      <c r="C108" s="352"/>
      <c r="D108" s="217">
        <v>309783.37742999988</v>
      </c>
      <c r="E108" s="217">
        <v>256872.44856000005</v>
      </c>
      <c r="F108" s="218">
        <v>20.598133107156073</v>
      </c>
      <c r="G108" s="218">
        <v>0.1492463037370699</v>
      </c>
      <c r="H108" s="218">
        <v>0.91280275374960773</v>
      </c>
      <c r="I108" s="218"/>
      <c r="J108" s="217">
        <v>36718.636250000003</v>
      </c>
      <c r="K108" s="217">
        <v>35730.758959999985</v>
      </c>
      <c r="L108" s="218">
        <v>2.7647811542596434</v>
      </c>
      <c r="M108" s="218">
        <v>1.9849230457416996E-2</v>
      </c>
      <c r="N108" s="218">
        <v>0.78964782253380406</v>
      </c>
    </row>
    <row r="109" spans="1:14" s="283" customFormat="1" ht="12.75" customHeight="1" x14ac:dyDescent="0.2">
      <c r="A109" s="213" t="s">
        <v>276</v>
      </c>
      <c r="B109" s="837" t="s">
        <v>277</v>
      </c>
      <c r="C109" s="837"/>
      <c r="D109" s="142">
        <v>3578570.4221500005</v>
      </c>
      <c r="E109" s="142">
        <v>3665374.8157699998</v>
      </c>
      <c r="F109" s="185">
        <v>-2.3682269340240434</v>
      </c>
      <c r="G109" s="185">
        <v>-0.24484988588563839</v>
      </c>
      <c r="H109" s="185">
        <v>10.544558468323682</v>
      </c>
      <c r="I109" s="185"/>
      <c r="J109" s="142">
        <v>393876.39568000002</v>
      </c>
      <c r="K109" s="142">
        <v>565074.39713000006</v>
      </c>
      <c r="L109" s="185">
        <v>-30.296541892450051</v>
      </c>
      <c r="M109" s="185">
        <v>-3.4398488749854708</v>
      </c>
      <c r="N109" s="185">
        <v>8.4704572380782537</v>
      </c>
    </row>
    <row r="110" spans="1:14" s="283" customFormat="1" ht="12.75" customHeight="1" x14ac:dyDescent="0.2">
      <c r="A110" s="215" t="s">
        <v>79</v>
      </c>
      <c r="B110" s="9" t="s">
        <v>278</v>
      </c>
      <c r="C110" s="352"/>
      <c r="D110" s="217">
        <v>2159521.9803599999</v>
      </c>
      <c r="E110" s="217">
        <v>2632317.6720100003</v>
      </c>
      <c r="F110" s="218">
        <v>-17.961194299507945</v>
      </c>
      <c r="G110" s="218">
        <v>-1.3336187987730226</v>
      </c>
      <c r="H110" s="218">
        <v>6.3632129871165857</v>
      </c>
      <c r="I110" s="218"/>
      <c r="J110" s="217">
        <v>229606.09799000004</v>
      </c>
      <c r="K110" s="217">
        <v>370986.16764</v>
      </c>
      <c r="L110" s="218">
        <v>-38.109256350278073</v>
      </c>
      <c r="M110" s="218">
        <v>-2.8407228437941545</v>
      </c>
      <c r="N110" s="218">
        <v>4.9377638669324702</v>
      </c>
    </row>
    <row r="111" spans="1:14" s="283" customFormat="1" ht="12.75" customHeight="1" x14ac:dyDescent="0.2">
      <c r="A111" s="195">
        <v>411</v>
      </c>
      <c r="B111" s="223"/>
      <c r="C111" s="226" t="s">
        <v>279</v>
      </c>
      <c r="D111" s="349">
        <v>416493.09643000015</v>
      </c>
      <c r="E111" s="349">
        <v>529064.06820999994</v>
      </c>
      <c r="F111" s="83">
        <v>-21.277379913715347</v>
      </c>
      <c r="G111" s="83">
        <v>-0.3175298904227124</v>
      </c>
      <c r="H111" s="83">
        <v>1.2272319079641756</v>
      </c>
      <c r="I111" s="83"/>
      <c r="J111" s="349">
        <v>49144.405279999999</v>
      </c>
      <c r="K111" s="349">
        <v>54167.582269999999</v>
      </c>
      <c r="L111" s="83">
        <v>-9.2734007675694627</v>
      </c>
      <c r="M111" s="83">
        <v>-0.1009297396672641</v>
      </c>
      <c r="N111" s="83">
        <v>1.0568685709037133</v>
      </c>
    </row>
    <row r="112" spans="1:14" s="283" customFormat="1" ht="12.75" customHeight="1" x14ac:dyDescent="0.2">
      <c r="A112" s="362">
        <v>412</v>
      </c>
      <c r="B112" s="9"/>
      <c r="C112" s="350" t="s">
        <v>280</v>
      </c>
      <c r="D112" s="204">
        <v>112584.16073999996</v>
      </c>
      <c r="E112" s="204">
        <v>163088.33221000005</v>
      </c>
      <c r="F112" s="205">
        <v>-30.967372580013013</v>
      </c>
      <c r="G112" s="205">
        <v>-0.14245754282107198</v>
      </c>
      <c r="H112" s="205">
        <v>0.33173869045082055</v>
      </c>
      <c r="I112" s="205"/>
      <c r="J112" s="204">
        <v>14834.386049999996</v>
      </c>
      <c r="K112" s="204">
        <v>21521.514329999991</v>
      </c>
      <c r="L112" s="205">
        <v>-31.07182969312921</v>
      </c>
      <c r="M112" s="205">
        <v>-0.13436319639256808</v>
      </c>
      <c r="N112" s="205">
        <v>0.31901894621721782</v>
      </c>
    </row>
    <row r="113" spans="1:14" s="283" customFormat="1" ht="12.75" customHeight="1" x14ac:dyDescent="0.2">
      <c r="A113" s="195">
        <v>413</v>
      </c>
      <c r="B113" s="223"/>
      <c r="C113" s="226" t="s">
        <v>281</v>
      </c>
      <c r="D113" s="81">
        <v>1582973.1108599999</v>
      </c>
      <c r="E113" s="81">
        <v>1910554.78208</v>
      </c>
      <c r="F113" s="193">
        <v>-17.145892611535878</v>
      </c>
      <c r="G113" s="193">
        <v>-0.92401238545100728</v>
      </c>
      <c r="H113" s="193">
        <v>4.6643632937700055</v>
      </c>
      <c r="I113" s="193"/>
      <c r="J113" s="81">
        <v>159301.67840000003</v>
      </c>
      <c r="K113" s="81">
        <v>291233.7548</v>
      </c>
      <c r="L113" s="193">
        <v>-45.301093786536569</v>
      </c>
      <c r="M113" s="193">
        <v>-2.6508861127773224</v>
      </c>
      <c r="N113" s="193">
        <v>3.4258413797854583</v>
      </c>
    </row>
    <row r="114" spans="1:14" s="283" customFormat="1" ht="12.75" customHeight="1" x14ac:dyDescent="0.2">
      <c r="A114" s="362">
        <v>414</v>
      </c>
      <c r="B114" s="9"/>
      <c r="C114" s="350" t="s">
        <v>282</v>
      </c>
      <c r="D114" s="204">
        <v>14935.328859999998</v>
      </c>
      <c r="E114" s="204">
        <v>1757.6609600000002</v>
      </c>
      <c r="F114" s="205" t="s">
        <v>1263</v>
      </c>
      <c r="G114" s="205">
        <v>3.7170359091252936E-2</v>
      </c>
      <c r="H114" s="205">
        <v>4.4008201552533488E-2</v>
      </c>
      <c r="I114" s="205"/>
      <c r="J114" s="204">
        <v>841.07345999999995</v>
      </c>
      <c r="K114" s="204">
        <v>209.57178999999999</v>
      </c>
      <c r="L114" s="205">
        <v>301.32952054281736</v>
      </c>
      <c r="M114" s="205">
        <v>1.2688642920492143E-2</v>
      </c>
      <c r="N114" s="205">
        <v>1.8087595131749276E-2</v>
      </c>
    </row>
    <row r="115" spans="1:14" s="283" customFormat="1" ht="12.75" customHeight="1" x14ac:dyDescent="0.2">
      <c r="A115" s="195">
        <v>415</v>
      </c>
      <c r="B115" s="223"/>
      <c r="C115" s="226" t="s">
        <v>283</v>
      </c>
      <c r="D115" s="81">
        <v>31838.043970000017</v>
      </c>
      <c r="E115" s="81">
        <v>27463.983070000009</v>
      </c>
      <c r="F115" s="193">
        <v>15.926535087250205</v>
      </c>
      <c r="G115" s="193">
        <v>1.2337950506402528E-2</v>
      </c>
      <c r="H115" s="193">
        <v>9.3813472016858176E-2</v>
      </c>
      <c r="I115" s="193"/>
      <c r="J115" s="81">
        <v>5400.0208700000012</v>
      </c>
      <c r="K115" s="81">
        <v>3785.7068999999992</v>
      </c>
      <c r="L115" s="193">
        <v>42.642339004110497</v>
      </c>
      <c r="M115" s="193">
        <v>3.243610349738598E-2</v>
      </c>
      <c r="N115" s="193">
        <v>0.11612944153481732</v>
      </c>
    </row>
    <row r="116" spans="1:14" s="283" customFormat="1" ht="12.75" customHeight="1" x14ac:dyDescent="0.2">
      <c r="A116" s="362">
        <v>416</v>
      </c>
      <c r="B116" s="9"/>
      <c r="C116" s="350" t="s">
        <v>284</v>
      </c>
      <c r="D116" s="204">
        <v>698.23949999999991</v>
      </c>
      <c r="E116" s="204">
        <v>388.8454799999999</v>
      </c>
      <c r="F116" s="205">
        <v>79.567343819966766</v>
      </c>
      <c r="G116" s="205">
        <v>8.7271032411480776E-4</v>
      </c>
      <c r="H116" s="205">
        <v>2.0574213621929048E-3</v>
      </c>
      <c r="I116" s="205"/>
      <c r="J116" s="204">
        <v>84.533929999999998</v>
      </c>
      <c r="K116" s="204">
        <v>68.037549999999996</v>
      </c>
      <c r="L116" s="205">
        <v>24.245993572666862</v>
      </c>
      <c r="M116" s="205">
        <v>3.3145862512247692E-4</v>
      </c>
      <c r="N116" s="205">
        <v>1.8179333595137268E-3</v>
      </c>
    </row>
    <row r="117" spans="1:14" s="283" customFormat="1" x14ac:dyDescent="0.2">
      <c r="A117" s="213" t="s">
        <v>81</v>
      </c>
      <c r="B117" s="183" t="s">
        <v>285</v>
      </c>
      <c r="C117" s="363"/>
      <c r="D117" s="351">
        <v>175392.43872999997</v>
      </c>
      <c r="E117" s="351">
        <v>175028.13353999984</v>
      </c>
      <c r="F117" s="185">
        <v>0.20814093290715119</v>
      </c>
      <c r="G117" s="185">
        <v>1.0275987248936488E-3</v>
      </c>
      <c r="H117" s="185">
        <v>0.51680855954183658</v>
      </c>
      <c r="I117" s="185"/>
      <c r="J117" s="351">
        <v>26773.981309999999</v>
      </c>
      <c r="K117" s="351">
        <v>28849.039790000013</v>
      </c>
      <c r="L117" s="185">
        <v>-7.1928164511017618</v>
      </c>
      <c r="M117" s="185">
        <v>-4.1693755286283503E-2</v>
      </c>
      <c r="N117" s="185">
        <v>0.57578434825455338</v>
      </c>
    </row>
    <row r="118" spans="1:14" x14ac:dyDescent="0.2">
      <c r="A118" s="215" t="s">
        <v>83</v>
      </c>
      <c r="B118" s="9" t="s">
        <v>286</v>
      </c>
      <c r="C118" s="352"/>
      <c r="D118" s="217">
        <v>132326.28233999995</v>
      </c>
      <c r="E118" s="217">
        <v>104571.22989999995</v>
      </c>
      <c r="F118" s="218">
        <v>26.541767239939496</v>
      </c>
      <c r="G118" s="218">
        <v>7.8288910725345898E-2</v>
      </c>
      <c r="H118" s="218">
        <v>0.38991051074292654</v>
      </c>
      <c r="I118" s="218"/>
      <c r="J118" s="217">
        <v>17817.58973</v>
      </c>
      <c r="K118" s="217">
        <v>14481.578460000001</v>
      </c>
      <c r="L118" s="218">
        <v>23.036240691679399</v>
      </c>
      <c r="M118" s="218">
        <v>6.7029839816207429E-2</v>
      </c>
      <c r="N118" s="218">
        <v>0.38317384222283496</v>
      </c>
    </row>
    <row r="119" spans="1:14" x14ac:dyDescent="0.2">
      <c r="A119" s="206">
        <v>431</v>
      </c>
      <c r="B119" s="207"/>
      <c r="C119" s="208" t="s">
        <v>287</v>
      </c>
      <c r="D119" s="81">
        <v>27026.842000000001</v>
      </c>
      <c r="E119" s="81">
        <v>21681.749809999998</v>
      </c>
      <c r="F119" s="210">
        <v>24.652494548824443</v>
      </c>
      <c r="G119" s="210">
        <v>1.5076946663540654E-2</v>
      </c>
      <c r="H119" s="210">
        <v>7.9636861110567961E-2</v>
      </c>
      <c r="I119" s="210"/>
      <c r="J119" s="81">
        <v>1504.6272699999997</v>
      </c>
      <c r="K119" s="81">
        <v>1232.3833500000001</v>
      </c>
      <c r="L119" s="210">
        <v>22.090846975496678</v>
      </c>
      <c r="M119" s="210">
        <v>5.4701452937646611E-3</v>
      </c>
      <c r="N119" s="210">
        <v>3.2357564681626268E-2</v>
      </c>
    </row>
    <row r="120" spans="1:14" s="281" customFormat="1" ht="27" customHeight="1" x14ac:dyDescent="0.2">
      <c r="A120" s="201">
        <v>432</v>
      </c>
      <c r="B120" s="202"/>
      <c r="C120" s="203" t="s">
        <v>288</v>
      </c>
      <c r="D120" s="204">
        <v>40152.282720000025</v>
      </c>
      <c r="E120" s="204">
        <v>30567.710889999944</v>
      </c>
      <c r="F120" s="205">
        <v>31.355216177262456</v>
      </c>
      <c r="G120" s="205">
        <v>2.7035282673727908E-2</v>
      </c>
      <c r="H120" s="205">
        <v>0.11831207516752791</v>
      </c>
      <c r="I120" s="205"/>
      <c r="J120" s="204">
        <v>5419.2024199999987</v>
      </c>
      <c r="K120" s="204">
        <v>5658.9830099999999</v>
      </c>
      <c r="L120" s="205">
        <v>-4.2371675189037408</v>
      </c>
      <c r="M120" s="205">
        <v>-4.8178657797927028E-3</v>
      </c>
      <c r="N120" s="205">
        <v>0.11654194784597753</v>
      </c>
    </row>
    <row r="121" spans="1:14" ht="24" x14ac:dyDescent="0.2">
      <c r="A121" s="191">
        <v>433</v>
      </c>
      <c r="B121" s="192"/>
      <c r="C121" s="226" t="s">
        <v>289</v>
      </c>
      <c r="D121" s="209">
        <v>3896.4641999999999</v>
      </c>
      <c r="E121" s="209">
        <v>3430.2900099999988</v>
      </c>
      <c r="F121" s="210">
        <v>13.589935213670207</v>
      </c>
      <c r="G121" s="210">
        <v>1.3149414731702279E-3</v>
      </c>
      <c r="H121" s="210">
        <v>1.1481259198455383E-2</v>
      </c>
      <c r="I121" s="210"/>
      <c r="J121" s="209">
        <v>753.24162999999987</v>
      </c>
      <c r="K121" s="209">
        <v>612.55915000000005</v>
      </c>
      <c r="L121" s="210">
        <v>22.966350270010629</v>
      </c>
      <c r="M121" s="210">
        <v>2.8267063076638814E-3</v>
      </c>
      <c r="N121" s="210">
        <v>1.6198739215738524E-2</v>
      </c>
    </row>
    <row r="122" spans="1:14" x14ac:dyDescent="0.2">
      <c r="A122" s="201">
        <v>434</v>
      </c>
      <c r="B122" s="202"/>
      <c r="C122" s="203" t="s">
        <v>290</v>
      </c>
      <c r="D122" s="26">
        <v>1182.9872399999999</v>
      </c>
      <c r="E122" s="26">
        <v>1556.3547399999998</v>
      </c>
      <c r="F122" s="205">
        <v>-23.989871357991298</v>
      </c>
      <c r="G122" s="205">
        <v>-1.0531608592141998E-3</v>
      </c>
      <c r="H122" s="205">
        <v>3.4857713131062123E-3</v>
      </c>
      <c r="I122" s="205"/>
      <c r="J122" s="26">
        <v>39.04057000000001</v>
      </c>
      <c r="K122" s="26">
        <v>108.08632</v>
      </c>
      <c r="L122" s="205">
        <v>-63.880193164130297</v>
      </c>
      <c r="M122" s="205">
        <v>-1.3873231197117344E-3</v>
      </c>
      <c r="N122" s="205">
        <v>8.3958186467174571E-4</v>
      </c>
    </row>
    <row r="123" spans="1:14" x14ac:dyDescent="0.2">
      <c r="A123" s="191">
        <v>435</v>
      </c>
      <c r="B123" s="192"/>
      <c r="C123" s="226" t="s">
        <v>291</v>
      </c>
      <c r="D123" s="81">
        <v>12385.097379999997</v>
      </c>
      <c r="E123" s="81">
        <v>8398.6334400000014</v>
      </c>
      <c r="F123" s="193">
        <v>47.46562602689319</v>
      </c>
      <c r="G123" s="193">
        <v>1.1244652489241353E-2</v>
      </c>
      <c r="H123" s="193">
        <v>3.6493730192077897E-2</v>
      </c>
      <c r="I123" s="193"/>
      <c r="J123" s="81">
        <v>3307.0072399999999</v>
      </c>
      <c r="K123" s="81">
        <v>951.42392999999981</v>
      </c>
      <c r="L123" s="193">
        <v>247.58503919488345</v>
      </c>
      <c r="M123" s="193">
        <v>4.7330287329344578E-2</v>
      </c>
      <c r="N123" s="193">
        <v>7.1118411053992373E-2</v>
      </c>
    </row>
    <row r="124" spans="1:14" x14ac:dyDescent="0.2">
      <c r="A124" s="201">
        <v>439</v>
      </c>
      <c r="B124" s="202"/>
      <c r="C124" s="203" t="s">
        <v>292</v>
      </c>
      <c r="D124" s="26">
        <v>47682.608799999936</v>
      </c>
      <c r="E124" s="26">
        <v>38936.49101000002</v>
      </c>
      <c r="F124" s="205">
        <v>22.462521822404746</v>
      </c>
      <c r="G124" s="205">
        <v>2.4670248284879948E-2</v>
      </c>
      <c r="H124" s="205">
        <v>0.14050081376119122</v>
      </c>
      <c r="I124" s="205"/>
      <c r="J124" s="26">
        <v>6794.4706000000006</v>
      </c>
      <c r="K124" s="26">
        <v>5918.1426999999994</v>
      </c>
      <c r="L124" s="205">
        <v>14.80748174592007</v>
      </c>
      <c r="M124" s="205">
        <v>1.7607889784938744E-2</v>
      </c>
      <c r="N124" s="205">
        <v>0.14611759756082851</v>
      </c>
    </row>
    <row r="125" spans="1:14" s="283" customFormat="1" ht="12.75" customHeight="1" x14ac:dyDescent="0.2">
      <c r="A125" s="238" t="s">
        <v>293</v>
      </c>
      <c r="B125" s="183" t="s">
        <v>294</v>
      </c>
      <c r="C125" s="228"/>
      <c r="D125" s="142">
        <v>160879.34325000003</v>
      </c>
      <c r="E125" s="142">
        <v>166541.84369999982</v>
      </c>
      <c r="F125" s="185">
        <v>-3.4000466934903968</v>
      </c>
      <c r="G125" s="185">
        <v>-1.5972262822078979E-2</v>
      </c>
      <c r="H125" s="185">
        <v>0.47404450412518201</v>
      </c>
      <c r="I125" s="185"/>
      <c r="J125" s="142">
        <v>23347.028749999998</v>
      </c>
      <c r="K125" s="142">
        <v>28255.439419999995</v>
      </c>
      <c r="L125" s="185">
        <v>-17.371560204884609</v>
      </c>
      <c r="M125" s="185">
        <v>-9.862376183227442E-2</v>
      </c>
      <c r="N125" s="185">
        <v>0.50208646883152197</v>
      </c>
    </row>
    <row r="126" spans="1:14" x14ac:dyDescent="0.2">
      <c r="A126" s="201">
        <v>441</v>
      </c>
      <c r="B126" s="202"/>
      <c r="C126" s="203" t="s">
        <v>295</v>
      </c>
      <c r="D126" s="26">
        <v>8386.4094400000049</v>
      </c>
      <c r="E126" s="26">
        <v>9524.3886999999995</v>
      </c>
      <c r="F126" s="205">
        <v>-11.948055626919077</v>
      </c>
      <c r="G126" s="205">
        <v>-3.2099077054899908E-3</v>
      </c>
      <c r="H126" s="205">
        <v>2.4711260153503563E-2</v>
      </c>
      <c r="I126" s="205"/>
      <c r="J126" s="26">
        <v>1302.6855599999999</v>
      </c>
      <c r="K126" s="26">
        <v>1046.6971699999999</v>
      </c>
      <c r="L126" s="205">
        <v>24.456776738968351</v>
      </c>
      <c r="M126" s="205">
        <v>5.1435260218736728E-3</v>
      </c>
      <c r="N126" s="205">
        <v>2.8014733687181236E-2</v>
      </c>
    </row>
    <row r="127" spans="1:14" s="281" customFormat="1" x14ac:dyDescent="0.2">
      <c r="A127" s="191">
        <v>442</v>
      </c>
      <c r="B127" s="192"/>
      <c r="C127" s="226" t="s">
        <v>296</v>
      </c>
      <c r="D127" s="81">
        <v>9872.4389200000005</v>
      </c>
      <c r="E127" s="81">
        <v>3881.6087199999988</v>
      </c>
      <c r="F127" s="193">
        <v>154.33884845559612</v>
      </c>
      <c r="G127" s="193">
        <v>1.6898385319660609E-2</v>
      </c>
      <c r="H127" s="193">
        <v>2.9089970892441138E-2</v>
      </c>
      <c r="I127" s="193"/>
      <c r="J127" s="81">
        <v>2513.4905299999996</v>
      </c>
      <c r="K127" s="81">
        <v>902.98473000000001</v>
      </c>
      <c r="L127" s="193">
        <v>178.35360294520146</v>
      </c>
      <c r="M127" s="193">
        <v>3.2359586662029767E-2</v>
      </c>
      <c r="N127" s="193">
        <v>5.4053541380470978E-2</v>
      </c>
    </row>
    <row r="128" spans="1:14" s="281" customFormat="1" x14ac:dyDescent="0.2">
      <c r="A128" s="201">
        <v>443</v>
      </c>
      <c r="B128" s="202"/>
      <c r="C128" s="203" t="s">
        <v>297</v>
      </c>
      <c r="D128" s="26">
        <v>63.844749999999998</v>
      </c>
      <c r="E128" s="26">
        <v>215.24836999999999</v>
      </c>
      <c r="F128" s="205">
        <v>-70.339032067931569</v>
      </c>
      <c r="G128" s="205">
        <v>-4.270654690816428E-4</v>
      </c>
      <c r="H128" s="205">
        <v>1.8812392096675349E-4</v>
      </c>
      <c r="I128" s="205"/>
      <c r="J128" s="26">
        <v>12.019030000000001</v>
      </c>
      <c r="K128" s="26">
        <v>41.771720000000002</v>
      </c>
      <c r="L128" s="205">
        <v>-71.226873109366821</v>
      </c>
      <c r="M128" s="205">
        <v>-5.9781514011530219E-4</v>
      </c>
      <c r="N128" s="205">
        <v>2.5847367543418683E-4</v>
      </c>
    </row>
    <row r="129" spans="1:14" s="281" customFormat="1" ht="24" x14ac:dyDescent="0.2">
      <c r="A129" s="191">
        <v>444</v>
      </c>
      <c r="B129" s="192"/>
      <c r="C129" s="226" t="s">
        <v>298</v>
      </c>
      <c r="D129" s="209">
        <v>28788.99127000001</v>
      </c>
      <c r="E129" s="209">
        <v>22662.479040000002</v>
      </c>
      <c r="F129" s="210">
        <v>27.033724859431825</v>
      </c>
      <c r="G129" s="210">
        <v>1.7281104767107779E-2</v>
      </c>
      <c r="H129" s="210">
        <v>8.482918201402681E-2</v>
      </c>
      <c r="I129" s="210"/>
      <c r="J129" s="209">
        <v>4297.6700800000008</v>
      </c>
      <c r="K129" s="209">
        <v>4827.3749800000005</v>
      </c>
      <c r="L129" s="210">
        <v>-10.972938754386959</v>
      </c>
      <c r="M129" s="210">
        <v>-1.0643259786367619E-2</v>
      </c>
      <c r="N129" s="210">
        <v>9.2422981004385202E-2</v>
      </c>
    </row>
    <row r="130" spans="1:14" s="281" customFormat="1" ht="24" x14ac:dyDescent="0.2">
      <c r="A130" s="201">
        <v>445</v>
      </c>
      <c r="B130" s="202"/>
      <c r="C130" s="203" t="s">
        <v>299</v>
      </c>
      <c r="D130" s="204">
        <v>13450.295660000003</v>
      </c>
      <c r="E130" s="204">
        <v>18163.116789999996</v>
      </c>
      <c r="F130" s="205">
        <v>-25.947204901499692</v>
      </c>
      <c r="G130" s="205">
        <v>-1.3293494346973507E-2</v>
      </c>
      <c r="H130" s="205">
        <v>3.9632426436336715E-2</v>
      </c>
      <c r="I130" s="205"/>
      <c r="J130" s="204">
        <v>3041.5639500000002</v>
      </c>
      <c r="K130" s="204">
        <v>4101.8498200000004</v>
      </c>
      <c r="L130" s="205">
        <v>-25.848968551461986</v>
      </c>
      <c r="M130" s="205">
        <v>-2.130412228058455E-2</v>
      </c>
      <c r="N130" s="205">
        <v>6.5409955148179447E-2</v>
      </c>
    </row>
    <row r="131" spans="1:14" s="281" customFormat="1" ht="24" x14ac:dyDescent="0.2">
      <c r="A131" s="191">
        <v>446</v>
      </c>
      <c r="B131" s="192"/>
      <c r="C131" s="226" t="s">
        <v>300</v>
      </c>
      <c r="D131" s="209">
        <v>4063.6566399999992</v>
      </c>
      <c r="E131" s="209">
        <v>1505.6916000000003</v>
      </c>
      <c r="F131" s="210">
        <v>169.88638576452166</v>
      </c>
      <c r="G131" s="210">
        <v>7.2152735826398516E-3</v>
      </c>
      <c r="H131" s="210">
        <v>1.1973905772665456E-2</v>
      </c>
      <c r="I131" s="210"/>
      <c r="J131" s="209">
        <v>231.19892999999996</v>
      </c>
      <c r="K131" s="209">
        <v>64.286299999999997</v>
      </c>
      <c r="L131" s="210">
        <v>259.63950328452563</v>
      </c>
      <c r="M131" s="210">
        <v>3.3537437216757068E-3</v>
      </c>
      <c r="N131" s="210">
        <v>4.9720183070972677E-3</v>
      </c>
    </row>
    <row r="132" spans="1:14" s="281" customFormat="1" x14ac:dyDescent="0.2">
      <c r="A132" s="201">
        <v>447</v>
      </c>
      <c r="B132" s="202"/>
      <c r="C132" s="203" t="s">
        <v>301</v>
      </c>
      <c r="D132" s="26">
        <v>6627.3545899999999</v>
      </c>
      <c r="E132" s="26">
        <v>8736.33043</v>
      </c>
      <c r="F132" s="415">
        <v>-24.140293878513479</v>
      </c>
      <c r="G132" s="205">
        <v>-5.9488059558381219E-3</v>
      </c>
      <c r="H132" s="205">
        <v>1.9528057218609375E-2</v>
      </c>
      <c r="I132" s="205"/>
      <c r="J132" s="26">
        <v>1303.827</v>
      </c>
      <c r="K132" s="26">
        <v>3053.9824399999998</v>
      </c>
      <c r="L132" s="415">
        <v>-57.307318374757912</v>
      </c>
      <c r="M132" s="205">
        <v>-3.5165540312057778E-2</v>
      </c>
      <c r="N132" s="205">
        <v>2.8039280775597485E-2</v>
      </c>
    </row>
    <row r="133" spans="1:14" s="281" customFormat="1" x14ac:dyDescent="0.2">
      <c r="A133" s="191">
        <v>448</v>
      </c>
      <c r="B133" s="192"/>
      <c r="C133" s="226" t="s">
        <v>302</v>
      </c>
      <c r="D133" s="81">
        <v>57542.685660000017</v>
      </c>
      <c r="E133" s="81">
        <v>76437.803769999839</v>
      </c>
      <c r="F133" s="193">
        <v>-24.719598389894792</v>
      </c>
      <c r="G133" s="193">
        <v>-5.329761916524927E-2</v>
      </c>
      <c r="H133" s="193">
        <v>0.1695543588050166</v>
      </c>
      <c r="I133" s="193"/>
      <c r="J133" s="81">
        <v>6435.3328100000008</v>
      </c>
      <c r="K133" s="81">
        <v>10783.559939999996</v>
      </c>
      <c r="L133" s="193">
        <v>-40.322742713849991</v>
      </c>
      <c r="M133" s="193">
        <v>-8.736810053054378E-2</v>
      </c>
      <c r="N133" s="193">
        <v>0.13839420685720177</v>
      </c>
    </row>
    <row r="134" spans="1:14" s="281" customFormat="1" x14ac:dyDescent="0.2">
      <c r="A134" s="201">
        <v>449</v>
      </c>
      <c r="B134" s="202"/>
      <c r="C134" s="203" t="s">
        <v>303</v>
      </c>
      <c r="D134" s="26">
        <v>32083.66632</v>
      </c>
      <c r="E134" s="26">
        <v>25415.176279999992</v>
      </c>
      <c r="F134" s="205">
        <v>26.238220685676119</v>
      </c>
      <c r="G134" s="205">
        <v>1.8809866151145306E-2</v>
      </c>
      <c r="H134" s="205">
        <v>9.4537218911615623E-2</v>
      </c>
      <c r="I134" s="205"/>
      <c r="J134" s="26">
        <v>4209.240859999999</v>
      </c>
      <c r="K134" s="26">
        <v>3432.9323199999999</v>
      </c>
      <c r="L134" s="205">
        <v>22.613569614445506</v>
      </c>
      <c r="M134" s="205">
        <v>1.5598219811815507E-2</v>
      </c>
      <c r="N134" s="205">
        <v>9.0521277995974481E-2</v>
      </c>
    </row>
    <row r="135" spans="1:14" s="281" customFormat="1" ht="12.75" customHeight="1" x14ac:dyDescent="0.2">
      <c r="A135" s="238" t="s">
        <v>304</v>
      </c>
      <c r="B135" s="183" t="s">
        <v>305</v>
      </c>
      <c r="C135" s="228"/>
      <c r="D135" s="142">
        <v>7662.036799999998</v>
      </c>
      <c r="E135" s="142">
        <v>4629.1486799999984</v>
      </c>
      <c r="F135" s="185">
        <v>65.517189653109185</v>
      </c>
      <c r="G135" s="185">
        <v>8.5548931236911086E-3</v>
      </c>
      <c r="H135" s="185">
        <v>2.2576835298243888E-2</v>
      </c>
      <c r="I135" s="185"/>
      <c r="J135" s="142">
        <v>1948.4968099999999</v>
      </c>
      <c r="K135" s="142">
        <v>777.87080000000003</v>
      </c>
      <c r="L135" s="185">
        <v>150.49105969783156</v>
      </c>
      <c r="M135" s="185">
        <v>2.3521165722856219E-2</v>
      </c>
      <c r="N135" s="185">
        <v>4.1903142936866651E-2</v>
      </c>
    </row>
    <row r="136" spans="1:14" s="283" customFormat="1" x14ac:dyDescent="0.2">
      <c r="A136" s="201">
        <v>451</v>
      </c>
      <c r="B136" s="202"/>
      <c r="C136" s="203" t="s">
        <v>306</v>
      </c>
      <c r="D136" s="26">
        <v>629.96624999999995</v>
      </c>
      <c r="E136" s="26">
        <v>356.05852999999996</v>
      </c>
      <c r="F136" s="205">
        <v>76.927723090919926</v>
      </c>
      <c r="G136" s="205">
        <v>7.7261381812986562E-4</v>
      </c>
      <c r="H136" s="205">
        <v>1.8562484938342162E-3</v>
      </c>
      <c r="I136" s="205"/>
      <c r="J136" s="26">
        <v>139.38292999999999</v>
      </c>
      <c r="K136" s="26">
        <v>31.301089999999999</v>
      </c>
      <c r="L136" s="205">
        <v>345.29736823861401</v>
      </c>
      <c r="M136" s="205">
        <v>2.1716678499833007E-3</v>
      </c>
      <c r="N136" s="205">
        <v>2.9974813449908998E-3</v>
      </c>
    </row>
    <row r="137" spans="1:14" s="281" customFormat="1" x14ac:dyDescent="0.2">
      <c r="A137" s="191">
        <v>452</v>
      </c>
      <c r="B137" s="192"/>
      <c r="C137" s="226" t="s">
        <v>307</v>
      </c>
      <c r="D137" s="81">
        <v>7032.0705499999985</v>
      </c>
      <c r="E137" s="81">
        <v>4273.0901499999982</v>
      </c>
      <c r="F137" s="193">
        <v>64.566398160357124</v>
      </c>
      <c r="G137" s="193">
        <v>7.7822793055612452E-3</v>
      </c>
      <c r="H137" s="193">
        <v>2.0720586804409673E-2</v>
      </c>
      <c r="I137" s="193"/>
      <c r="J137" s="81">
        <v>1809.1138799999999</v>
      </c>
      <c r="K137" s="81">
        <v>746.56970999999999</v>
      </c>
      <c r="L137" s="193">
        <v>142.32350385605653</v>
      </c>
      <c r="M137" s="193">
        <v>2.1349497872872922E-2</v>
      </c>
      <c r="N137" s="193">
        <v>3.8905661591875751E-2</v>
      </c>
    </row>
    <row r="138" spans="1:14" ht="12.75" customHeight="1" x14ac:dyDescent="0.2">
      <c r="A138" s="335" t="s">
        <v>308</v>
      </c>
      <c r="B138" s="249" t="s">
        <v>309</v>
      </c>
      <c r="C138" s="364"/>
      <c r="D138" s="66">
        <v>233610.78962000003</v>
      </c>
      <c r="E138" s="66">
        <v>187812.28387000001</v>
      </c>
      <c r="F138" s="218">
        <v>24.385255749139841</v>
      </c>
      <c r="G138" s="218">
        <v>0.12918423179949112</v>
      </c>
      <c r="H138" s="218">
        <v>0.68835382272549839</v>
      </c>
      <c r="I138" s="218"/>
      <c r="J138" s="66">
        <v>38461.378369999999</v>
      </c>
      <c r="K138" s="66">
        <v>29672.982869999996</v>
      </c>
      <c r="L138" s="218">
        <v>29.617499320856123</v>
      </c>
      <c r="M138" s="218">
        <v>0.17658355890580624</v>
      </c>
      <c r="N138" s="218">
        <v>0.82712613493425291</v>
      </c>
    </row>
    <row r="139" spans="1:14" s="283" customFormat="1" ht="14.25" customHeight="1" x14ac:dyDescent="0.2">
      <c r="A139" s="191">
        <v>461</v>
      </c>
      <c r="B139" s="192"/>
      <c r="C139" s="226" t="s">
        <v>310</v>
      </c>
      <c r="D139" s="81">
        <v>64376.19208999999</v>
      </c>
      <c r="E139" s="81">
        <v>35067.35628</v>
      </c>
      <c r="F139" s="193">
        <v>83.578686616634755</v>
      </c>
      <c r="G139" s="193">
        <v>8.2671680594126454E-2</v>
      </c>
      <c r="H139" s="193">
        <v>0.18968985974382702</v>
      </c>
      <c r="I139" s="193"/>
      <c r="J139" s="81">
        <v>9081.8291199999985</v>
      </c>
      <c r="K139" s="81">
        <v>3239.2453999999998</v>
      </c>
      <c r="L139" s="193">
        <v>180.36866610970566</v>
      </c>
      <c r="M139" s="193">
        <v>0.11739392321189052</v>
      </c>
      <c r="N139" s="193">
        <v>0.19530808661860619</v>
      </c>
    </row>
    <row r="140" spans="1:14" ht="12" customHeight="1" x14ac:dyDescent="0.2">
      <c r="A140" s="201">
        <v>462</v>
      </c>
      <c r="B140" s="202"/>
      <c r="C140" s="203" t="s">
        <v>311</v>
      </c>
      <c r="D140" s="96">
        <v>52363.772529999987</v>
      </c>
      <c r="E140" s="96">
        <v>38271.832170000009</v>
      </c>
      <c r="F140" s="28">
        <v>36.820657807561595</v>
      </c>
      <c r="G140" s="28">
        <v>3.9749255137452623E-2</v>
      </c>
      <c r="H140" s="28">
        <v>0.15429425606576541</v>
      </c>
      <c r="I140" s="28"/>
      <c r="J140" s="96">
        <v>6188.4394599999996</v>
      </c>
      <c r="K140" s="96">
        <v>6980.2185199999985</v>
      </c>
      <c r="L140" s="28">
        <v>-11.343184425120247</v>
      </c>
      <c r="M140" s="28">
        <v>-1.5909066027114241E-2</v>
      </c>
      <c r="N140" s="28">
        <v>0.1330846742564212</v>
      </c>
    </row>
    <row r="141" spans="1:14" s="281" customFormat="1" x14ac:dyDescent="0.2">
      <c r="A141" s="191">
        <v>463</v>
      </c>
      <c r="B141" s="192"/>
      <c r="C141" s="226" t="s">
        <v>312</v>
      </c>
      <c r="D141" s="81">
        <v>43104.350710000013</v>
      </c>
      <c r="E141" s="81">
        <v>38860.466599999985</v>
      </c>
      <c r="F141" s="193">
        <v>10.920826437014602</v>
      </c>
      <c r="G141" s="193">
        <v>1.19707597358986E-2</v>
      </c>
      <c r="H141" s="193">
        <v>0.12701059157238875</v>
      </c>
      <c r="I141" s="193"/>
      <c r="J141" s="81">
        <v>10797.043799999999</v>
      </c>
      <c r="K141" s="81">
        <v>6696.9169300000003</v>
      </c>
      <c r="L141" s="193">
        <v>61.224096294710925</v>
      </c>
      <c r="M141" s="193">
        <v>8.2383069204148077E-2</v>
      </c>
      <c r="N141" s="193">
        <v>0.23219441126362933</v>
      </c>
    </row>
    <row r="142" spans="1:14" s="281" customFormat="1" x14ac:dyDescent="0.2">
      <c r="A142" s="201">
        <v>464</v>
      </c>
      <c r="B142" s="202"/>
      <c r="C142" s="203" t="s">
        <v>313</v>
      </c>
      <c r="D142" s="26">
        <v>53898.12877000001</v>
      </c>
      <c r="E142" s="26">
        <v>56357.521210000014</v>
      </c>
      <c r="F142" s="205">
        <v>-4.3639116611175792</v>
      </c>
      <c r="G142" s="205">
        <v>-6.9372290176710934E-3</v>
      </c>
      <c r="H142" s="205">
        <v>0.15881536566410526</v>
      </c>
      <c r="I142" s="205"/>
      <c r="J142" s="26">
        <v>9552.404690000003</v>
      </c>
      <c r="K142" s="26">
        <v>9183.6932300000008</v>
      </c>
      <c r="L142" s="205">
        <v>4.014849481203786</v>
      </c>
      <c r="M142" s="205">
        <v>7.4084492233145631E-3</v>
      </c>
      <c r="N142" s="205">
        <v>0.20542798790410413</v>
      </c>
    </row>
    <row r="143" spans="1:14" s="281" customFormat="1" ht="24" x14ac:dyDescent="0.2">
      <c r="A143" s="191">
        <v>465</v>
      </c>
      <c r="B143" s="192"/>
      <c r="C143" s="226" t="s">
        <v>314</v>
      </c>
      <c r="D143" s="209">
        <v>13691.159500000002</v>
      </c>
      <c r="E143" s="209">
        <v>13977.118170000009</v>
      </c>
      <c r="F143" s="210">
        <v>-2.0459057906069567</v>
      </c>
      <c r="G143" s="210">
        <v>-8.0660603452886921E-4</v>
      </c>
      <c r="H143" s="210">
        <v>4.0342151981505397E-2</v>
      </c>
      <c r="I143" s="210"/>
      <c r="J143" s="209">
        <v>2058.2649999999999</v>
      </c>
      <c r="K143" s="209">
        <v>2696.79009</v>
      </c>
      <c r="L143" s="210">
        <v>-23.677226209326516</v>
      </c>
      <c r="M143" s="210">
        <v>-1.2829763162439632E-2</v>
      </c>
      <c r="N143" s="210">
        <v>4.4263748369672631E-2</v>
      </c>
    </row>
    <row r="144" spans="1:14" s="281" customFormat="1" x14ac:dyDescent="0.2">
      <c r="A144" s="201">
        <v>469</v>
      </c>
      <c r="B144" s="202"/>
      <c r="C144" s="203" t="s">
        <v>315</v>
      </c>
      <c r="D144" s="26">
        <v>6177.1860200000019</v>
      </c>
      <c r="E144" s="26">
        <v>5277.9894400000003</v>
      </c>
      <c r="F144" s="205">
        <v>17.036725636192283</v>
      </c>
      <c r="G144" s="205">
        <v>2.5363713842133343E-3</v>
      </c>
      <c r="H144" s="205">
        <v>1.8201597697906483E-2</v>
      </c>
      <c r="I144" s="205"/>
      <c r="J144" s="26">
        <v>783.39629999999988</v>
      </c>
      <c r="K144" s="26">
        <v>876.11869999999976</v>
      </c>
      <c r="L144" s="205">
        <v>-10.583314795129919</v>
      </c>
      <c r="M144" s="205">
        <v>-1.8630535439930647E-3</v>
      </c>
      <c r="N144" s="205">
        <v>1.6847226521819383E-2</v>
      </c>
    </row>
    <row r="145" spans="1:14" s="281" customFormat="1" x14ac:dyDescent="0.2">
      <c r="A145" s="238" t="s">
        <v>316</v>
      </c>
      <c r="B145" s="183" t="s">
        <v>317</v>
      </c>
      <c r="C145" s="228"/>
      <c r="D145" s="142">
        <v>53037.099560000002</v>
      </c>
      <c r="E145" s="142">
        <v>48755.0671</v>
      </c>
      <c r="F145" s="185">
        <v>8.7827434453474513</v>
      </c>
      <c r="G145" s="185">
        <v>1.2078365108791464E-2</v>
      </c>
      <c r="H145" s="185">
        <v>0.15627827074162368</v>
      </c>
      <c r="I145" s="185"/>
      <c r="J145" s="142">
        <v>6330.7269300000007</v>
      </c>
      <c r="K145" s="142">
        <v>8947.5279399999999</v>
      </c>
      <c r="L145" s="185">
        <v>-29.246078107245332</v>
      </c>
      <c r="M145" s="185">
        <v>-5.2578884882241363E-2</v>
      </c>
      <c r="N145" s="185">
        <v>0.13614461880595072</v>
      </c>
    </row>
    <row r="146" spans="1:14" x14ac:dyDescent="0.2">
      <c r="A146" s="201">
        <v>471</v>
      </c>
      <c r="B146" s="202"/>
      <c r="C146" s="203" t="s">
        <v>318</v>
      </c>
      <c r="D146" s="26">
        <v>5782.3865000000005</v>
      </c>
      <c r="E146" s="26">
        <v>2521.2784200000006</v>
      </c>
      <c r="F146" s="205">
        <v>129.34343363792402</v>
      </c>
      <c r="G146" s="205">
        <v>9.1986350914934241E-3</v>
      </c>
      <c r="H146" s="205">
        <v>1.7038287735878399E-2</v>
      </c>
      <c r="I146" s="205"/>
      <c r="J146" s="26">
        <v>269.29052000000001</v>
      </c>
      <c r="K146" s="26">
        <v>442.84327000000008</v>
      </c>
      <c r="L146" s="205">
        <v>-39.190558321005994</v>
      </c>
      <c r="M146" s="205">
        <v>-3.4871623896409383E-3</v>
      </c>
      <c r="N146" s="205">
        <v>5.7911920066746978E-3</v>
      </c>
    </row>
    <row r="147" spans="1:14" ht="24" x14ac:dyDescent="0.2">
      <c r="A147" s="191">
        <v>472</v>
      </c>
      <c r="B147" s="192"/>
      <c r="C147" s="226" t="s">
        <v>319</v>
      </c>
      <c r="D147" s="209">
        <v>26356.077929999992</v>
      </c>
      <c r="E147" s="209">
        <v>24901.329199999993</v>
      </c>
      <c r="F147" s="210">
        <v>5.8420525198309488</v>
      </c>
      <c r="G147" s="210">
        <v>4.1034220236832774E-3</v>
      </c>
      <c r="H147" s="210">
        <v>7.766039841172398E-2</v>
      </c>
      <c r="I147" s="210"/>
      <c r="J147" s="209">
        <v>3486.8895999999995</v>
      </c>
      <c r="K147" s="209">
        <v>5809.492369999999</v>
      </c>
      <c r="L147" s="210">
        <v>-39.979444365807815</v>
      </c>
      <c r="M147" s="210">
        <v>-4.6667615613234931E-2</v>
      </c>
      <c r="N147" s="210">
        <v>7.4986847586306166E-2</v>
      </c>
    </row>
    <row r="148" spans="1:14" s="281" customFormat="1" ht="36" customHeight="1" x14ac:dyDescent="0.2">
      <c r="A148" s="201">
        <v>473</v>
      </c>
      <c r="B148" s="202"/>
      <c r="C148" s="203" t="s">
        <v>320</v>
      </c>
      <c r="D148" s="204">
        <v>4610.4882200000002</v>
      </c>
      <c r="E148" s="204">
        <v>2514.9761700000008</v>
      </c>
      <c r="F148" s="205">
        <v>83.321348130308465</v>
      </c>
      <c r="G148" s="205">
        <v>5.9108285297239565E-3</v>
      </c>
      <c r="H148" s="205">
        <v>1.3585190975255257E-2</v>
      </c>
      <c r="I148" s="205"/>
      <c r="J148" s="204">
        <v>365.14416000000006</v>
      </c>
      <c r="K148" s="204">
        <v>443.06536</v>
      </c>
      <c r="L148" s="205">
        <v>-17.586840912139902</v>
      </c>
      <c r="M148" s="205">
        <v>-1.5656558481250752E-3</v>
      </c>
      <c r="N148" s="205">
        <v>7.8525599069582813E-3</v>
      </c>
    </row>
    <row r="149" spans="1:14" x14ac:dyDescent="0.2">
      <c r="A149" s="191">
        <v>474</v>
      </c>
      <c r="B149" s="192"/>
      <c r="C149" s="226" t="s">
        <v>321</v>
      </c>
      <c r="D149" s="81">
        <v>4348.3593000000028</v>
      </c>
      <c r="E149" s="81">
        <v>6663.8706900000016</v>
      </c>
      <c r="F149" s="193">
        <v>-34.747243722401791</v>
      </c>
      <c r="G149" s="193">
        <v>-6.531382525293887E-3</v>
      </c>
      <c r="H149" s="193">
        <v>1.2812806084889489E-2</v>
      </c>
      <c r="I149" s="193"/>
      <c r="J149" s="81">
        <v>435.23170999999996</v>
      </c>
      <c r="K149" s="81">
        <v>319.61293999999998</v>
      </c>
      <c r="L149" s="193">
        <v>36.174621090122315</v>
      </c>
      <c r="M149" s="193">
        <v>2.3231059506723215E-3</v>
      </c>
      <c r="N149" s="193">
        <v>9.3598185335427332E-3</v>
      </c>
    </row>
    <row r="150" spans="1:14" x14ac:dyDescent="0.2">
      <c r="A150" s="201">
        <v>475</v>
      </c>
      <c r="B150" s="202"/>
      <c r="C150" s="203" t="s">
        <v>322</v>
      </c>
      <c r="D150" s="26">
        <v>2151.2624700000001</v>
      </c>
      <c r="E150" s="26">
        <v>2799.9228600000006</v>
      </c>
      <c r="F150" s="205">
        <v>-23.16708075307476</v>
      </c>
      <c r="G150" s="205">
        <v>-1.8296818380566567E-3</v>
      </c>
      <c r="H150" s="205">
        <v>6.3388756457660638E-3</v>
      </c>
      <c r="I150" s="205"/>
      <c r="J150" s="26">
        <v>210.04567000000003</v>
      </c>
      <c r="K150" s="26">
        <v>245.42223999999999</v>
      </c>
      <c r="L150" s="205">
        <v>-14.414573838132991</v>
      </c>
      <c r="M150" s="205">
        <v>-7.1081469108671416E-4</v>
      </c>
      <c r="N150" s="205">
        <v>4.5171096447830083E-3</v>
      </c>
    </row>
    <row r="151" spans="1:14" x14ac:dyDescent="0.2">
      <c r="A151" s="191">
        <v>476</v>
      </c>
      <c r="B151" s="192"/>
      <c r="C151" s="226" t="s">
        <v>323</v>
      </c>
      <c r="D151" s="81">
        <v>9788.5251400000052</v>
      </c>
      <c r="E151" s="81">
        <v>9353.6897600000011</v>
      </c>
      <c r="F151" s="193">
        <v>4.6488112301899145</v>
      </c>
      <c r="G151" s="193">
        <v>1.2265438272413575E-3</v>
      </c>
      <c r="H151" s="193">
        <v>2.8842711888110467E-2</v>
      </c>
      <c r="I151" s="193"/>
      <c r="J151" s="81">
        <v>1564.12527</v>
      </c>
      <c r="K151" s="81">
        <v>1687.0917600000002</v>
      </c>
      <c r="L151" s="193">
        <v>-7.2886663852830518</v>
      </c>
      <c r="M151" s="193">
        <v>-2.4707422908260409E-3</v>
      </c>
      <c r="N151" s="193">
        <v>3.3637091127685828E-2</v>
      </c>
    </row>
    <row r="152" spans="1:14" x14ac:dyDescent="0.2">
      <c r="A152" s="335" t="s">
        <v>324</v>
      </c>
      <c r="B152" s="249" t="s">
        <v>325</v>
      </c>
      <c r="C152" s="364"/>
      <c r="D152" s="66">
        <v>60304.846649999963</v>
      </c>
      <c r="E152" s="66">
        <v>47943.605110000004</v>
      </c>
      <c r="F152" s="218">
        <v>25.782878679312475</v>
      </c>
      <c r="G152" s="218">
        <v>3.4867458365338763E-2</v>
      </c>
      <c r="H152" s="218">
        <v>0.17769329827584543</v>
      </c>
      <c r="I152" s="218"/>
      <c r="J152" s="66">
        <v>13225.035809999999</v>
      </c>
      <c r="K152" s="66">
        <v>6828.7124999999996</v>
      </c>
      <c r="L152" s="218">
        <v>93.668071543501057</v>
      </c>
      <c r="M152" s="218">
        <v>0.12852010745214709</v>
      </c>
      <c r="N152" s="218">
        <v>0.28440927542068184</v>
      </c>
    </row>
    <row r="153" spans="1:14" s="365" customFormat="1" ht="14.25" customHeight="1" x14ac:dyDescent="0.2">
      <c r="A153" s="191">
        <v>481</v>
      </c>
      <c r="B153" s="192"/>
      <c r="C153" s="226" t="s">
        <v>326</v>
      </c>
      <c r="D153" s="81">
        <v>24190.825870000004</v>
      </c>
      <c r="E153" s="81">
        <v>25922.396200000003</v>
      </c>
      <c r="F153" s="193">
        <v>-6.679823565076128</v>
      </c>
      <c r="G153" s="193">
        <v>-4.8842550477280833E-3</v>
      </c>
      <c r="H153" s="193">
        <v>7.128030126343006E-2</v>
      </c>
      <c r="I153" s="193"/>
      <c r="J153" s="81">
        <v>3497.6562699999999</v>
      </c>
      <c r="K153" s="81">
        <v>3765.1372399999996</v>
      </c>
      <c r="L153" s="193">
        <v>-7.1041492766409666</v>
      </c>
      <c r="M153" s="193">
        <v>-5.3744442455027326E-3</v>
      </c>
      <c r="N153" s="193">
        <v>7.5218388797792218E-2</v>
      </c>
    </row>
    <row r="154" spans="1:14" ht="37.5" customHeight="1" x14ac:dyDescent="0.2">
      <c r="A154" s="188">
        <v>482</v>
      </c>
      <c r="B154" s="58"/>
      <c r="C154" s="227" t="s">
        <v>327</v>
      </c>
      <c r="D154" s="204">
        <v>31977.474999999955</v>
      </c>
      <c r="E154" s="204">
        <v>17324.485270000005</v>
      </c>
      <c r="F154" s="205">
        <v>84.579654180974956</v>
      </c>
      <c r="G154" s="205">
        <v>4.1331811831783957E-2</v>
      </c>
      <c r="H154" s="205">
        <v>9.4224317263617241E-2</v>
      </c>
      <c r="I154" s="205"/>
      <c r="J154" s="204">
        <v>8720.3104800000001</v>
      </c>
      <c r="K154" s="204">
        <v>2520.5804899999998</v>
      </c>
      <c r="L154" s="205">
        <v>245.96437267512135</v>
      </c>
      <c r="M154" s="205">
        <v>0.12456999527265905</v>
      </c>
      <c r="N154" s="205">
        <v>0.18753349485714385</v>
      </c>
    </row>
    <row r="155" spans="1:14" ht="24.75" customHeight="1" x14ac:dyDescent="0.2">
      <c r="A155" s="191">
        <v>483</v>
      </c>
      <c r="B155" s="192"/>
      <c r="C155" s="226" t="s">
        <v>328</v>
      </c>
      <c r="D155" s="209">
        <v>2554.7492100000009</v>
      </c>
      <c r="E155" s="209">
        <v>2995.8352599999998</v>
      </c>
      <c r="F155" s="210">
        <v>-14.723307916470649</v>
      </c>
      <c r="G155" s="210">
        <v>-1.2441751448784284E-3</v>
      </c>
      <c r="H155" s="210">
        <v>7.5277832315408253E-3</v>
      </c>
      <c r="I155" s="210"/>
      <c r="J155" s="209">
        <v>573.74045000000001</v>
      </c>
      <c r="K155" s="209">
        <v>338.49968000000001</v>
      </c>
      <c r="L155" s="210">
        <v>69.495123304104737</v>
      </c>
      <c r="M155" s="210">
        <v>4.7266480401732267E-3</v>
      </c>
      <c r="N155" s="210">
        <v>1.2338500099988457E-2</v>
      </c>
    </row>
    <row r="156" spans="1:14" ht="15" customHeight="1" x14ac:dyDescent="0.2">
      <c r="A156" s="188">
        <v>484</v>
      </c>
      <c r="B156" s="58"/>
      <c r="C156" s="227" t="s">
        <v>329</v>
      </c>
      <c r="D156" s="26">
        <v>1581.7965699999993</v>
      </c>
      <c r="E156" s="26">
        <v>1700.8883799999994</v>
      </c>
      <c r="F156" s="72">
        <v>-7.0017416427996384</v>
      </c>
      <c r="G156" s="72">
        <v>-3.3592327383870959E-4</v>
      </c>
      <c r="H156" s="72">
        <v>4.6608965172572781E-3</v>
      </c>
      <c r="I156" s="72"/>
      <c r="J156" s="26">
        <v>433.32860999999991</v>
      </c>
      <c r="K156" s="26">
        <v>204.49509000000003</v>
      </c>
      <c r="L156" s="72">
        <v>111.90171852047884</v>
      </c>
      <c r="M156" s="72">
        <v>4.5979083848175653E-3</v>
      </c>
      <c r="N156" s="72">
        <v>9.3188916657573288E-3</v>
      </c>
    </row>
    <row r="157" spans="1:14" ht="14.25" customHeight="1" x14ac:dyDescent="0.2">
      <c r="A157" s="238" t="s">
        <v>330</v>
      </c>
      <c r="B157" s="183" t="s">
        <v>331</v>
      </c>
      <c r="C157" s="228"/>
      <c r="D157" s="142">
        <v>595835.60484000051</v>
      </c>
      <c r="E157" s="142">
        <v>297775.83185999998</v>
      </c>
      <c r="F157" s="185">
        <v>107.01370350413828</v>
      </c>
      <c r="G157" s="185">
        <v>0.82092632042678937</v>
      </c>
      <c r="H157" s="185">
        <v>1.6589164505293308</v>
      </c>
      <c r="I157" s="185"/>
      <c r="J157" s="142">
        <v>36366.059980000013</v>
      </c>
      <c r="K157" s="142">
        <v>76275.077709999998</v>
      </c>
      <c r="L157" s="185">
        <v>-56.498105521795353</v>
      </c>
      <c r="M157" s="185">
        <v>-0.83398250480777036</v>
      </c>
      <c r="N157" s="185">
        <v>0.6872859283543401</v>
      </c>
    </row>
    <row r="158" spans="1:14" ht="24" customHeight="1" x14ac:dyDescent="0.2">
      <c r="A158" s="188">
        <v>491</v>
      </c>
      <c r="B158" s="58"/>
      <c r="C158" s="227" t="s">
        <v>332</v>
      </c>
      <c r="D158" s="204">
        <v>562996.48397000053</v>
      </c>
      <c r="E158" s="204">
        <v>271960.97381</v>
      </c>
      <c r="F158" s="205">
        <v>107.01370350413828</v>
      </c>
      <c r="G158" s="205">
        <v>0.82092632042678937</v>
      </c>
      <c r="H158" s="205">
        <v>1.6589164505293308</v>
      </c>
      <c r="I158" s="205"/>
      <c r="J158" s="204">
        <v>31958.806550000001</v>
      </c>
      <c r="K158" s="204">
        <v>73465.321299999996</v>
      </c>
      <c r="L158" s="205">
        <v>-56.498105521795353</v>
      </c>
      <c r="M158" s="205">
        <v>-0.83398250480777036</v>
      </c>
      <c r="N158" s="205">
        <v>0.6872859283543401</v>
      </c>
    </row>
    <row r="159" spans="1:14" ht="24.75" customHeight="1" x14ac:dyDescent="0.2">
      <c r="A159" s="191">
        <v>492</v>
      </c>
      <c r="B159" s="192"/>
      <c r="C159" s="226" t="s">
        <v>333</v>
      </c>
      <c r="D159" s="356">
        <v>9511.2516100000048</v>
      </c>
      <c r="E159" s="356">
        <v>6994.5944599999993</v>
      </c>
      <c r="F159" s="357">
        <v>35.980029498379317</v>
      </c>
      <c r="G159" s="357">
        <v>7.0987560685961308E-3</v>
      </c>
      <c r="H159" s="357">
        <v>2.8025702131726539E-2</v>
      </c>
      <c r="I159" s="357"/>
      <c r="J159" s="356">
        <v>766.22806000000003</v>
      </c>
      <c r="K159" s="356">
        <v>1238.3434499999998</v>
      </c>
      <c r="L159" s="357">
        <v>-38.12475367798811</v>
      </c>
      <c r="M159" s="357">
        <v>-9.4861247175781552E-3</v>
      </c>
      <c r="N159" s="357">
        <v>1.6478017185164413E-2</v>
      </c>
    </row>
    <row r="160" spans="1:14" ht="15" customHeight="1" x14ac:dyDescent="0.2">
      <c r="A160" s="188">
        <v>493</v>
      </c>
      <c r="B160" s="58"/>
      <c r="C160" s="227" t="s">
        <v>334</v>
      </c>
      <c r="D160" s="26">
        <v>2625.1652699999995</v>
      </c>
      <c r="E160" s="26">
        <v>5458.4351999999999</v>
      </c>
      <c r="F160" s="72">
        <v>-51.906266653124334</v>
      </c>
      <c r="G160" s="72">
        <v>-7.9918284099836159E-3</v>
      </c>
      <c r="H160" s="72">
        <v>7.7352700696321323E-3</v>
      </c>
      <c r="I160" s="72"/>
      <c r="J160" s="26">
        <v>57.817149999999998</v>
      </c>
      <c r="K160" s="26">
        <v>166.37200000000001</v>
      </c>
      <c r="L160" s="72">
        <v>-65.248268939485015</v>
      </c>
      <c r="M160" s="72">
        <v>-2.181171949929422E-3</v>
      </c>
      <c r="N160" s="72">
        <v>1.2433791465392542E-3</v>
      </c>
    </row>
    <row r="161" spans="1:14" ht="15" customHeight="1" x14ac:dyDescent="0.2">
      <c r="A161" s="191">
        <v>494</v>
      </c>
      <c r="B161" s="192"/>
      <c r="C161" s="226" t="s">
        <v>335</v>
      </c>
      <c r="D161" s="349">
        <v>81.611589999999993</v>
      </c>
      <c r="E161" s="349">
        <v>4.9800000000000004</v>
      </c>
      <c r="F161" s="83" t="s">
        <v>1263</v>
      </c>
      <c r="G161" s="83">
        <v>2.1615537283601357E-4</v>
      </c>
      <c r="H161" s="83">
        <v>2.4047540803482021E-4</v>
      </c>
      <c r="I161" s="83"/>
      <c r="J161" s="349">
        <v>8.273200000000001</v>
      </c>
      <c r="K161" s="349">
        <v>9.9999999999999988E-34</v>
      </c>
      <c r="L161" s="83" t="s">
        <v>1264</v>
      </c>
      <c r="M161" s="83">
        <v>1.6623183373341767E-4</v>
      </c>
      <c r="N161" s="83">
        <v>1.7791821899122598E-4</v>
      </c>
    </row>
    <row r="162" spans="1:14" ht="15" customHeight="1" x14ac:dyDescent="0.2">
      <c r="A162" s="188">
        <v>495</v>
      </c>
      <c r="B162" s="58"/>
      <c r="C162" s="227" t="s">
        <v>336</v>
      </c>
      <c r="D162" s="26">
        <v>235.40656999999999</v>
      </c>
      <c r="E162" s="26">
        <v>425.37347000000005</v>
      </c>
      <c r="F162" s="72">
        <v>-44.65885002184082</v>
      </c>
      <c r="G162" s="72">
        <v>-5.3584123852841545E-4</v>
      </c>
      <c r="H162" s="72">
        <v>6.9364524052070882E-4</v>
      </c>
      <c r="I162" s="72"/>
      <c r="J162" s="26">
        <v>65.640910000000005</v>
      </c>
      <c r="K162" s="26">
        <v>10.152299999999999</v>
      </c>
      <c r="L162" s="72" t="s">
        <v>1263</v>
      </c>
      <c r="M162" s="72">
        <v>1.114922084757827E-3</v>
      </c>
      <c r="N162" s="72">
        <v>1.4116319924773189E-3</v>
      </c>
    </row>
    <row r="163" spans="1:14" ht="15" customHeight="1" x14ac:dyDescent="0.2">
      <c r="A163" s="191">
        <v>496</v>
      </c>
      <c r="B163" s="192"/>
      <c r="C163" s="226" t="s">
        <v>337</v>
      </c>
      <c r="D163" s="349">
        <v>7318.2083200000006</v>
      </c>
      <c r="E163" s="349">
        <v>2182.2484099999992</v>
      </c>
      <c r="F163" s="83">
        <v>235.35175401960785</v>
      </c>
      <c r="G163" s="83">
        <v>1.4487045475852315E-2</v>
      </c>
      <c r="H163" s="83">
        <v>2.1563715788845882E-2</v>
      </c>
      <c r="I163" s="83"/>
      <c r="J163" s="349">
        <v>1491.4047700000001</v>
      </c>
      <c r="K163" s="349">
        <v>244.97747000000001</v>
      </c>
      <c r="L163" s="83" t="s">
        <v>1263</v>
      </c>
      <c r="M163" s="83">
        <v>2.504422662263606E-2</v>
      </c>
      <c r="N163" s="83">
        <v>3.2073209939735406E-2</v>
      </c>
    </row>
    <row r="164" spans="1:14" ht="15" customHeight="1" x14ac:dyDescent="0.2">
      <c r="A164" s="188">
        <v>499</v>
      </c>
      <c r="B164" s="58"/>
      <c r="C164" s="227" t="s">
        <v>338</v>
      </c>
      <c r="D164" s="26">
        <v>13067.47750999999</v>
      </c>
      <c r="E164" s="26">
        <v>10749.226509999999</v>
      </c>
      <c r="F164" s="72">
        <v>21.566677359001819</v>
      </c>
      <c r="G164" s="72">
        <v>6.5391101663486231E-3</v>
      </c>
      <c r="H164" s="72">
        <v>3.8504420587848913E-2</v>
      </c>
      <c r="I164" s="72"/>
      <c r="J164" s="26">
        <v>2017.8893400000002</v>
      </c>
      <c r="K164" s="26">
        <v>1149.91119</v>
      </c>
      <c r="L164" s="72">
        <v>75.48219006373877</v>
      </c>
      <c r="M164" s="72">
        <v>1.7440119846617932E-2</v>
      </c>
      <c r="N164" s="72">
        <v>4.3395454901873569E-2</v>
      </c>
    </row>
    <row r="165" spans="1:14" s="41" customFormat="1" ht="18" customHeight="1" thickBot="1" x14ac:dyDescent="0.25">
      <c r="A165" s="366" t="s">
        <v>757</v>
      </c>
      <c r="B165" s="367"/>
      <c r="C165" s="368" t="s">
        <v>758</v>
      </c>
      <c r="D165" s="369">
        <v>5041.7870799535085</v>
      </c>
      <c r="E165" s="369">
        <v>4638.437400036747</v>
      </c>
      <c r="F165" s="370">
        <v>8.6958094963956185</v>
      </c>
      <c r="G165" s="370">
        <v>1.1377318472146321E-3</v>
      </c>
      <c r="H165" s="370">
        <v>1.4856049309620176E-2</v>
      </c>
      <c r="I165" s="370"/>
      <c r="J165" s="369">
        <v>1288.38994</v>
      </c>
      <c r="K165" s="369">
        <v>923.46150000330056</v>
      </c>
      <c r="L165" s="370">
        <v>39.517450375071959</v>
      </c>
      <c r="M165" s="370">
        <v>7.3324377220575854E-3</v>
      </c>
      <c r="N165" s="370">
        <v>2.7707301103685689E-2</v>
      </c>
    </row>
    <row r="166" spans="1:14" s="41" customFormat="1" ht="6" customHeight="1" x14ac:dyDescent="0.2">
      <c r="A166" s="283"/>
      <c r="B166" s="283"/>
      <c r="C166" s="283"/>
      <c r="D166" s="283"/>
      <c r="E166" s="283"/>
      <c r="F166" s="283"/>
      <c r="G166" s="283"/>
      <c r="H166" s="283"/>
    </row>
    <row r="167" spans="1:14" s="41" customFormat="1" ht="15" customHeight="1" x14ac:dyDescent="0.2">
      <c r="A167" s="255" t="s">
        <v>339</v>
      </c>
      <c r="B167" s="24"/>
      <c r="C167" s="58"/>
      <c r="D167" s="244"/>
      <c r="E167" s="256"/>
      <c r="F167" s="257"/>
      <c r="G167" s="28"/>
      <c r="H167" s="27"/>
    </row>
    <row r="168" spans="1:14" ht="14.25" customHeight="1" x14ac:dyDescent="0.2">
      <c r="A168" s="371" t="s">
        <v>516</v>
      </c>
      <c r="B168" s="24"/>
      <c r="C168" s="58"/>
      <c r="D168" s="244"/>
      <c r="E168" s="256"/>
      <c r="F168" s="257"/>
      <c r="G168" s="28"/>
      <c r="H168" s="27"/>
    </row>
    <row r="169" spans="1:14" ht="14.25" customHeight="1" x14ac:dyDescent="0.2">
      <c r="A169" s="255" t="s">
        <v>761</v>
      </c>
      <c r="B169" s="24"/>
      <c r="C169" s="58"/>
      <c r="D169" s="244"/>
      <c r="E169" s="256"/>
      <c r="F169" s="257"/>
      <c r="G169" s="28"/>
      <c r="H169" s="27"/>
    </row>
    <row r="170" spans="1:14" ht="14.25" customHeight="1" x14ac:dyDescent="0.2">
      <c r="A170" s="255" t="s">
        <v>760</v>
      </c>
      <c r="D170" s="373"/>
      <c r="E170" s="373"/>
    </row>
    <row r="171" spans="1:14" x14ac:dyDescent="0.2">
      <c r="A171" s="89" t="s">
        <v>850</v>
      </c>
    </row>
    <row r="172" spans="1:14" x14ac:dyDescent="0.2">
      <c r="A172" s="483" t="s">
        <v>1170</v>
      </c>
    </row>
  </sheetData>
  <mergeCells count="17">
    <mergeCell ref="N14:N15"/>
    <mergeCell ref="A9:G9"/>
    <mergeCell ref="D12:H12"/>
    <mergeCell ref="J12:N12"/>
    <mergeCell ref="D13:H13"/>
    <mergeCell ref="J13:N13"/>
    <mergeCell ref="J3:M5"/>
    <mergeCell ref="B77:C77"/>
    <mergeCell ref="B107:C107"/>
    <mergeCell ref="B109:C109"/>
    <mergeCell ref="B41:C41"/>
    <mergeCell ref="B52:C52"/>
    <mergeCell ref="B65:C65"/>
    <mergeCell ref="B66:C66"/>
    <mergeCell ref="B67:C67"/>
    <mergeCell ref="B69:C69"/>
    <mergeCell ref="H14:H15"/>
  </mergeCells>
  <phoneticPr fontId="18" type="noConversion"/>
  <pageMargins left="0.7" right="0.7" top="0.75" bottom="0.75" header="0.3" footer="0.3"/>
  <ignoredErrors>
    <ignoredError sqref="A19:A34 A36:A39 A41:A83 A85:A165"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S119"/>
  <sheetViews>
    <sheetView topLeftCell="A14" zoomScaleNormal="100" workbookViewId="0">
      <selection activeCell="B15" sqref="B15"/>
    </sheetView>
  </sheetViews>
  <sheetFormatPr baseColWidth="10" defaultRowHeight="12.75" x14ac:dyDescent="0.2"/>
  <cols>
    <col min="1" max="1" width="9.140625" style="85" customWidth="1"/>
    <col min="2" max="2" width="44" style="2" customWidth="1"/>
    <col min="3" max="4" width="9.85546875" style="3" bestFit="1" customWidth="1"/>
    <col min="5" max="5" width="10.42578125" style="4" bestFit="1" customWidth="1"/>
    <col min="6" max="6" width="13.5703125" style="4" customWidth="1"/>
    <col min="7" max="7" width="15" style="4" customWidth="1"/>
    <col min="8" max="8" width="1.42578125" style="4" customWidth="1"/>
    <col min="9" max="10" width="12.85546875" style="3" bestFit="1" customWidth="1"/>
    <col min="11" max="11" width="10.140625" style="4" customWidth="1"/>
    <col min="12" max="12" width="1.7109375" style="5" customWidth="1"/>
    <col min="13" max="14" width="8.85546875" style="5" bestFit="1" customWidth="1"/>
    <col min="15" max="15" width="12" style="1" customWidth="1"/>
    <col min="16" max="16" width="13.85546875" style="1" customWidth="1"/>
    <col min="17" max="17" width="14.28515625" style="1" customWidth="1"/>
    <col min="18" max="16384" width="11.42578125" style="85"/>
  </cols>
  <sheetData>
    <row r="1" spans="1:17" ht="6.75" customHeight="1" x14ac:dyDescent="0.2"/>
    <row r="7" spans="1:17" ht="17.25" customHeight="1" x14ac:dyDescent="0.25">
      <c r="A7" s="6" t="s">
        <v>1270</v>
      </c>
      <c r="B7" s="6"/>
      <c r="C7" s="6"/>
      <c r="D7" s="6"/>
      <c r="E7" s="6"/>
      <c r="F7" s="6"/>
      <c r="G7" s="6"/>
      <c r="H7" s="6"/>
      <c r="K7" s="6"/>
    </row>
    <row r="8" spans="1:17" s="8" customFormat="1" ht="15" x14ac:dyDescent="0.25">
      <c r="A8" s="6" t="s">
        <v>341</v>
      </c>
      <c r="B8" s="6"/>
      <c r="C8" s="6"/>
      <c r="D8" s="6"/>
      <c r="E8" s="6"/>
      <c r="F8" s="6"/>
      <c r="G8" s="6"/>
      <c r="H8" s="6"/>
      <c r="I8" s="6"/>
      <c r="J8" s="6"/>
      <c r="K8" s="6"/>
      <c r="L8" s="7"/>
      <c r="M8" s="7"/>
      <c r="N8" s="7"/>
    </row>
    <row r="9" spans="1:17" s="8" customFormat="1" ht="15" x14ac:dyDescent="0.25">
      <c r="A9" s="840" t="s">
        <v>342</v>
      </c>
      <c r="B9" s="840"/>
      <c r="C9" s="840"/>
      <c r="D9" s="840"/>
      <c r="E9" s="840"/>
      <c r="F9" s="840"/>
      <c r="G9" s="840"/>
      <c r="H9" s="840"/>
      <c r="I9" s="840"/>
      <c r="J9" s="840"/>
      <c r="K9" s="840"/>
      <c r="L9" s="7"/>
      <c r="N9" s="7"/>
    </row>
    <row r="10" spans="1:17" s="8" customFormat="1" ht="18" customHeight="1" thickBot="1" x14ac:dyDescent="0.3">
      <c r="A10" s="729" t="s">
        <v>1269</v>
      </c>
      <c r="B10" s="347"/>
      <c r="C10" s="761"/>
      <c r="D10" s="761"/>
      <c r="E10" s="347"/>
      <c r="F10" s="347"/>
      <c r="G10" s="347"/>
      <c r="H10" s="347"/>
      <c r="I10" s="347"/>
      <c r="J10" s="347"/>
      <c r="K10" s="347"/>
      <c r="L10" s="762"/>
      <c r="M10" s="762"/>
      <c r="N10" s="762"/>
      <c r="O10" s="347"/>
      <c r="P10" s="347"/>
      <c r="Q10" s="347"/>
    </row>
    <row r="11" spans="1:17" s="8" customFormat="1" ht="14.25" x14ac:dyDescent="0.2">
      <c r="A11" s="9"/>
      <c r="B11" s="10"/>
      <c r="C11" s="841" t="s">
        <v>1160</v>
      </c>
      <c r="D11" s="841"/>
      <c r="E11" s="841"/>
      <c r="F11" s="841"/>
      <c r="G11" s="841"/>
      <c r="H11" s="841"/>
      <c r="I11" s="841"/>
      <c r="J11" s="841"/>
      <c r="K11" s="841"/>
      <c r="L11" s="11"/>
      <c r="M11" s="841" t="s">
        <v>1159</v>
      </c>
      <c r="N11" s="841"/>
      <c r="O11" s="841"/>
      <c r="P11" s="841"/>
      <c r="Q11" s="841"/>
    </row>
    <row r="12" spans="1:17" x14ac:dyDescent="0.2">
      <c r="A12" s="86"/>
      <c r="B12" s="12"/>
      <c r="C12" s="13" t="s">
        <v>343</v>
      </c>
      <c r="D12" s="14"/>
      <c r="E12" s="15"/>
      <c r="F12" s="15"/>
      <c r="G12" s="15"/>
      <c r="H12" s="16"/>
      <c r="I12" s="13" t="s">
        <v>344</v>
      </c>
      <c r="J12" s="14"/>
      <c r="K12" s="15"/>
      <c r="L12" s="17"/>
      <c r="M12" s="13" t="s">
        <v>343</v>
      </c>
      <c r="N12" s="14"/>
      <c r="O12" s="15"/>
      <c r="P12" s="15"/>
      <c r="Q12" s="18"/>
    </row>
    <row r="13" spans="1:17" ht="12.75" customHeight="1" x14ac:dyDescent="0.2">
      <c r="A13" s="86" t="s">
        <v>345</v>
      </c>
      <c r="B13" s="19" t="s">
        <v>346</v>
      </c>
      <c r="C13" s="808">
        <v>2013</v>
      </c>
      <c r="D13" s="808">
        <v>2012</v>
      </c>
      <c r="E13" s="843" t="s">
        <v>347</v>
      </c>
      <c r="F13" s="843" t="s">
        <v>348</v>
      </c>
      <c r="G13" s="843" t="s">
        <v>853</v>
      </c>
      <c r="H13" s="20"/>
      <c r="I13" s="808">
        <v>2013</v>
      </c>
      <c r="J13" s="808">
        <v>2012</v>
      </c>
      <c r="K13" s="843" t="s">
        <v>347</v>
      </c>
      <c r="L13" s="11"/>
      <c r="M13" s="808">
        <v>2013</v>
      </c>
      <c r="N13" s="808">
        <v>2012</v>
      </c>
      <c r="O13" s="843" t="s">
        <v>347</v>
      </c>
      <c r="P13" s="843" t="s">
        <v>348</v>
      </c>
      <c r="Q13" s="843" t="s">
        <v>853</v>
      </c>
    </row>
    <row r="14" spans="1:17" ht="31.5" customHeight="1" thickBot="1" x14ac:dyDescent="0.25">
      <c r="A14" s="763"/>
      <c r="B14" s="764"/>
      <c r="C14" s="842"/>
      <c r="D14" s="842"/>
      <c r="E14" s="844"/>
      <c r="F14" s="844" t="s">
        <v>349</v>
      </c>
      <c r="G14" s="844">
        <v>2004</v>
      </c>
      <c r="H14" s="765"/>
      <c r="I14" s="842"/>
      <c r="J14" s="842"/>
      <c r="K14" s="844"/>
      <c r="L14" s="766"/>
      <c r="M14" s="842"/>
      <c r="N14" s="842"/>
      <c r="O14" s="844"/>
      <c r="P14" s="844" t="s">
        <v>349</v>
      </c>
      <c r="Q14" s="844">
        <v>2004</v>
      </c>
    </row>
    <row r="15" spans="1:17" s="24" customFormat="1" ht="12" x14ac:dyDescent="0.2">
      <c r="A15" s="9"/>
      <c r="B15" s="19" t="s">
        <v>350</v>
      </c>
      <c r="C15" s="21">
        <v>33937603.294629984</v>
      </c>
      <c r="D15" s="21">
        <v>35452086.614630014</v>
      </c>
      <c r="E15" s="22">
        <v>-4.2719158859750976</v>
      </c>
      <c r="F15" s="22">
        <v>-4.2719158859750976</v>
      </c>
      <c r="G15" s="22">
        <v>100</v>
      </c>
      <c r="H15" s="22">
        <v>0</v>
      </c>
      <c r="I15" s="21"/>
      <c r="J15" s="21"/>
      <c r="K15" s="22"/>
      <c r="L15" s="22"/>
      <c r="M15" s="21">
        <v>4650001.5832600025</v>
      </c>
      <c r="N15" s="21">
        <v>4976904.7325000018</v>
      </c>
      <c r="O15" s="22">
        <v>-6.5684027886904968</v>
      </c>
      <c r="P15" s="22">
        <v>-6.5684027886904968</v>
      </c>
      <c r="Q15" s="22">
        <v>100</v>
      </c>
    </row>
    <row r="16" spans="1:17" s="24" customFormat="1" ht="12" x14ac:dyDescent="0.2">
      <c r="A16" s="79">
        <v>1</v>
      </c>
      <c r="B16" s="80" t="s">
        <v>351</v>
      </c>
      <c r="C16" s="81">
        <v>221881.83459000001</v>
      </c>
      <c r="D16" s="81">
        <v>164958.97377000004</v>
      </c>
      <c r="E16" s="82">
        <v>34.50728355000966</v>
      </c>
      <c r="F16" s="82">
        <v>0.16056279405711937</v>
      </c>
      <c r="G16" s="82">
        <v>0.65379347110557107</v>
      </c>
      <c r="H16" s="82">
        <v>0</v>
      </c>
      <c r="I16" s="81">
        <v>85528.597840000002</v>
      </c>
      <c r="J16" s="81">
        <v>63167.205689999981</v>
      </c>
      <c r="K16" s="82">
        <v>35.400318734599438</v>
      </c>
      <c r="L16" s="82"/>
      <c r="M16" s="81">
        <v>10416.969999999999</v>
      </c>
      <c r="N16" s="81">
        <v>36009.997840000004</v>
      </c>
      <c r="O16" s="82">
        <v>-71.072006040420248</v>
      </c>
      <c r="P16" s="82">
        <v>-0.51423583965498365</v>
      </c>
      <c r="Q16" s="82">
        <v>0.22402078393910815</v>
      </c>
    </row>
    <row r="17" spans="1:17" s="24" customFormat="1" ht="12" x14ac:dyDescent="0.2">
      <c r="A17" s="25">
        <v>2</v>
      </c>
      <c r="B17" s="84" t="s">
        <v>352</v>
      </c>
      <c r="C17" s="26">
        <v>108605.09297999987</v>
      </c>
      <c r="D17" s="26">
        <v>33581.631010000005</v>
      </c>
      <c r="E17" s="27">
        <v>223.40624833754865</v>
      </c>
      <c r="F17" s="27">
        <v>0.21161931252599367</v>
      </c>
      <c r="G17" s="27">
        <v>0.32001403292136626</v>
      </c>
      <c r="H17" s="27">
        <v>0</v>
      </c>
      <c r="I17" s="26">
        <v>16470.921159999994</v>
      </c>
      <c r="J17" s="26">
        <v>6962.3323700000046</v>
      </c>
      <c r="K17" s="27">
        <v>136.57188833689625</v>
      </c>
      <c r="L17" s="27"/>
      <c r="M17" s="26">
        <v>8380.4722899999997</v>
      </c>
      <c r="N17" s="26">
        <v>3744.4125500000009</v>
      </c>
      <c r="O17" s="27">
        <v>123.81273906370166</v>
      </c>
      <c r="P17" s="27">
        <v>9.3151466406937028E-2</v>
      </c>
      <c r="Q17" s="27">
        <v>0.18022514917349031</v>
      </c>
    </row>
    <row r="18" spans="1:17" s="24" customFormat="1" ht="24" x14ac:dyDescent="0.2">
      <c r="A18" s="79">
        <v>3</v>
      </c>
      <c r="B18" s="80" t="s">
        <v>353</v>
      </c>
      <c r="C18" s="81">
        <v>86308.945380000063</v>
      </c>
      <c r="D18" s="81">
        <v>99316.563299999718</v>
      </c>
      <c r="E18" s="82">
        <v>-13.09712850283422</v>
      </c>
      <c r="F18" s="82">
        <v>-3.6690697677105977E-2</v>
      </c>
      <c r="G18" s="82">
        <v>0.25431656039675876</v>
      </c>
      <c r="H18" s="82">
        <v>0</v>
      </c>
      <c r="I18" s="81">
        <v>28381.468779999992</v>
      </c>
      <c r="J18" s="81">
        <v>33949.341149999978</v>
      </c>
      <c r="K18" s="82">
        <v>-16.400531443008546</v>
      </c>
      <c r="L18" s="82"/>
      <c r="M18" s="81">
        <v>8625.4482699999953</v>
      </c>
      <c r="N18" s="81">
        <v>21819.321430000007</v>
      </c>
      <c r="O18" s="82">
        <v>-60.468760233117877</v>
      </c>
      <c r="P18" s="82">
        <v>-0.26510198344448632</v>
      </c>
      <c r="Q18" s="82">
        <v>0.18549344802486936</v>
      </c>
    </row>
    <row r="19" spans="1:17" s="24" customFormat="1" ht="12" x14ac:dyDescent="0.2">
      <c r="A19" s="25">
        <v>4</v>
      </c>
      <c r="B19" s="84" t="s">
        <v>354</v>
      </c>
      <c r="C19" s="26">
        <v>2831.8568899999959</v>
      </c>
      <c r="D19" s="26">
        <v>3481.9585800000013</v>
      </c>
      <c r="E19" s="27">
        <v>-18.670575053193343</v>
      </c>
      <c r="F19" s="27">
        <v>-1.833747325134109E-3</v>
      </c>
      <c r="G19" s="27">
        <v>8.3443042969627915E-3</v>
      </c>
      <c r="H19" s="27">
        <v>0</v>
      </c>
      <c r="I19" s="26">
        <v>1282.6890299999984</v>
      </c>
      <c r="J19" s="26">
        <v>1113.4283799999992</v>
      </c>
      <c r="K19" s="27">
        <v>15.201754602303152</v>
      </c>
      <c r="L19" s="27"/>
      <c r="M19" s="26">
        <v>334.74376000000001</v>
      </c>
      <c r="N19" s="26">
        <v>812.62261000000001</v>
      </c>
      <c r="O19" s="27">
        <v>-58.806984216203382</v>
      </c>
      <c r="P19" s="27">
        <v>-9.6019288229363311E-3</v>
      </c>
      <c r="Q19" s="27">
        <v>7.1987880865476903E-3</v>
      </c>
    </row>
    <row r="20" spans="1:17" s="24" customFormat="1" ht="12" x14ac:dyDescent="0.2">
      <c r="A20" s="79">
        <v>5</v>
      </c>
      <c r="B20" s="80" t="s">
        <v>355</v>
      </c>
      <c r="C20" s="81">
        <v>9577.7100499999979</v>
      </c>
      <c r="D20" s="81">
        <v>7020.213279999999</v>
      </c>
      <c r="E20" s="82">
        <v>36.430471098165832</v>
      </c>
      <c r="F20" s="82">
        <v>7.2139527294977244E-3</v>
      </c>
      <c r="G20" s="82">
        <v>2.8221527509915526E-2</v>
      </c>
      <c r="H20" s="82">
        <v>0</v>
      </c>
      <c r="I20" s="81">
        <v>490.25142999999986</v>
      </c>
      <c r="J20" s="81">
        <v>293.53816000000012</v>
      </c>
      <c r="K20" s="82">
        <v>67.014547614524673</v>
      </c>
      <c r="L20" s="82"/>
      <c r="M20" s="81">
        <v>2114.6441199999999</v>
      </c>
      <c r="N20" s="81">
        <v>1341.5736299999999</v>
      </c>
      <c r="O20" s="82">
        <v>57.624156640586335</v>
      </c>
      <c r="P20" s="82">
        <v>1.5533158289161601E-2</v>
      </c>
      <c r="Q20" s="82">
        <v>4.5476202150397431E-2</v>
      </c>
    </row>
    <row r="21" spans="1:17" s="24" customFormat="1" ht="12" x14ac:dyDescent="0.2">
      <c r="A21" s="25">
        <v>6</v>
      </c>
      <c r="B21" s="84" t="s">
        <v>356</v>
      </c>
      <c r="C21" s="26">
        <v>855671.10436000233</v>
      </c>
      <c r="D21" s="26">
        <v>843161.86064000498</v>
      </c>
      <c r="E21" s="27">
        <v>1.4836111906795884</v>
      </c>
      <c r="F21" s="27">
        <v>3.5284929363890133E-2</v>
      </c>
      <c r="G21" s="27">
        <v>2.5213068139534678</v>
      </c>
      <c r="H21" s="27">
        <v>0</v>
      </c>
      <c r="I21" s="26">
        <v>127926.91551999988</v>
      </c>
      <c r="J21" s="26">
        <v>127881.38380000051</v>
      </c>
      <c r="K21" s="27">
        <v>3.5604650689879946E-2</v>
      </c>
      <c r="L21" s="27"/>
      <c r="M21" s="26">
        <v>101301.70488999967</v>
      </c>
      <c r="N21" s="26">
        <v>148585.96594999958</v>
      </c>
      <c r="O21" s="27">
        <v>-31.82283115210992</v>
      </c>
      <c r="P21" s="27">
        <v>-0.95007366227498691</v>
      </c>
      <c r="Q21" s="27">
        <v>2.1785305461977824</v>
      </c>
    </row>
    <row r="22" spans="1:17" s="24" customFormat="1" ht="12" x14ac:dyDescent="0.2">
      <c r="A22" s="79">
        <v>7</v>
      </c>
      <c r="B22" s="80" t="s">
        <v>357</v>
      </c>
      <c r="C22" s="81">
        <v>8941.5450999999939</v>
      </c>
      <c r="D22" s="81">
        <v>7616.5688300000165</v>
      </c>
      <c r="E22" s="82">
        <v>17.39597316814341</v>
      </c>
      <c r="F22" s="82">
        <v>3.7373717502235801E-3</v>
      </c>
      <c r="G22" s="82">
        <v>2.6347014025633428E-2</v>
      </c>
      <c r="H22" s="82">
        <v>0</v>
      </c>
      <c r="I22" s="81">
        <v>4401.0817999999963</v>
      </c>
      <c r="J22" s="81">
        <v>4194.122680000004</v>
      </c>
      <c r="K22" s="82">
        <v>4.9345032511064257</v>
      </c>
      <c r="L22" s="82"/>
      <c r="M22" s="81">
        <v>1205.8869199999995</v>
      </c>
      <c r="N22" s="81">
        <v>1094.05278</v>
      </c>
      <c r="O22" s="82">
        <v>10.222005925527601</v>
      </c>
      <c r="P22" s="82">
        <v>2.2470621000579782E-3</v>
      </c>
      <c r="Q22" s="82">
        <v>2.5933043213172018E-2</v>
      </c>
    </row>
    <row r="23" spans="1:17" s="24" customFormat="1" ht="12" x14ac:dyDescent="0.2">
      <c r="A23" s="25">
        <v>8</v>
      </c>
      <c r="B23" s="84" t="s">
        <v>358</v>
      </c>
      <c r="C23" s="26">
        <v>504468.81536999805</v>
      </c>
      <c r="D23" s="26">
        <v>497551.41242999915</v>
      </c>
      <c r="E23" s="27">
        <v>1.3902890771055962</v>
      </c>
      <c r="F23" s="27">
        <v>1.9511976869492048E-2</v>
      </c>
      <c r="G23" s="27">
        <v>1.4864597567201252</v>
      </c>
      <c r="H23" s="27">
        <v>0</v>
      </c>
      <c r="I23" s="26">
        <v>997657.96123999683</v>
      </c>
      <c r="J23" s="26">
        <v>1027097.0357399975</v>
      </c>
      <c r="K23" s="27">
        <v>-2.8662408200594736</v>
      </c>
      <c r="L23" s="27"/>
      <c r="M23" s="26">
        <v>77349.521670000016</v>
      </c>
      <c r="N23" s="26">
        <v>66944.939910000016</v>
      </c>
      <c r="O23" s="27">
        <v>15.54199880377487</v>
      </c>
      <c r="P23" s="27">
        <v>0.20905728196998402</v>
      </c>
      <c r="Q23" s="27">
        <v>1.6634300071737214</v>
      </c>
    </row>
    <row r="24" spans="1:17" s="24" customFormat="1" ht="12" x14ac:dyDescent="0.2">
      <c r="A24" s="79">
        <v>9</v>
      </c>
      <c r="B24" s="80" t="s">
        <v>359</v>
      </c>
      <c r="C24" s="81">
        <v>1094708.8257600027</v>
      </c>
      <c r="D24" s="81">
        <v>1190976.5637800021</v>
      </c>
      <c r="E24" s="82">
        <v>-8.0830925601473034</v>
      </c>
      <c r="F24" s="82">
        <v>-0.27154322132416475</v>
      </c>
      <c r="G24" s="82">
        <v>3.2256515472122946</v>
      </c>
      <c r="H24" s="82">
        <v>0</v>
      </c>
      <c r="I24" s="81">
        <v>287725.22749999986</v>
      </c>
      <c r="J24" s="81">
        <v>226764.95253999962</v>
      </c>
      <c r="K24" s="82">
        <v>26.882582284953106</v>
      </c>
      <c r="L24" s="82"/>
      <c r="M24" s="81">
        <v>159759.02944000019</v>
      </c>
      <c r="N24" s="81">
        <v>151832.05194999991</v>
      </c>
      <c r="O24" s="82">
        <v>5.2208854376879055</v>
      </c>
      <c r="P24" s="82">
        <v>0.15927525070423432</v>
      </c>
      <c r="Q24" s="82">
        <v>3.4356768826731674</v>
      </c>
    </row>
    <row r="25" spans="1:17" s="24" customFormat="1" ht="12" x14ac:dyDescent="0.2">
      <c r="A25" s="25">
        <v>10</v>
      </c>
      <c r="B25" s="84" t="s">
        <v>360</v>
      </c>
      <c r="C25" s="26">
        <v>7492.0717300000006</v>
      </c>
      <c r="D25" s="26">
        <v>4744.749920000002</v>
      </c>
      <c r="E25" s="27">
        <v>57.902352206583686</v>
      </c>
      <c r="F25" s="27">
        <v>7.7493938223265578E-3</v>
      </c>
      <c r="G25" s="27">
        <v>2.2076018936745267E-2</v>
      </c>
      <c r="H25" s="27">
        <v>0</v>
      </c>
      <c r="I25" s="26">
        <v>1321.0203800000002</v>
      </c>
      <c r="J25" s="26">
        <v>990.29107999999951</v>
      </c>
      <c r="K25" s="27">
        <v>33.397180554226622</v>
      </c>
      <c r="L25" s="27"/>
      <c r="M25" s="26">
        <v>2.2999999999999998</v>
      </c>
      <c r="N25" s="26">
        <v>126.4324</v>
      </c>
      <c r="O25" s="27">
        <v>-98.1808460489558</v>
      </c>
      <c r="P25" s="27">
        <v>-2.4941686986571215E-3</v>
      </c>
      <c r="Q25" s="27">
        <v>4.9462348750159477E-5</v>
      </c>
    </row>
    <row r="26" spans="1:17" s="24" customFormat="1" ht="12" x14ac:dyDescent="0.2">
      <c r="A26" s="79">
        <v>11</v>
      </c>
      <c r="B26" s="80" t="s">
        <v>361</v>
      </c>
      <c r="C26" s="81">
        <v>19736.288759999999</v>
      </c>
      <c r="D26" s="81">
        <v>25522.231250000033</v>
      </c>
      <c r="E26" s="82">
        <v>-22.670206351962378</v>
      </c>
      <c r="F26" s="82">
        <v>-1.6320456826403977E-2</v>
      </c>
      <c r="G26" s="82">
        <v>5.8154633338892592E-2</v>
      </c>
      <c r="H26" s="82">
        <v>0</v>
      </c>
      <c r="I26" s="81">
        <v>24833.352899999994</v>
      </c>
      <c r="J26" s="81">
        <v>37549.296439999998</v>
      </c>
      <c r="K26" s="82">
        <v>-33.864665241647884</v>
      </c>
      <c r="L26" s="82"/>
      <c r="M26" s="81">
        <v>2860.7202499999994</v>
      </c>
      <c r="N26" s="81">
        <v>3854.5111500000003</v>
      </c>
      <c r="O26" s="82">
        <v>-25.782540543435729</v>
      </c>
      <c r="P26" s="82">
        <v>-1.996805149816077E-2</v>
      </c>
      <c r="Q26" s="82">
        <v>6.1520844644410176E-2</v>
      </c>
    </row>
    <row r="27" spans="1:17" s="24" customFormat="1" ht="12" x14ac:dyDescent="0.2">
      <c r="A27" s="25">
        <v>12</v>
      </c>
      <c r="B27" s="84" t="s">
        <v>362</v>
      </c>
      <c r="C27" s="26">
        <v>14702.349220000002</v>
      </c>
      <c r="D27" s="26">
        <v>17994.206209999993</v>
      </c>
      <c r="E27" s="27">
        <v>-18.293982805257585</v>
      </c>
      <c r="F27" s="27">
        <v>-9.28536880151235E-3</v>
      </c>
      <c r="G27" s="27">
        <v>4.3321707465200955E-2</v>
      </c>
      <c r="H27" s="27">
        <v>0</v>
      </c>
      <c r="I27" s="26">
        <v>3935.0986099999991</v>
      </c>
      <c r="J27" s="26">
        <v>9193.6168599999983</v>
      </c>
      <c r="K27" s="27">
        <v>-57.197491804112445</v>
      </c>
      <c r="L27" s="27"/>
      <c r="M27" s="26">
        <v>2539.5444600000001</v>
      </c>
      <c r="N27" s="26">
        <v>2479.9323899999999</v>
      </c>
      <c r="O27" s="27">
        <v>2.4037780320293356</v>
      </c>
      <c r="P27" s="27">
        <v>1.1977739821042485E-3</v>
      </c>
      <c r="Q27" s="27">
        <v>5.4613840759589319E-2</v>
      </c>
    </row>
    <row r="28" spans="1:17" s="24" customFormat="1" ht="12" x14ac:dyDescent="0.2">
      <c r="A28" s="79">
        <v>13</v>
      </c>
      <c r="B28" s="80" t="s">
        <v>363</v>
      </c>
      <c r="C28" s="81">
        <v>509.7451999999999</v>
      </c>
      <c r="D28" s="81">
        <v>500.84795000000014</v>
      </c>
      <c r="E28" s="82">
        <v>1.7764373399151889</v>
      </c>
      <c r="F28" s="82">
        <v>2.509654818548291E-5</v>
      </c>
      <c r="G28" s="82">
        <v>1.5020070674249938E-3</v>
      </c>
      <c r="H28" s="82">
        <v>0</v>
      </c>
      <c r="I28" s="81">
        <v>32.931380000000004</v>
      </c>
      <c r="J28" s="81">
        <v>40.721849999999989</v>
      </c>
      <c r="K28" s="82">
        <v>-19.130933393251993</v>
      </c>
      <c r="L28" s="82"/>
      <c r="M28" s="81">
        <v>117.54071999999999</v>
      </c>
      <c r="N28" s="81">
        <v>70.560649999999995</v>
      </c>
      <c r="O28" s="82">
        <v>66.581118512938858</v>
      </c>
      <c r="P28" s="82">
        <v>9.4396160917472357E-4</v>
      </c>
      <c r="Q28" s="82">
        <v>2.5277565586890633E-3</v>
      </c>
    </row>
    <row r="29" spans="1:17" s="24" customFormat="1" ht="12" x14ac:dyDescent="0.2">
      <c r="A29" s="25">
        <v>14</v>
      </c>
      <c r="B29" s="84" t="s">
        <v>364</v>
      </c>
      <c r="C29" s="26">
        <v>546.86212</v>
      </c>
      <c r="D29" s="26">
        <v>866.91507999999999</v>
      </c>
      <c r="E29" s="27">
        <v>-36.918605683961573</v>
      </c>
      <c r="F29" s="27">
        <v>-9.0277608615545852E-4</v>
      </c>
      <c r="G29" s="27">
        <v>1.6113751912661763E-3</v>
      </c>
      <c r="H29" s="27">
        <v>0</v>
      </c>
      <c r="I29" s="26">
        <v>1036.2414699999999</v>
      </c>
      <c r="J29" s="26">
        <v>1026.0056</v>
      </c>
      <c r="K29" s="27">
        <v>0.99764270292481694</v>
      </c>
      <c r="L29" s="27"/>
      <c r="M29" s="26">
        <v>274.38319999999999</v>
      </c>
      <c r="N29" s="26">
        <v>169.59399999999999</v>
      </c>
      <c r="O29" s="27">
        <v>61.788270811467385</v>
      </c>
      <c r="P29" s="27">
        <v>2.1055094608443958E-3</v>
      </c>
      <c r="Q29" s="27">
        <v>5.9007119693846779E-3</v>
      </c>
    </row>
    <row r="30" spans="1:17" s="24" customFormat="1" ht="12" x14ac:dyDescent="0.2">
      <c r="A30" s="79">
        <v>15</v>
      </c>
      <c r="B30" s="80" t="s">
        <v>365</v>
      </c>
      <c r="C30" s="81">
        <v>166012.77318000013</v>
      </c>
      <c r="D30" s="81">
        <v>153015.30321999997</v>
      </c>
      <c r="E30" s="82">
        <v>8.4942288035810769</v>
      </c>
      <c r="F30" s="82">
        <v>3.6662073240666448E-2</v>
      </c>
      <c r="G30" s="82">
        <v>0.48917058679352493</v>
      </c>
      <c r="H30" s="82">
        <v>0</v>
      </c>
      <c r="I30" s="81">
        <v>171607.16778999992</v>
      </c>
      <c r="J30" s="81">
        <v>125990.86712000002</v>
      </c>
      <c r="K30" s="82">
        <v>36.206037558700686</v>
      </c>
      <c r="L30" s="82"/>
      <c r="M30" s="81">
        <v>33246.438149999987</v>
      </c>
      <c r="N30" s="81">
        <v>29931.770360000006</v>
      </c>
      <c r="O30" s="82">
        <v>11.074078646646356</v>
      </c>
      <c r="P30" s="82">
        <v>6.6600989332881166E-2</v>
      </c>
      <c r="Q30" s="82">
        <v>0.71497692107648103</v>
      </c>
    </row>
    <row r="31" spans="1:17" s="24" customFormat="1" ht="24" x14ac:dyDescent="0.2">
      <c r="A31" s="25">
        <v>16</v>
      </c>
      <c r="B31" s="84" t="s">
        <v>366</v>
      </c>
      <c r="C31" s="26">
        <v>20054.399439999997</v>
      </c>
      <c r="D31" s="26">
        <v>26572.27078000001</v>
      </c>
      <c r="E31" s="27">
        <v>-24.528845855754934</v>
      </c>
      <c r="F31" s="27">
        <v>-1.8385014712533964E-2</v>
      </c>
      <c r="G31" s="27">
        <v>5.9091973189436292E-2</v>
      </c>
      <c r="H31" s="27">
        <v>0</v>
      </c>
      <c r="I31" s="26">
        <v>2942.396909999999</v>
      </c>
      <c r="J31" s="26">
        <v>3505.0656399999975</v>
      </c>
      <c r="K31" s="27">
        <v>-16.053015486466006</v>
      </c>
      <c r="L31" s="27"/>
      <c r="M31" s="26">
        <v>2710.4943399999997</v>
      </c>
      <c r="N31" s="26">
        <v>1716.7283000000002</v>
      </c>
      <c r="O31" s="27">
        <v>57.887205564211854</v>
      </c>
      <c r="P31" s="27">
        <v>1.9967551990910031E-2</v>
      </c>
      <c r="Q31" s="27">
        <v>5.8290181013223197E-2</v>
      </c>
    </row>
    <row r="32" spans="1:17" s="24" customFormat="1" ht="12" x14ac:dyDescent="0.2">
      <c r="A32" s="79">
        <v>17</v>
      </c>
      <c r="B32" s="80" t="s">
        <v>367</v>
      </c>
      <c r="C32" s="81">
        <v>306875.39865999803</v>
      </c>
      <c r="D32" s="81">
        <v>430991.42911999888</v>
      </c>
      <c r="E32" s="82">
        <v>-28.797795518444946</v>
      </c>
      <c r="F32" s="82">
        <v>-0.35009513490464594</v>
      </c>
      <c r="G32" s="82">
        <v>0.90423414993643803</v>
      </c>
      <c r="H32" s="82">
        <v>0</v>
      </c>
      <c r="I32" s="81">
        <v>277339.70391000115</v>
      </c>
      <c r="J32" s="81">
        <v>469914.14368999912</v>
      </c>
      <c r="K32" s="82">
        <v>-40.980771139980568</v>
      </c>
      <c r="L32" s="82"/>
      <c r="M32" s="81">
        <v>47655.452040000004</v>
      </c>
      <c r="N32" s="81">
        <v>62038.523749999993</v>
      </c>
      <c r="O32" s="82">
        <v>-23.184097300509976</v>
      </c>
      <c r="P32" s="82">
        <v>-0.28899632368038269</v>
      </c>
      <c r="Q32" s="82">
        <v>1.0248480820212953</v>
      </c>
    </row>
    <row r="33" spans="1:17" s="24" customFormat="1" ht="12" x14ac:dyDescent="0.2">
      <c r="A33" s="25">
        <v>18</v>
      </c>
      <c r="B33" s="84" t="s">
        <v>368</v>
      </c>
      <c r="C33" s="26">
        <v>50498.226440000035</v>
      </c>
      <c r="D33" s="26">
        <v>41860.710949999899</v>
      </c>
      <c r="E33" s="27">
        <v>20.633943604821066</v>
      </c>
      <c r="F33" s="27">
        <v>2.4363912860451187E-2</v>
      </c>
      <c r="G33" s="27">
        <v>0.14879726774338972</v>
      </c>
      <c r="H33" s="27">
        <v>0</v>
      </c>
      <c r="I33" s="26">
        <v>13335.269179999996</v>
      </c>
      <c r="J33" s="26">
        <v>14428.19723000004</v>
      </c>
      <c r="K33" s="27">
        <v>-7.5749453142181729</v>
      </c>
      <c r="L33" s="27"/>
      <c r="M33" s="26">
        <v>7918.8108200000006</v>
      </c>
      <c r="N33" s="26">
        <v>5378.8503100000007</v>
      </c>
      <c r="O33" s="27">
        <v>47.221252937228499</v>
      </c>
      <c r="P33" s="27">
        <v>5.1034943333627458E-2</v>
      </c>
      <c r="Q33" s="27">
        <v>0.17029694889798974</v>
      </c>
    </row>
    <row r="34" spans="1:17" s="24" customFormat="1" ht="24" x14ac:dyDescent="0.2">
      <c r="A34" s="79">
        <v>19</v>
      </c>
      <c r="B34" s="80" t="s">
        <v>369</v>
      </c>
      <c r="C34" s="81">
        <v>58704.612790000014</v>
      </c>
      <c r="D34" s="81">
        <v>57461.323630000043</v>
      </c>
      <c r="E34" s="82">
        <v>2.1636973906233878</v>
      </c>
      <c r="F34" s="82">
        <v>3.5069562294449065E-3</v>
      </c>
      <c r="G34" s="82">
        <v>0.17297807473425492</v>
      </c>
      <c r="H34" s="82">
        <v>0</v>
      </c>
      <c r="I34" s="81">
        <v>18299.118520000105</v>
      </c>
      <c r="J34" s="81">
        <v>18957.505300000033</v>
      </c>
      <c r="K34" s="82">
        <v>-3.4729610757377793</v>
      </c>
      <c r="L34" s="82"/>
      <c r="M34" s="81">
        <v>9591.8671900000008</v>
      </c>
      <c r="N34" s="81">
        <v>8954.0666199999923</v>
      </c>
      <c r="O34" s="82">
        <v>7.1230268554782095</v>
      </c>
      <c r="P34" s="82">
        <v>1.2815205519910144E-2</v>
      </c>
      <c r="Q34" s="82">
        <v>0.20627664352912706</v>
      </c>
    </row>
    <row r="35" spans="1:17" s="24" customFormat="1" ht="24" x14ac:dyDescent="0.2">
      <c r="A35" s="25">
        <v>20</v>
      </c>
      <c r="B35" s="84" t="s">
        <v>370</v>
      </c>
      <c r="C35" s="26">
        <v>29135.303139999942</v>
      </c>
      <c r="D35" s="26">
        <v>27776.514519999888</v>
      </c>
      <c r="E35" s="27">
        <v>4.8918615005553958</v>
      </c>
      <c r="F35" s="27">
        <v>3.8327465313122712E-3</v>
      </c>
      <c r="G35" s="27">
        <v>8.5849619040747296E-2</v>
      </c>
      <c r="H35" s="27">
        <v>0</v>
      </c>
      <c r="I35" s="26">
        <v>11531.768980000008</v>
      </c>
      <c r="J35" s="26">
        <v>11562.251950000005</v>
      </c>
      <c r="K35" s="27">
        <v>-0.26364215320525686</v>
      </c>
      <c r="L35" s="27"/>
      <c r="M35" s="26">
        <v>4539.0210999999972</v>
      </c>
      <c r="N35" s="26">
        <v>5229.1441800000002</v>
      </c>
      <c r="O35" s="27">
        <v>-13.197629597583649</v>
      </c>
      <c r="P35" s="27">
        <v>-1.3866511759676377E-2</v>
      </c>
      <c r="Q35" s="27">
        <v>9.7613323753274944E-2</v>
      </c>
    </row>
    <row r="36" spans="1:17" s="24" customFormat="1" ht="12" x14ac:dyDescent="0.2">
      <c r="A36" s="79">
        <v>21</v>
      </c>
      <c r="B36" s="80" t="s">
        <v>371</v>
      </c>
      <c r="C36" s="81">
        <v>196114.34023000006</v>
      </c>
      <c r="D36" s="81">
        <v>210429.71094000014</v>
      </c>
      <c r="E36" s="82">
        <v>-6.8029227650661079</v>
      </c>
      <c r="F36" s="82">
        <v>-4.0379487011894394E-2</v>
      </c>
      <c r="G36" s="82">
        <v>0.57786738364353396</v>
      </c>
      <c r="H36" s="82">
        <v>0</v>
      </c>
      <c r="I36" s="81">
        <v>20004.87416000005</v>
      </c>
      <c r="J36" s="81">
        <v>22888.391380000056</v>
      </c>
      <c r="K36" s="82">
        <v>-12.598164598494376</v>
      </c>
      <c r="L36" s="82"/>
      <c r="M36" s="81">
        <v>28112.495259999989</v>
      </c>
      <c r="N36" s="81">
        <v>31324.002919999974</v>
      </c>
      <c r="O36" s="82">
        <v>-10.252545526196077</v>
      </c>
      <c r="P36" s="82">
        <v>-6.4528212465637835E-2</v>
      </c>
      <c r="Q36" s="82">
        <v>0.60456958469014122</v>
      </c>
    </row>
    <row r="37" spans="1:17" s="24" customFormat="1" ht="12" x14ac:dyDescent="0.2">
      <c r="A37" s="25">
        <v>22</v>
      </c>
      <c r="B37" s="84" t="s">
        <v>372</v>
      </c>
      <c r="C37" s="26">
        <v>16116.080040000023</v>
      </c>
      <c r="D37" s="26">
        <v>17927.401510000014</v>
      </c>
      <c r="E37" s="27">
        <v>-10.103647586570901</v>
      </c>
      <c r="F37" s="27">
        <v>-5.1092097615842835E-3</v>
      </c>
      <c r="G37" s="27">
        <v>4.7487384126946003E-2</v>
      </c>
      <c r="H37" s="27">
        <v>0</v>
      </c>
      <c r="I37" s="26">
        <v>14124.641299999996</v>
      </c>
      <c r="J37" s="26">
        <v>17137.188590000042</v>
      </c>
      <c r="K37" s="27">
        <v>-17.579005297041196</v>
      </c>
      <c r="L37" s="27"/>
      <c r="M37" s="26">
        <v>2175.0634100000002</v>
      </c>
      <c r="N37" s="26">
        <v>3121.2274199999988</v>
      </c>
      <c r="O37" s="27">
        <v>-30.313843968473108</v>
      </c>
      <c r="P37" s="27">
        <v>-1.9011093457774925E-2</v>
      </c>
      <c r="Q37" s="27">
        <v>4.6775541277883102E-2</v>
      </c>
    </row>
    <row r="38" spans="1:17" s="24" customFormat="1" ht="24" x14ac:dyDescent="0.2">
      <c r="A38" s="79">
        <v>23</v>
      </c>
      <c r="B38" s="80" t="s">
        <v>373</v>
      </c>
      <c r="C38" s="81">
        <v>20245.585780000005</v>
      </c>
      <c r="D38" s="81">
        <v>15563.619859999995</v>
      </c>
      <c r="E38" s="82">
        <v>30.082756852942122</v>
      </c>
      <c r="F38" s="82">
        <v>1.3206460795647225E-2</v>
      </c>
      <c r="G38" s="82">
        <v>5.9655319806285509E-2</v>
      </c>
      <c r="H38" s="82">
        <v>0</v>
      </c>
      <c r="I38" s="81">
        <v>15530.793820000003</v>
      </c>
      <c r="J38" s="81">
        <v>36148.814310000009</v>
      </c>
      <c r="K38" s="82">
        <v>-57.036505577159005</v>
      </c>
      <c r="L38" s="82"/>
      <c r="M38" s="81">
        <v>3137.5185599999991</v>
      </c>
      <c r="N38" s="81">
        <v>2213.6095899999996</v>
      </c>
      <c r="O38" s="82">
        <v>41.737665673918571</v>
      </c>
      <c r="P38" s="82">
        <v>1.8563927172781162E-2</v>
      </c>
      <c r="Q38" s="82">
        <v>6.7473494445573101E-2</v>
      </c>
    </row>
    <row r="39" spans="1:17" s="24" customFormat="1" ht="12" x14ac:dyDescent="0.2">
      <c r="A39" s="25">
        <v>24</v>
      </c>
      <c r="B39" s="84" t="s">
        <v>374</v>
      </c>
      <c r="C39" s="26">
        <v>43533.366589999998</v>
      </c>
      <c r="D39" s="26">
        <v>22254.139289999992</v>
      </c>
      <c r="E39" s="27">
        <v>95.619188065215056</v>
      </c>
      <c r="F39" s="27">
        <v>6.0022496084105544E-2</v>
      </c>
      <c r="G39" s="27">
        <v>0.12827472291447395</v>
      </c>
      <c r="H39" s="27">
        <v>0</v>
      </c>
      <c r="I39" s="26">
        <v>10295.95974</v>
      </c>
      <c r="J39" s="26">
        <v>4779.0376800000004</v>
      </c>
      <c r="K39" s="27">
        <v>115.44002013392789</v>
      </c>
      <c r="L39" s="27"/>
      <c r="M39" s="26">
        <v>5171.7374300000001</v>
      </c>
      <c r="N39" s="26">
        <v>3383.3596400000001</v>
      </c>
      <c r="O39" s="27">
        <v>52.858045856455263</v>
      </c>
      <c r="P39" s="27">
        <v>3.5933534719312599E-2</v>
      </c>
      <c r="Q39" s="27">
        <v>0.11122012191604935</v>
      </c>
    </row>
    <row r="40" spans="1:17" s="24" customFormat="1" ht="12" x14ac:dyDescent="0.2">
      <c r="A40" s="79">
        <v>25</v>
      </c>
      <c r="B40" s="80" t="s">
        <v>375</v>
      </c>
      <c r="C40" s="81">
        <v>14316.551000000003</v>
      </c>
      <c r="D40" s="81">
        <v>15364.120959999993</v>
      </c>
      <c r="E40" s="82">
        <v>-6.8182876373292389</v>
      </c>
      <c r="F40" s="82">
        <v>-2.9548894297456926E-3</v>
      </c>
      <c r="G40" s="82">
        <v>4.2184920590032766E-2</v>
      </c>
      <c r="H40" s="82">
        <v>0</v>
      </c>
      <c r="I40" s="81">
        <v>123376.56650999998</v>
      </c>
      <c r="J40" s="81">
        <v>134680.89550000001</v>
      </c>
      <c r="K40" s="82">
        <v>-8.3934168599287595</v>
      </c>
      <c r="L40" s="82"/>
      <c r="M40" s="81">
        <v>2185.5223599999999</v>
      </c>
      <c r="N40" s="81">
        <v>1997.6905800000002</v>
      </c>
      <c r="O40" s="82">
        <v>9.4024460985344227</v>
      </c>
      <c r="P40" s="82">
        <v>3.7740682230348404E-3</v>
      </c>
      <c r="Q40" s="82">
        <v>4.7000464857213736E-2</v>
      </c>
    </row>
    <row r="41" spans="1:17" s="24" customFormat="1" ht="12" x14ac:dyDescent="0.2">
      <c r="A41" s="25">
        <v>26</v>
      </c>
      <c r="B41" s="84" t="s">
        <v>376</v>
      </c>
      <c r="C41" s="26">
        <v>9822.2042299999994</v>
      </c>
      <c r="D41" s="26">
        <v>17680.729350000012</v>
      </c>
      <c r="E41" s="27">
        <v>-44.4468379354498</v>
      </c>
      <c r="F41" s="27">
        <v>-2.2166608147563972E-2</v>
      </c>
      <c r="G41" s="27">
        <v>2.894195015696405E-2</v>
      </c>
      <c r="H41" s="27">
        <v>0</v>
      </c>
      <c r="I41" s="26">
        <v>13170.951500000006</v>
      </c>
      <c r="J41" s="26">
        <v>2517.9241199999997</v>
      </c>
      <c r="K41" s="27">
        <v>423.08770528001486</v>
      </c>
      <c r="L41" s="27"/>
      <c r="M41" s="26">
        <v>1390.06764</v>
      </c>
      <c r="N41" s="26">
        <v>1898.3899599999997</v>
      </c>
      <c r="O41" s="27">
        <v>-26.77649643701233</v>
      </c>
      <c r="P41" s="27">
        <v>-1.0213623674179894E-2</v>
      </c>
      <c r="Q41" s="27">
        <v>2.9893917563474409E-2</v>
      </c>
    </row>
    <row r="42" spans="1:17" s="24" customFormat="1" ht="12" x14ac:dyDescent="0.2">
      <c r="A42" s="79">
        <v>27</v>
      </c>
      <c r="B42" s="80" t="s">
        <v>377</v>
      </c>
      <c r="C42" s="81">
        <v>22210310.808840044</v>
      </c>
      <c r="D42" s="81">
        <v>23638608.388589989</v>
      </c>
      <c r="E42" s="82">
        <v>-6.0422236210798435</v>
      </c>
      <c r="F42" s="82">
        <v>-4.0288110408726405</v>
      </c>
      <c r="G42" s="82">
        <v>65.444547206297344</v>
      </c>
      <c r="H42" s="82">
        <v>0</v>
      </c>
      <c r="I42" s="81">
        <v>66085151.904809877</v>
      </c>
      <c r="J42" s="81">
        <v>75082790.151939809</v>
      </c>
      <c r="K42" s="82">
        <v>-11.983622650306469</v>
      </c>
      <c r="L42" s="82"/>
      <c r="M42" s="81">
        <v>3089965.8142299992</v>
      </c>
      <c r="N42" s="81">
        <v>3198849.038830007</v>
      </c>
      <c r="O42" s="82">
        <v>-3.4038250407662951</v>
      </c>
      <c r="P42" s="82">
        <v>-2.1877699182984647</v>
      </c>
      <c r="Q42" s="82">
        <v>66.45085509978901</v>
      </c>
    </row>
    <row r="43" spans="1:17" s="24" customFormat="1" ht="12" x14ac:dyDescent="0.2">
      <c r="A43" s="25">
        <v>28</v>
      </c>
      <c r="B43" s="84" t="s">
        <v>378</v>
      </c>
      <c r="C43" s="26">
        <v>87950.938839999944</v>
      </c>
      <c r="D43" s="26">
        <v>76847.631470000037</v>
      </c>
      <c r="E43" s="27">
        <v>14.448470509249777</v>
      </c>
      <c r="F43" s="27">
        <v>3.1319192832553626E-2</v>
      </c>
      <c r="G43" s="27">
        <v>0.25915483210895041</v>
      </c>
      <c r="H43" s="27">
        <v>0</v>
      </c>
      <c r="I43" s="26">
        <v>97620.829330000081</v>
      </c>
      <c r="J43" s="26">
        <v>68185.664669999984</v>
      </c>
      <c r="K43" s="27">
        <v>43.169139440758201</v>
      </c>
      <c r="L43" s="27"/>
      <c r="M43" s="26">
        <v>11136.424719999999</v>
      </c>
      <c r="N43" s="26">
        <v>9874.5612799999999</v>
      </c>
      <c r="O43" s="27">
        <v>12.778931683332463</v>
      </c>
      <c r="P43" s="27">
        <v>2.5354382047135138E-2</v>
      </c>
      <c r="Q43" s="27">
        <v>0.23949292318719007</v>
      </c>
    </row>
    <row r="44" spans="1:17" s="24" customFormat="1" ht="12" x14ac:dyDescent="0.2">
      <c r="A44" s="79">
        <v>29</v>
      </c>
      <c r="B44" s="80" t="s">
        <v>379</v>
      </c>
      <c r="C44" s="81">
        <v>105469.24266999993</v>
      </c>
      <c r="D44" s="81">
        <v>119347.33067999987</v>
      </c>
      <c r="E44" s="82">
        <v>-11.628318732331408</v>
      </c>
      <c r="F44" s="82">
        <v>-3.91460400084684E-2</v>
      </c>
      <c r="G44" s="82">
        <v>0.31077398646677135</v>
      </c>
      <c r="H44" s="82">
        <v>0</v>
      </c>
      <c r="I44" s="81">
        <v>59334.084309999991</v>
      </c>
      <c r="J44" s="81">
        <v>66491.994339999947</v>
      </c>
      <c r="K44" s="82">
        <v>-10.765070443516434</v>
      </c>
      <c r="L44" s="82"/>
      <c r="M44" s="81">
        <v>22846.873839999978</v>
      </c>
      <c r="N44" s="81">
        <v>15920.118510000008</v>
      </c>
      <c r="O44" s="82">
        <v>43.509445772335312</v>
      </c>
      <c r="P44" s="82">
        <v>0.13917797712234925</v>
      </c>
      <c r="Q44" s="82">
        <v>0.49133045292390182</v>
      </c>
    </row>
    <row r="45" spans="1:17" s="24" customFormat="1" ht="12" x14ac:dyDescent="0.2">
      <c r="A45" s="25">
        <v>30</v>
      </c>
      <c r="B45" s="84" t="s">
        <v>380</v>
      </c>
      <c r="C45" s="26">
        <v>279005.94345999922</v>
      </c>
      <c r="D45" s="26">
        <v>254293.76808000042</v>
      </c>
      <c r="E45" s="27">
        <v>9.7179634273319646</v>
      </c>
      <c r="F45" s="27">
        <v>6.9705841714266914E-2</v>
      </c>
      <c r="G45" s="27">
        <v>0.82211445822441709</v>
      </c>
      <c r="H45" s="27">
        <v>0</v>
      </c>
      <c r="I45" s="26">
        <v>29498.848320000066</v>
      </c>
      <c r="J45" s="26">
        <v>21151.631979999962</v>
      </c>
      <c r="K45" s="27">
        <v>39.463698819518321</v>
      </c>
      <c r="L45" s="27"/>
      <c r="M45" s="26">
        <v>42939.043949999927</v>
      </c>
      <c r="N45" s="26">
        <v>37928.603880000002</v>
      </c>
      <c r="O45" s="27">
        <v>13.210188505361685</v>
      </c>
      <c r="P45" s="27">
        <v>0.10067381915673278</v>
      </c>
      <c r="Q45" s="27">
        <v>0.92341998558840077</v>
      </c>
    </row>
    <row r="46" spans="1:17" s="24" customFormat="1" ht="12" x14ac:dyDescent="0.2">
      <c r="A46" s="79">
        <v>31</v>
      </c>
      <c r="B46" s="80" t="s">
        <v>381</v>
      </c>
      <c r="C46" s="81">
        <v>46914.19903000004</v>
      </c>
      <c r="D46" s="81">
        <v>42199.539900000011</v>
      </c>
      <c r="E46" s="82">
        <v>11.172299843013283</v>
      </c>
      <c r="F46" s="82">
        <v>1.3298678809089987E-2</v>
      </c>
      <c r="G46" s="82">
        <v>0.1382366298017968</v>
      </c>
      <c r="H46" s="82">
        <v>0</v>
      </c>
      <c r="I46" s="81">
        <v>89102.66558999999</v>
      </c>
      <c r="J46" s="81">
        <v>63986.796279999995</v>
      </c>
      <c r="K46" s="82">
        <v>39.251643729896067</v>
      </c>
      <c r="L46" s="82"/>
      <c r="M46" s="81">
        <v>8348.5865699999995</v>
      </c>
      <c r="N46" s="81">
        <v>7964.0593700000009</v>
      </c>
      <c r="O46" s="82">
        <v>4.8282814345719682</v>
      </c>
      <c r="P46" s="82">
        <v>7.7262318783997176E-3</v>
      </c>
      <c r="Q46" s="82">
        <v>0.17953943499836422</v>
      </c>
    </row>
    <row r="47" spans="1:17" s="24" customFormat="1" ht="12" x14ac:dyDescent="0.2">
      <c r="A47" s="25">
        <v>32</v>
      </c>
      <c r="B47" s="84" t="s">
        <v>382</v>
      </c>
      <c r="C47" s="26">
        <v>57739.06718000002</v>
      </c>
      <c r="D47" s="26">
        <v>104769.98127999998</v>
      </c>
      <c r="E47" s="27">
        <v>-44.889684550299627</v>
      </c>
      <c r="F47" s="27">
        <v>-0.13266049643631331</v>
      </c>
      <c r="G47" s="27">
        <v>0.17013301345630436</v>
      </c>
      <c r="H47" s="27">
        <v>0</v>
      </c>
      <c r="I47" s="26">
        <v>15281.912290000017</v>
      </c>
      <c r="J47" s="26">
        <v>15067.167190000022</v>
      </c>
      <c r="K47" s="27">
        <v>1.4252519885922466</v>
      </c>
      <c r="L47" s="27"/>
      <c r="M47" s="26">
        <v>8909.3122000000094</v>
      </c>
      <c r="N47" s="26">
        <v>13580.837850000004</v>
      </c>
      <c r="O47" s="27">
        <v>-34.397919344865699</v>
      </c>
      <c r="P47" s="27">
        <v>-9.3864076189647899E-2</v>
      </c>
      <c r="Q47" s="27">
        <v>0.19159804659150048</v>
      </c>
    </row>
    <row r="48" spans="1:17" s="24" customFormat="1" ht="12" x14ac:dyDescent="0.2">
      <c r="A48" s="79">
        <v>33</v>
      </c>
      <c r="B48" s="80" t="s">
        <v>383</v>
      </c>
      <c r="C48" s="81">
        <v>335852.74957999866</v>
      </c>
      <c r="D48" s="81">
        <v>290308.3593599961</v>
      </c>
      <c r="E48" s="82">
        <v>15.688280668323905</v>
      </c>
      <c r="F48" s="82">
        <v>0.12846744597878693</v>
      </c>
      <c r="G48" s="82">
        <v>0.98961834948769445</v>
      </c>
      <c r="H48" s="82">
        <v>0</v>
      </c>
      <c r="I48" s="81">
        <v>48464.123339999845</v>
      </c>
      <c r="J48" s="81">
        <v>41024.465199999882</v>
      </c>
      <c r="K48" s="82">
        <v>18.13468646996521</v>
      </c>
      <c r="L48" s="82"/>
      <c r="M48" s="81">
        <v>52359.38551</v>
      </c>
      <c r="N48" s="81">
        <v>49156.651110000079</v>
      </c>
      <c r="O48" s="82">
        <v>6.5153632879363821</v>
      </c>
      <c r="P48" s="82">
        <v>6.4351933021452826E-2</v>
      </c>
      <c r="Q48" s="82">
        <v>1.1260079071476814</v>
      </c>
    </row>
    <row r="49" spans="1:17" s="24" customFormat="1" ht="12" x14ac:dyDescent="0.2">
      <c r="A49" s="25">
        <v>34</v>
      </c>
      <c r="B49" s="84" t="s">
        <v>384</v>
      </c>
      <c r="C49" s="26">
        <v>104379.48453000029</v>
      </c>
      <c r="D49" s="26">
        <v>86803.723810000127</v>
      </c>
      <c r="E49" s="27">
        <v>20.247703610585621</v>
      </c>
      <c r="F49" s="27">
        <v>4.9576096637277134E-2</v>
      </c>
      <c r="G49" s="27">
        <v>0.30756292253117495</v>
      </c>
      <c r="H49" s="27">
        <v>0</v>
      </c>
      <c r="I49" s="26">
        <v>56761.528450000202</v>
      </c>
      <c r="J49" s="26">
        <v>41254.991199999953</v>
      </c>
      <c r="K49" s="27">
        <v>37.587057466152764</v>
      </c>
      <c r="L49" s="27"/>
      <c r="M49" s="26">
        <v>15748.142129999997</v>
      </c>
      <c r="N49" s="26">
        <v>13564.458740000004</v>
      </c>
      <c r="O49" s="27">
        <v>16.09856634795581</v>
      </c>
      <c r="P49" s="27">
        <v>4.3876334938464497E-2</v>
      </c>
      <c r="Q49" s="27">
        <v>0.33866960791353878</v>
      </c>
    </row>
    <row r="50" spans="1:17" s="24" customFormat="1" ht="12" x14ac:dyDescent="0.2">
      <c r="A50" s="79">
        <v>35</v>
      </c>
      <c r="B50" s="80" t="s">
        <v>385</v>
      </c>
      <c r="C50" s="81">
        <v>29930.814869999991</v>
      </c>
      <c r="D50" s="81">
        <v>33617.823379999987</v>
      </c>
      <c r="E50" s="82">
        <v>-10.967421859303009</v>
      </c>
      <c r="F50" s="82">
        <v>-1.0399976029841015E-2</v>
      </c>
      <c r="G50" s="82">
        <v>8.8193661202752058E-2</v>
      </c>
      <c r="H50" s="82">
        <v>0</v>
      </c>
      <c r="I50" s="81">
        <v>5932.8708599999964</v>
      </c>
      <c r="J50" s="81">
        <v>6491.8453700000027</v>
      </c>
      <c r="K50" s="82">
        <v>-8.6104101090135217</v>
      </c>
      <c r="L50" s="82"/>
      <c r="M50" s="81">
        <v>4397.8838799999994</v>
      </c>
      <c r="N50" s="81">
        <v>4997.8287199999995</v>
      </c>
      <c r="O50" s="82">
        <v>-12.004109656643058</v>
      </c>
      <c r="P50" s="82">
        <v>-1.2054577538570553E-2</v>
      </c>
      <c r="Q50" s="82">
        <v>9.457811575446283E-2</v>
      </c>
    </row>
    <row r="51" spans="1:17" s="24" customFormat="1" ht="12" x14ac:dyDescent="0.2">
      <c r="A51" s="25">
        <v>36</v>
      </c>
      <c r="B51" s="84" t="s">
        <v>386</v>
      </c>
      <c r="C51" s="26">
        <v>663.33880999999997</v>
      </c>
      <c r="D51" s="26">
        <v>974.95952</v>
      </c>
      <c r="E51" s="27">
        <v>-31.962425475880273</v>
      </c>
      <c r="F51" s="27">
        <v>-8.7899116739549967E-4</v>
      </c>
      <c r="G51" s="27">
        <v>1.9545835462840755E-3</v>
      </c>
      <c r="H51" s="27">
        <v>0</v>
      </c>
      <c r="I51" s="26">
        <v>177.32460999999998</v>
      </c>
      <c r="J51" s="26">
        <v>261.61809999999997</v>
      </c>
      <c r="K51" s="27">
        <v>-32.220052817446501</v>
      </c>
      <c r="L51" s="27"/>
      <c r="M51" s="26">
        <v>41.363660000000003</v>
      </c>
      <c r="N51" s="26">
        <v>72.256</v>
      </c>
      <c r="O51" s="27">
        <v>-42.754013507528789</v>
      </c>
      <c r="P51" s="27">
        <v>-6.2071391076200374E-4</v>
      </c>
      <c r="Q51" s="27">
        <v>8.8954077239261815E-4</v>
      </c>
    </row>
    <row r="52" spans="1:17" s="24" customFormat="1" ht="12" x14ac:dyDescent="0.2">
      <c r="A52" s="79">
        <v>37</v>
      </c>
      <c r="B52" s="80" t="s">
        <v>388</v>
      </c>
      <c r="C52" s="81">
        <v>789.65823000000012</v>
      </c>
      <c r="D52" s="81">
        <v>367.05523000000005</v>
      </c>
      <c r="E52" s="82">
        <v>115.13335472702568</v>
      </c>
      <c r="F52" s="82">
        <v>1.1920398497097331E-3</v>
      </c>
      <c r="G52" s="82">
        <v>2.3267943323650947E-3</v>
      </c>
      <c r="H52" s="82">
        <v>0</v>
      </c>
      <c r="I52" s="81">
        <v>70.650449999999978</v>
      </c>
      <c r="J52" s="81">
        <v>78.132009999999994</v>
      </c>
      <c r="K52" s="82">
        <v>-9.5755376061616992</v>
      </c>
      <c r="L52" s="82"/>
      <c r="M52" s="81">
        <v>251.82031999999998</v>
      </c>
      <c r="N52" s="81">
        <v>74.003399999999999</v>
      </c>
      <c r="O52" s="82">
        <v>240.28209514697969</v>
      </c>
      <c r="P52" s="82">
        <v>3.5728415462491455E-3</v>
      </c>
      <c r="Q52" s="82">
        <v>5.4154889087898953E-3</v>
      </c>
    </row>
    <row r="53" spans="1:17" s="24" customFormat="1" ht="12" x14ac:dyDescent="0.2">
      <c r="A53" s="25">
        <v>38</v>
      </c>
      <c r="B53" s="84" t="s">
        <v>389</v>
      </c>
      <c r="C53" s="26">
        <v>275833.8254900006</v>
      </c>
      <c r="D53" s="26">
        <v>202797.62868999952</v>
      </c>
      <c r="E53" s="27">
        <v>36.014324857637099</v>
      </c>
      <c r="F53" s="27">
        <v>0.20601381688450809</v>
      </c>
      <c r="G53" s="27">
        <v>0.81276754606194113</v>
      </c>
      <c r="H53" s="27">
        <v>0</v>
      </c>
      <c r="I53" s="26">
        <v>85889.59955000013</v>
      </c>
      <c r="J53" s="26">
        <v>77951.926059999838</v>
      </c>
      <c r="K53" s="27">
        <v>10.182780453545991</v>
      </c>
      <c r="L53" s="27"/>
      <c r="M53" s="26">
        <v>46601.464329999988</v>
      </c>
      <c r="N53" s="26">
        <v>29773.207250000018</v>
      </c>
      <c r="O53" s="27">
        <v>56.521478988461894</v>
      </c>
      <c r="P53" s="27">
        <v>0.33812696815570337</v>
      </c>
      <c r="Q53" s="27">
        <v>1.0021816873732941</v>
      </c>
    </row>
    <row r="54" spans="1:17" s="24" customFormat="1" ht="12" x14ac:dyDescent="0.2">
      <c r="A54" s="79">
        <v>39</v>
      </c>
      <c r="B54" s="80" t="s">
        <v>390</v>
      </c>
      <c r="C54" s="81">
        <v>932059.63185999973</v>
      </c>
      <c r="D54" s="81">
        <v>887568.49325999571</v>
      </c>
      <c r="E54" s="82">
        <v>5.0126991818502082</v>
      </c>
      <c r="F54" s="82">
        <v>0.12549653024271884</v>
      </c>
      <c r="G54" s="82">
        <v>2.7463920294203024</v>
      </c>
      <c r="H54" s="82">
        <v>0</v>
      </c>
      <c r="I54" s="81">
        <v>464000.8271999982</v>
      </c>
      <c r="J54" s="81">
        <v>447099.27263999206</v>
      </c>
      <c r="K54" s="82">
        <v>3.780268856222313</v>
      </c>
      <c r="L54" s="82"/>
      <c r="M54" s="81">
        <v>133845.93289000008</v>
      </c>
      <c r="N54" s="81">
        <v>114678.05868999982</v>
      </c>
      <c r="O54" s="82">
        <v>16.71450879005134</v>
      </c>
      <c r="P54" s="82">
        <v>0.38513644986673945</v>
      </c>
      <c r="Q54" s="82">
        <v>2.8784061788676634</v>
      </c>
    </row>
    <row r="55" spans="1:17" s="24" customFormat="1" ht="12" x14ac:dyDescent="0.2">
      <c r="A55" s="25">
        <v>40</v>
      </c>
      <c r="B55" s="84" t="s">
        <v>391</v>
      </c>
      <c r="C55" s="26">
        <v>76199.834209999986</v>
      </c>
      <c r="D55" s="26">
        <v>89969.433769999858</v>
      </c>
      <c r="E55" s="27">
        <v>-15.304752939982732</v>
      </c>
      <c r="F55" s="27">
        <v>-3.8840025721694954E-2</v>
      </c>
      <c r="G55" s="27">
        <v>0.22452921483131733</v>
      </c>
      <c r="H55" s="27">
        <v>0</v>
      </c>
      <c r="I55" s="26">
        <v>12454.548440000028</v>
      </c>
      <c r="J55" s="26">
        <v>13877.265830000031</v>
      </c>
      <c r="K55" s="27">
        <v>-10.252144820374898</v>
      </c>
      <c r="L55" s="27"/>
      <c r="M55" s="26">
        <v>7472.1627699999981</v>
      </c>
      <c r="N55" s="26">
        <v>10575.967160000004</v>
      </c>
      <c r="O55" s="27">
        <v>-29.347712063054519</v>
      </c>
      <c r="P55" s="27">
        <v>-6.2364151150647015E-2</v>
      </c>
      <c r="Q55" s="27">
        <v>0.16069161775986851</v>
      </c>
    </row>
    <row r="56" spans="1:17" s="24" customFormat="1" ht="12" x14ac:dyDescent="0.2">
      <c r="A56" s="79">
        <v>41</v>
      </c>
      <c r="B56" s="80" t="s">
        <v>392</v>
      </c>
      <c r="C56" s="81">
        <v>118629.84143999997</v>
      </c>
      <c r="D56" s="81">
        <v>87861.73179999998</v>
      </c>
      <c r="E56" s="82">
        <v>35.018783501829411</v>
      </c>
      <c r="F56" s="82">
        <v>8.6787866605580619E-2</v>
      </c>
      <c r="G56" s="82">
        <v>0.34955279667250699</v>
      </c>
      <c r="H56" s="82">
        <v>0</v>
      </c>
      <c r="I56" s="81">
        <v>36769.392310000003</v>
      </c>
      <c r="J56" s="81">
        <v>24820.13773000002</v>
      </c>
      <c r="K56" s="82">
        <v>48.143385463800058</v>
      </c>
      <c r="L56" s="82"/>
      <c r="M56" s="81">
        <v>19756.141669999997</v>
      </c>
      <c r="N56" s="81">
        <v>12658.704770000006</v>
      </c>
      <c r="O56" s="82">
        <v>56.067639059094574</v>
      </c>
      <c r="P56" s="82">
        <v>0.14260744943845452</v>
      </c>
      <c r="Q56" s="82">
        <v>0.42486311706047741</v>
      </c>
    </row>
    <row r="57" spans="1:17" s="24" customFormat="1" ht="12" x14ac:dyDescent="0.2">
      <c r="A57" s="25">
        <v>42</v>
      </c>
      <c r="B57" s="84" t="s">
        <v>393</v>
      </c>
      <c r="C57" s="26">
        <v>48169.735579999891</v>
      </c>
      <c r="D57" s="26">
        <v>45117.231090000176</v>
      </c>
      <c r="E57" s="27">
        <v>6.7657177008725506</v>
      </c>
      <c r="F57" s="27">
        <v>8.6102251841504822E-3</v>
      </c>
      <c r="G57" s="27">
        <v>0.14193617375338313</v>
      </c>
      <c r="H57" s="27">
        <v>0</v>
      </c>
      <c r="I57" s="26">
        <v>3661.045110000005</v>
      </c>
      <c r="J57" s="26">
        <v>3539.7510699999975</v>
      </c>
      <c r="K57" s="27">
        <v>3.426626268383548</v>
      </c>
      <c r="L57" s="27"/>
      <c r="M57" s="26">
        <v>6848.8794699999999</v>
      </c>
      <c r="N57" s="26">
        <v>7579.5917899999977</v>
      </c>
      <c r="O57" s="27">
        <v>-9.6405233981604397</v>
      </c>
      <c r="P57" s="27">
        <v>-1.4682063637431646E-2</v>
      </c>
      <c r="Q57" s="27">
        <v>0.147287680388238</v>
      </c>
    </row>
    <row r="58" spans="1:17" s="24" customFormat="1" ht="12" x14ac:dyDescent="0.2">
      <c r="A58" s="79">
        <v>43</v>
      </c>
      <c r="B58" s="80" t="s">
        <v>394</v>
      </c>
      <c r="C58" s="81">
        <v>2063.4359999999992</v>
      </c>
      <c r="D58" s="81">
        <v>2166.9372699999994</v>
      </c>
      <c r="E58" s="82">
        <v>-4.7763851511954583</v>
      </c>
      <c r="F58" s="82">
        <v>-2.9194690604554806E-4</v>
      </c>
      <c r="G58" s="82">
        <v>6.0800875715537077E-3</v>
      </c>
      <c r="H58" s="82">
        <v>0</v>
      </c>
      <c r="I58" s="81">
        <v>90.819360000000003</v>
      </c>
      <c r="J58" s="81">
        <v>113.34374</v>
      </c>
      <c r="K58" s="82">
        <v>-19.872628166319551</v>
      </c>
      <c r="L58" s="82"/>
      <c r="M58" s="81">
        <v>232.76679999999999</v>
      </c>
      <c r="N58" s="81">
        <v>247.51338000000001</v>
      </c>
      <c r="O58" s="82">
        <v>-5.9578920541588642</v>
      </c>
      <c r="P58" s="82">
        <v>-2.9630022659872225E-4</v>
      </c>
      <c r="Q58" s="82">
        <v>5.0057359300254879E-3</v>
      </c>
    </row>
    <row r="59" spans="1:17" s="24" customFormat="1" ht="12" x14ac:dyDescent="0.2">
      <c r="A59" s="25">
        <v>44</v>
      </c>
      <c r="B59" s="84" t="s">
        <v>395</v>
      </c>
      <c r="C59" s="26">
        <v>25380.336829999993</v>
      </c>
      <c r="D59" s="26">
        <v>23574.444600000032</v>
      </c>
      <c r="E59" s="27">
        <v>7.660380809140924</v>
      </c>
      <c r="F59" s="27">
        <v>5.0938954584826149E-3</v>
      </c>
      <c r="G59" s="27">
        <v>7.4785295265726609E-2</v>
      </c>
      <c r="H59" s="27">
        <v>0</v>
      </c>
      <c r="I59" s="26">
        <v>52897.108800000009</v>
      </c>
      <c r="J59" s="26">
        <v>41829.235289999946</v>
      </c>
      <c r="K59" s="27">
        <v>26.459660171330079</v>
      </c>
      <c r="L59" s="27"/>
      <c r="M59" s="26">
        <v>3759.8052600000001</v>
      </c>
      <c r="N59" s="26">
        <v>4765.5573199999972</v>
      </c>
      <c r="O59" s="27">
        <v>-21.104605242687491</v>
      </c>
      <c r="P59" s="27">
        <v>-2.0208384810588627E-2</v>
      </c>
      <c r="Q59" s="27">
        <v>8.0855999566436548E-2</v>
      </c>
    </row>
    <row r="60" spans="1:17" s="24" customFormat="1" ht="12" x14ac:dyDescent="0.2">
      <c r="A60" s="79">
        <v>45</v>
      </c>
      <c r="B60" s="80" t="s">
        <v>396</v>
      </c>
      <c r="C60" s="81">
        <v>111.78624000000001</v>
      </c>
      <c r="D60" s="81">
        <v>103.09546000000002</v>
      </c>
      <c r="E60" s="82">
        <v>8.4298377445524633</v>
      </c>
      <c r="F60" s="82">
        <v>2.4514156513466161E-5</v>
      </c>
      <c r="G60" s="82">
        <v>3.2938754993841349E-4</v>
      </c>
      <c r="H60" s="82">
        <v>0</v>
      </c>
      <c r="I60" s="81">
        <v>13.637039999999999</v>
      </c>
      <c r="J60" s="81">
        <v>9.0611899999999981</v>
      </c>
      <c r="K60" s="82">
        <v>50.499437711823745</v>
      </c>
      <c r="L60" s="82"/>
      <c r="M60" s="81">
        <v>17.165239999999997</v>
      </c>
      <c r="N60" s="81">
        <v>28.556360000000002</v>
      </c>
      <c r="O60" s="82">
        <v>-39.889957963830135</v>
      </c>
      <c r="P60" s="82">
        <v>-2.2887960715048709E-4</v>
      </c>
      <c r="Q60" s="82">
        <v>3.6914482054790758E-4</v>
      </c>
    </row>
    <row r="61" spans="1:17" s="24" customFormat="1" ht="12" x14ac:dyDescent="0.2">
      <c r="A61" s="25">
        <v>46</v>
      </c>
      <c r="B61" s="84" t="s">
        <v>397</v>
      </c>
      <c r="C61" s="26">
        <v>159.45832000000004</v>
      </c>
      <c r="D61" s="26">
        <v>88.200869999999981</v>
      </c>
      <c r="E61" s="27">
        <v>80.78996272939267</v>
      </c>
      <c r="F61" s="27">
        <v>2.0099649076958494E-4</v>
      </c>
      <c r="G61" s="27">
        <v>4.6985733970563397E-4</v>
      </c>
      <c r="H61" s="27">
        <v>0</v>
      </c>
      <c r="I61" s="26">
        <v>14.355559999999997</v>
      </c>
      <c r="J61" s="26">
        <v>1.8247899999999995</v>
      </c>
      <c r="K61" s="27" t="s">
        <v>1263</v>
      </c>
      <c r="L61" s="27"/>
      <c r="M61" s="26">
        <v>27.372529999999994</v>
      </c>
      <c r="N61" s="26">
        <v>5.7880600000000006</v>
      </c>
      <c r="O61" s="27">
        <v>372.91372238712091</v>
      </c>
      <c r="P61" s="27">
        <v>4.3369264955083169E-4</v>
      </c>
      <c r="Q61" s="27">
        <v>5.8865635871052288E-4</v>
      </c>
    </row>
    <row r="62" spans="1:17" s="24" customFormat="1" ht="12" x14ac:dyDescent="0.2">
      <c r="A62" s="79">
        <v>47</v>
      </c>
      <c r="B62" s="80" t="s">
        <v>398</v>
      </c>
      <c r="C62" s="81">
        <v>656.07265999999981</v>
      </c>
      <c r="D62" s="81">
        <v>493.24162000000007</v>
      </c>
      <c r="E62" s="82">
        <v>33.012429080903537</v>
      </c>
      <c r="F62" s="82">
        <v>4.5929888914579222E-4</v>
      </c>
      <c r="G62" s="82">
        <v>1.9331732247097472E-3</v>
      </c>
      <c r="H62" s="82">
        <v>0</v>
      </c>
      <c r="I62" s="81">
        <v>2171.4491600000001</v>
      </c>
      <c r="J62" s="81">
        <v>1857.3671300000001</v>
      </c>
      <c r="K62" s="82">
        <v>16.910067208952917</v>
      </c>
      <c r="L62" s="82"/>
      <c r="M62" s="81">
        <v>186.62952999999999</v>
      </c>
      <c r="N62" s="81">
        <v>104.64989999999999</v>
      </c>
      <c r="O62" s="82">
        <v>78.337036155791836</v>
      </c>
      <c r="P62" s="82">
        <v>1.6472011100525914E-3</v>
      </c>
      <c r="Q62" s="82">
        <v>4.0135369130166743E-3</v>
      </c>
    </row>
    <row r="63" spans="1:17" s="24" customFormat="1" ht="12" x14ac:dyDescent="0.2">
      <c r="A63" s="25">
        <v>48</v>
      </c>
      <c r="B63" s="84" t="s">
        <v>399</v>
      </c>
      <c r="C63" s="26">
        <v>224825.59899000087</v>
      </c>
      <c r="D63" s="26">
        <v>245771.4599600005</v>
      </c>
      <c r="E63" s="27">
        <v>-8.5224952374081937</v>
      </c>
      <c r="F63" s="27">
        <v>-5.9082166862798706E-2</v>
      </c>
      <c r="G63" s="27">
        <v>0.66246752028472056</v>
      </c>
      <c r="H63" s="27">
        <v>0</v>
      </c>
      <c r="I63" s="26">
        <v>150053.5639100004</v>
      </c>
      <c r="J63" s="26">
        <v>146756.82769000009</v>
      </c>
      <c r="K63" s="27">
        <v>2.2463937602713369</v>
      </c>
      <c r="L63" s="27"/>
      <c r="M63" s="26">
        <v>38663.18758000002</v>
      </c>
      <c r="N63" s="26">
        <v>38958.752760000003</v>
      </c>
      <c r="O63" s="27">
        <v>-0.75866181297119528</v>
      </c>
      <c r="P63" s="27">
        <v>-5.9387349343838674E-3</v>
      </c>
      <c r="Q63" s="27">
        <v>0.8314661164673024</v>
      </c>
    </row>
    <row r="64" spans="1:17" s="24" customFormat="1" ht="12" x14ac:dyDescent="0.2">
      <c r="A64" s="79">
        <v>49</v>
      </c>
      <c r="B64" s="80" t="s">
        <v>400</v>
      </c>
      <c r="C64" s="81">
        <v>63931.16964</v>
      </c>
      <c r="D64" s="81">
        <v>71740.22148999988</v>
      </c>
      <c r="E64" s="82">
        <v>-10.88517945416214</v>
      </c>
      <c r="F64" s="82">
        <v>-2.2027058477221809E-2</v>
      </c>
      <c r="G64" s="82">
        <v>0.18837856369815001</v>
      </c>
      <c r="H64" s="82">
        <v>0</v>
      </c>
      <c r="I64" s="81">
        <v>7932.8951799999832</v>
      </c>
      <c r="J64" s="81">
        <v>9929.7592199999835</v>
      </c>
      <c r="K64" s="82">
        <v>-20.109893863065931</v>
      </c>
      <c r="L64" s="82"/>
      <c r="M64" s="81">
        <v>12088.927539999991</v>
      </c>
      <c r="N64" s="81">
        <v>11016.693110000017</v>
      </c>
      <c r="O64" s="82">
        <v>9.7328156398102106</v>
      </c>
      <c r="P64" s="82">
        <v>2.154420242360898E-2</v>
      </c>
      <c r="Q64" s="82">
        <v>0.2599768478256031</v>
      </c>
    </row>
    <row r="65" spans="1:17" s="24" customFormat="1" ht="12" x14ac:dyDescent="0.2">
      <c r="A65" s="25">
        <v>50</v>
      </c>
      <c r="B65" s="84" t="s">
        <v>401</v>
      </c>
      <c r="C65" s="26">
        <v>9.9999999999999988E-34</v>
      </c>
      <c r="D65" s="26">
        <v>10.070649999999999</v>
      </c>
      <c r="E65" s="27">
        <v>-100</v>
      </c>
      <c r="F65" s="27">
        <v>-2.8406367471313082E-5</v>
      </c>
      <c r="G65" s="27">
        <v>2.9465840334053049E-39</v>
      </c>
      <c r="H65" s="27">
        <v>0</v>
      </c>
      <c r="I65" s="26">
        <v>9.9999999999999988E-34</v>
      </c>
      <c r="J65" s="26">
        <v>0.29061000000000003</v>
      </c>
      <c r="K65" s="27">
        <v>-100</v>
      </c>
      <c r="L65" s="27"/>
      <c r="M65" s="26">
        <v>0</v>
      </c>
      <c r="N65" s="26">
        <v>0</v>
      </c>
      <c r="O65" s="27" t="s">
        <v>1271</v>
      </c>
      <c r="P65" s="27">
        <v>0</v>
      </c>
      <c r="Q65" s="27">
        <v>0</v>
      </c>
    </row>
    <row r="66" spans="1:17" s="24" customFormat="1" ht="12" x14ac:dyDescent="0.2">
      <c r="A66" s="79">
        <v>51</v>
      </c>
      <c r="B66" s="80" t="s">
        <v>402</v>
      </c>
      <c r="C66" s="81">
        <v>81.547810000000013</v>
      </c>
      <c r="D66" s="81">
        <v>351.64391999999992</v>
      </c>
      <c r="E66" s="82">
        <v>-76.809549273594712</v>
      </c>
      <c r="F66" s="82">
        <v>-7.6186237762529711E-4</v>
      </c>
      <c r="G66" s="82">
        <v>2.4028747490516955E-4</v>
      </c>
      <c r="H66" s="82">
        <v>0</v>
      </c>
      <c r="I66" s="81">
        <v>22.605029999999989</v>
      </c>
      <c r="J66" s="81">
        <v>29.152150000000002</v>
      </c>
      <c r="K66" s="82">
        <v>-22.45844646106724</v>
      </c>
      <c r="L66" s="82"/>
      <c r="M66" s="81">
        <v>32.829959999999993</v>
      </c>
      <c r="N66" s="81">
        <v>53.650559999999999</v>
      </c>
      <c r="O66" s="82">
        <v>-38.807796228035649</v>
      </c>
      <c r="P66" s="82">
        <v>-4.1834435495696916E-4</v>
      </c>
      <c r="Q66" s="82">
        <v>7.0602040477121103E-4</v>
      </c>
    </row>
    <row r="67" spans="1:17" s="24" customFormat="1" ht="12" x14ac:dyDescent="0.2">
      <c r="A67" s="25">
        <v>52</v>
      </c>
      <c r="B67" s="84" t="s">
        <v>403</v>
      </c>
      <c r="C67" s="26">
        <v>32766.507330000069</v>
      </c>
      <c r="D67" s="26">
        <v>54009.476679999949</v>
      </c>
      <c r="E67" s="27">
        <v>-39.331929609061156</v>
      </c>
      <c r="F67" s="27">
        <v>-5.9920222978450989E-2</v>
      </c>
      <c r="G67" s="27">
        <v>9.6549267329036112E-2</v>
      </c>
      <c r="H67" s="27">
        <v>0</v>
      </c>
      <c r="I67" s="26">
        <v>4523.565340000001</v>
      </c>
      <c r="J67" s="26">
        <v>7319.5437499999998</v>
      </c>
      <c r="K67" s="27">
        <v>-38.198807268554127</v>
      </c>
      <c r="L67" s="27"/>
      <c r="M67" s="26">
        <v>5077.9509199999993</v>
      </c>
      <c r="N67" s="26">
        <v>6180.8980200000005</v>
      </c>
      <c r="O67" s="27">
        <v>-17.844447464286116</v>
      </c>
      <c r="P67" s="27">
        <v>-2.2161306259241332E-2</v>
      </c>
      <c r="Q67" s="27">
        <v>0.10920320840923181</v>
      </c>
    </row>
    <row r="68" spans="1:17" s="24" customFormat="1" ht="12" x14ac:dyDescent="0.2">
      <c r="A68" s="79">
        <v>53</v>
      </c>
      <c r="B68" s="80" t="s">
        <v>404</v>
      </c>
      <c r="C68" s="81">
        <v>124.02217999999999</v>
      </c>
      <c r="D68" s="81">
        <v>374.53150999999997</v>
      </c>
      <c r="E68" s="82">
        <v>-66.886049187156502</v>
      </c>
      <c r="F68" s="82">
        <v>-7.0661378192792262E-4</v>
      </c>
      <c r="G68" s="82">
        <v>3.6544177537611877E-4</v>
      </c>
      <c r="H68" s="82">
        <v>0</v>
      </c>
      <c r="I68" s="81">
        <v>55.419630000000005</v>
      </c>
      <c r="J68" s="81">
        <v>175.80022999999997</v>
      </c>
      <c r="K68" s="82">
        <v>-68.475792096517722</v>
      </c>
      <c r="L68" s="82"/>
      <c r="M68" s="81">
        <v>13.566000000000001</v>
      </c>
      <c r="N68" s="81">
        <v>115.06219</v>
      </c>
      <c r="O68" s="82">
        <v>-88.209854166690207</v>
      </c>
      <c r="P68" s="82">
        <v>-2.039343637365877E-3</v>
      </c>
      <c r="Q68" s="82">
        <v>2.9174183614985371E-4</v>
      </c>
    </row>
    <row r="69" spans="1:17" s="24" customFormat="1" ht="12" x14ac:dyDescent="0.2">
      <c r="A69" s="25">
        <v>54</v>
      </c>
      <c r="B69" s="84" t="s">
        <v>405</v>
      </c>
      <c r="C69" s="26">
        <v>29376.867830000003</v>
      </c>
      <c r="D69" s="26">
        <v>32939.656910000012</v>
      </c>
      <c r="E69" s="27">
        <v>-10.816108649019952</v>
      </c>
      <c r="F69" s="27">
        <v>-1.0049589234981032E-2</v>
      </c>
      <c r="G69" s="27">
        <v>8.656140969933597E-2</v>
      </c>
      <c r="H69" s="27">
        <v>0</v>
      </c>
      <c r="I69" s="26">
        <v>4857.9358499999989</v>
      </c>
      <c r="J69" s="26">
        <v>5040.413910000002</v>
      </c>
      <c r="K69" s="27">
        <v>-3.6202991115069527</v>
      </c>
      <c r="L69" s="27"/>
      <c r="M69" s="26">
        <v>4285.2242799999995</v>
      </c>
      <c r="N69" s="26">
        <v>5151.1326000000026</v>
      </c>
      <c r="O69" s="27">
        <v>-16.81005687952981</v>
      </c>
      <c r="P69" s="27">
        <v>-1.7398531146185708E-2</v>
      </c>
      <c r="Q69" s="27">
        <v>9.2155329482613499E-2</v>
      </c>
    </row>
    <row r="70" spans="1:17" s="30" customFormat="1" ht="12" x14ac:dyDescent="0.2">
      <c r="A70" s="79">
        <v>55</v>
      </c>
      <c r="B70" s="80" t="s">
        <v>406</v>
      </c>
      <c r="C70" s="81">
        <v>13142.811860000007</v>
      </c>
      <c r="D70" s="81">
        <v>16584.470239999995</v>
      </c>
      <c r="E70" s="82">
        <v>-20.752296155345803</v>
      </c>
      <c r="F70" s="82">
        <v>-9.7079148469069766E-3</v>
      </c>
      <c r="G70" s="82">
        <v>3.8726399580725906E-2</v>
      </c>
      <c r="H70" s="82">
        <v>0</v>
      </c>
      <c r="I70" s="81">
        <v>3271.2589399999961</v>
      </c>
      <c r="J70" s="81">
        <v>3516.7502000000027</v>
      </c>
      <c r="K70" s="82">
        <v>-6.9806283084879457</v>
      </c>
      <c r="L70" s="82"/>
      <c r="M70" s="81">
        <v>2038.3867899999998</v>
      </c>
      <c r="N70" s="81">
        <v>3380.7930899999974</v>
      </c>
      <c r="O70" s="82">
        <v>-39.706845827704839</v>
      </c>
      <c r="P70" s="82">
        <v>-2.6972714410904125E-2</v>
      </c>
      <c r="Q70" s="82">
        <v>4.3836260128129606E-2</v>
      </c>
    </row>
    <row r="71" spans="1:17" s="30" customFormat="1" ht="24" x14ac:dyDescent="0.2">
      <c r="A71" s="25">
        <v>56</v>
      </c>
      <c r="B71" s="84" t="s">
        <v>407</v>
      </c>
      <c r="C71" s="26">
        <v>16652.071799999994</v>
      </c>
      <c r="D71" s="26">
        <v>18143.579350000004</v>
      </c>
      <c r="E71" s="27">
        <v>-8.2205805217811605</v>
      </c>
      <c r="F71" s="27">
        <v>-4.2071079375748475E-3</v>
      </c>
      <c r="G71" s="27">
        <v>4.9066728888998733E-2</v>
      </c>
      <c r="H71" s="27">
        <v>0</v>
      </c>
      <c r="I71" s="26">
        <v>2663.4551499999989</v>
      </c>
      <c r="J71" s="26">
        <v>2748.1504600000062</v>
      </c>
      <c r="K71" s="27">
        <v>-3.0819022187019263</v>
      </c>
      <c r="L71" s="27"/>
      <c r="M71" s="26">
        <v>2257.5141200000003</v>
      </c>
      <c r="N71" s="26">
        <v>2164.6507199999996</v>
      </c>
      <c r="O71" s="27">
        <v>4.2899946463418548</v>
      </c>
      <c r="P71" s="27">
        <v>1.8658866301696957E-3</v>
      </c>
      <c r="Q71" s="27">
        <v>4.8548674222543213E-2</v>
      </c>
    </row>
    <row r="72" spans="1:17" s="30" customFormat="1" ht="12" x14ac:dyDescent="0.2">
      <c r="A72" s="79">
        <v>57</v>
      </c>
      <c r="B72" s="80" t="s">
        <v>408</v>
      </c>
      <c r="C72" s="81">
        <v>1116.1064300000003</v>
      </c>
      <c r="D72" s="81">
        <v>1260.6196700000007</v>
      </c>
      <c r="E72" s="82">
        <v>-11.463666912321015</v>
      </c>
      <c r="F72" s="82">
        <v>-4.0762971604713436E-4</v>
      </c>
      <c r="G72" s="82">
        <v>3.2887013862189971E-3</v>
      </c>
      <c r="H72" s="82">
        <v>0</v>
      </c>
      <c r="I72" s="81">
        <v>168.14071999999985</v>
      </c>
      <c r="J72" s="81">
        <v>158.26050000000009</v>
      </c>
      <c r="K72" s="82">
        <v>6.243010732305132</v>
      </c>
      <c r="L72" s="82"/>
      <c r="M72" s="81">
        <v>158.85521</v>
      </c>
      <c r="N72" s="81">
        <v>321.16734000000008</v>
      </c>
      <c r="O72" s="82">
        <v>-50.538180501168029</v>
      </c>
      <c r="P72" s="82">
        <v>-3.2613067503598236E-3</v>
      </c>
      <c r="Q72" s="82">
        <v>3.4162399120868788E-3</v>
      </c>
    </row>
    <row r="73" spans="1:17" s="30" customFormat="1" ht="12" x14ac:dyDescent="0.2">
      <c r="A73" s="25">
        <v>58</v>
      </c>
      <c r="B73" s="84" t="s">
        <v>409</v>
      </c>
      <c r="C73" s="26">
        <v>16120.534639999998</v>
      </c>
      <c r="D73" s="26">
        <v>15374.191659999993</v>
      </c>
      <c r="E73" s="27">
        <v>4.8545185106662396</v>
      </c>
      <c r="F73" s="27">
        <v>2.1052159443049863E-3</v>
      </c>
      <c r="G73" s="27">
        <v>4.7500509980181134E-2</v>
      </c>
      <c r="H73" s="27">
        <v>0</v>
      </c>
      <c r="I73" s="26">
        <v>615.9107999999992</v>
      </c>
      <c r="J73" s="26">
        <v>654.8522899999989</v>
      </c>
      <c r="K73" s="27">
        <v>-5.946606676751454</v>
      </c>
      <c r="L73" s="27"/>
      <c r="M73" s="26">
        <v>2664.9790199999993</v>
      </c>
      <c r="N73" s="26">
        <v>2790.6464700000006</v>
      </c>
      <c r="O73" s="27">
        <v>-4.5031662502201915</v>
      </c>
      <c r="P73" s="27">
        <v>-2.5250121662842404E-3</v>
      </c>
      <c r="Q73" s="27">
        <v>5.731135726047748E-2</v>
      </c>
    </row>
    <row r="74" spans="1:17" s="30" customFormat="1" ht="12" x14ac:dyDescent="0.2">
      <c r="A74" s="79">
        <v>59</v>
      </c>
      <c r="B74" s="80" t="s">
        <v>410</v>
      </c>
      <c r="C74" s="81">
        <v>31547.647569999983</v>
      </c>
      <c r="D74" s="81">
        <v>30771.746070000027</v>
      </c>
      <c r="E74" s="82">
        <v>2.5214737513916954</v>
      </c>
      <c r="F74" s="82">
        <v>2.1885919112015397E-3</v>
      </c>
      <c r="G74" s="82">
        <v>9.2957794621259637E-2</v>
      </c>
      <c r="H74" s="82">
        <v>0</v>
      </c>
      <c r="I74" s="81">
        <v>6163.7213099999926</v>
      </c>
      <c r="J74" s="81">
        <v>5916.316479999995</v>
      </c>
      <c r="K74" s="82">
        <v>4.1817375868303364</v>
      </c>
      <c r="L74" s="82"/>
      <c r="M74" s="81">
        <v>6310.0576600000004</v>
      </c>
      <c r="N74" s="81">
        <v>5287.1366100000014</v>
      </c>
      <c r="O74" s="82">
        <v>19.347354257222406</v>
      </c>
      <c r="P74" s="82">
        <v>2.0553358060486027E-2</v>
      </c>
      <c r="Q74" s="82">
        <v>0.13570011852718925</v>
      </c>
    </row>
    <row r="75" spans="1:17" s="30" customFormat="1" ht="12" x14ac:dyDescent="0.2">
      <c r="A75" s="25">
        <v>60</v>
      </c>
      <c r="B75" s="84" t="s">
        <v>411</v>
      </c>
      <c r="C75" s="26">
        <v>42147.737780000025</v>
      </c>
      <c r="D75" s="26">
        <v>48146.562740000096</v>
      </c>
      <c r="E75" s="27">
        <v>-12.45950825689215</v>
      </c>
      <c r="F75" s="27">
        <v>-1.6920936206684476E-2</v>
      </c>
      <c r="G75" s="27">
        <v>0.12419185118670165</v>
      </c>
      <c r="H75" s="27">
        <v>0</v>
      </c>
      <c r="I75" s="26">
        <v>3867.2978399999888</v>
      </c>
      <c r="J75" s="26">
        <v>4241.8307400000031</v>
      </c>
      <c r="K75" s="27">
        <v>-8.8295107220618174</v>
      </c>
      <c r="L75" s="27"/>
      <c r="M75" s="26">
        <v>5537.0577300000004</v>
      </c>
      <c r="N75" s="26">
        <v>7144.9941400000062</v>
      </c>
      <c r="O75" s="27">
        <v>-22.504376889524004</v>
      </c>
      <c r="P75" s="27">
        <v>-3.2307960397552279E-2</v>
      </c>
      <c r="Q75" s="27">
        <v>0.11907646977870713</v>
      </c>
    </row>
    <row r="76" spans="1:17" s="30" customFormat="1" ht="12" x14ac:dyDescent="0.2">
      <c r="A76" s="79">
        <v>61</v>
      </c>
      <c r="B76" s="80" t="s">
        <v>412</v>
      </c>
      <c r="C76" s="81">
        <v>145872.66247000117</v>
      </c>
      <c r="D76" s="81">
        <v>164539.17553000111</v>
      </c>
      <c r="E76" s="82">
        <v>-11.344722616892168</v>
      </c>
      <c r="F76" s="82">
        <v>-5.2652790970833377E-2</v>
      </c>
      <c r="G76" s="82">
        <v>0.42982605814442676</v>
      </c>
      <c r="H76" s="82">
        <v>0</v>
      </c>
      <c r="I76" s="81">
        <v>3522.3277699999976</v>
      </c>
      <c r="J76" s="81">
        <v>3967.1027100000151</v>
      </c>
      <c r="K76" s="82">
        <v>-11.211581159188489</v>
      </c>
      <c r="L76" s="82"/>
      <c r="M76" s="81">
        <v>21778.422360000015</v>
      </c>
      <c r="N76" s="81">
        <v>26901.496099999986</v>
      </c>
      <c r="O76" s="82">
        <v>-19.043824629515584</v>
      </c>
      <c r="P76" s="82">
        <v>-0.10293694606098169</v>
      </c>
      <c r="Q76" s="82">
        <v>0.46835300956460529</v>
      </c>
    </row>
    <row r="77" spans="1:17" s="30" customFormat="1" ht="12" x14ac:dyDescent="0.2">
      <c r="A77" s="25">
        <v>62</v>
      </c>
      <c r="B77" s="84" t="s">
        <v>413</v>
      </c>
      <c r="C77" s="26">
        <v>195198.48582999923</v>
      </c>
      <c r="D77" s="26">
        <v>217441.96960999945</v>
      </c>
      <c r="E77" s="27">
        <v>-10.229618421823433</v>
      </c>
      <c r="F77" s="27">
        <v>-6.2742382477484399E-2</v>
      </c>
      <c r="G77" s="27">
        <v>0.57516874169156751</v>
      </c>
      <c r="H77" s="27">
        <v>0</v>
      </c>
      <c r="I77" s="26">
        <v>4567.6562100000092</v>
      </c>
      <c r="J77" s="26">
        <v>5114.8190299999615</v>
      </c>
      <c r="K77" s="27">
        <v>-10.697598816119925</v>
      </c>
      <c r="L77" s="27"/>
      <c r="M77" s="26">
        <v>28321.342370000071</v>
      </c>
      <c r="N77" s="26">
        <v>35712.525990000067</v>
      </c>
      <c r="O77" s="27">
        <v>-20.696333891558428</v>
      </c>
      <c r="P77" s="27">
        <v>-0.14850964640199676</v>
      </c>
      <c r="Q77" s="27">
        <v>0.60906091885983127</v>
      </c>
    </row>
    <row r="78" spans="1:17" s="30" customFormat="1" ht="12" x14ac:dyDescent="0.2">
      <c r="A78" s="79">
        <v>63</v>
      </c>
      <c r="B78" s="80" t="s">
        <v>414</v>
      </c>
      <c r="C78" s="81">
        <v>54585.667909999975</v>
      </c>
      <c r="D78" s="81">
        <v>49259.846569999929</v>
      </c>
      <c r="E78" s="82">
        <v>10.811688851754484</v>
      </c>
      <c r="F78" s="82">
        <v>1.5022589214261479E-2</v>
      </c>
      <c r="G78" s="82">
        <v>0.16084125751637027</v>
      </c>
      <c r="H78" s="82">
        <v>0</v>
      </c>
      <c r="I78" s="81">
        <v>6993.4391800000012</v>
      </c>
      <c r="J78" s="81">
        <v>6359.7356999999984</v>
      </c>
      <c r="K78" s="82">
        <v>9.9643052776549048</v>
      </c>
      <c r="L78" s="82"/>
      <c r="M78" s="81">
        <v>8885.0047500000092</v>
      </c>
      <c r="N78" s="81">
        <v>7164.5674099999978</v>
      </c>
      <c r="O78" s="82">
        <v>24.013136335331264</v>
      </c>
      <c r="P78" s="82">
        <v>3.4568420182232426E-2</v>
      </c>
      <c r="Q78" s="82">
        <v>0.19107530590927133</v>
      </c>
    </row>
    <row r="79" spans="1:17" s="30" customFormat="1" ht="12" x14ac:dyDescent="0.2">
      <c r="A79" s="25">
        <v>64</v>
      </c>
      <c r="B79" s="84" t="s">
        <v>415</v>
      </c>
      <c r="C79" s="26">
        <v>26985.519229999965</v>
      </c>
      <c r="D79" s="26">
        <v>27274.665449999979</v>
      </c>
      <c r="E79" s="27">
        <v>-1.0601274671180743</v>
      </c>
      <c r="F79" s="27">
        <v>-8.1559718372314731E-4</v>
      </c>
      <c r="G79" s="27">
        <v>7.9515100096269734E-2</v>
      </c>
      <c r="H79" s="27">
        <v>0</v>
      </c>
      <c r="I79" s="26">
        <v>1632.9760200000003</v>
      </c>
      <c r="J79" s="26">
        <v>1739.0023500000011</v>
      </c>
      <c r="K79" s="27">
        <v>-6.0969630087044262</v>
      </c>
      <c r="L79" s="27"/>
      <c r="M79" s="26">
        <v>3146.2430500000023</v>
      </c>
      <c r="N79" s="26">
        <v>4325.0100399999992</v>
      </c>
      <c r="O79" s="27">
        <v>-27.254664823853147</v>
      </c>
      <c r="P79" s="27">
        <v>-2.3684740885282683E-2</v>
      </c>
      <c r="Q79" s="27">
        <v>6.7661117822550257E-2</v>
      </c>
    </row>
    <row r="80" spans="1:17" s="30" customFormat="1" ht="12" x14ac:dyDescent="0.2">
      <c r="A80" s="79">
        <v>65</v>
      </c>
      <c r="B80" s="80" t="s">
        <v>416</v>
      </c>
      <c r="C80" s="81">
        <v>2016.7374499999999</v>
      </c>
      <c r="D80" s="81">
        <v>2479.6612599999999</v>
      </c>
      <c r="E80" s="82">
        <v>-18.668832613048121</v>
      </c>
      <c r="F80" s="82">
        <v>-1.3057730988645536E-3</v>
      </c>
      <c r="G80" s="82">
        <v>5.9424863697405302E-3</v>
      </c>
      <c r="H80" s="82">
        <v>0</v>
      </c>
      <c r="I80" s="81">
        <v>45.844559999999994</v>
      </c>
      <c r="J80" s="81">
        <v>65.617439999999974</v>
      </c>
      <c r="K80" s="82">
        <v>-30.133574244895843</v>
      </c>
      <c r="L80" s="82"/>
      <c r="M80" s="81">
        <v>193.71352999999991</v>
      </c>
      <c r="N80" s="81">
        <v>263.89456999999999</v>
      </c>
      <c r="O80" s="82">
        <v>-26.594347886733736</v>
      </c>
      <c r="P80" s="82">
        <v>-1.4101342857078699E-3</v>
      </c>
      <c r="Q80" s="82">
        <v>4.1658809471671636E-3</v>
      </c>
    </row>
    <row r="81" spans="1:17" s="30" customFormat="1" ht="12" x14ac:dyDescent="0.2">
      <c r="A81" s="25">
        <v>66</v>
      </c>
      <c r="B81" s="84" t="s">
        <v>417</v>
      </c>
      <c r="C81" s="26">
        <v>150.19793000000001</v>
      </c>
      <c r="D81" s="26">
        <v>40.713009999999997</v>
      </c>
      <c r="E81" s="27">
        <v>268.9187559455811</v>
      </c>
      <c r="F81" s="27">
        <v>3.0882503811445293E-4</v>
      </c>
      <c r="G81" s="27">
        <v>4.4257082238852781E-4</v>
      </c>
      <c r="H81" s="27">
        <v>0</v>
      </c>
      <c r="I81" s="26">
        <v>21.990459999999999</v>
      </c>
      <c r="J81" s="26">
        <v>4.0519900000000009</v>
      </c>
      <c r="K81" s="27">
        <v>442.70765722521509</v>
      </c>
      <c r="L81" s="27"/>
      <c r="M81" s="26">
        <v>11.53496</v>
      </c>
      <c r="N81" s="26">
        <v>2.7198700000000002</v>
      </c>
      <c r="O81" s="27">
        <v>324.09968123476489</v>
      </c>
      <c r="P81" s="27">
        <v>1.7711992641603167E-4</v>
      </c>
      <c r="Q81" s="27">
        <v>2.4806357145179986E-4</v>
      </c>
    </row>
    <row r="82" spans="1:17" s="30" customFormat="1" ht="12" x14ac:dyDescent="0.2">
      <c r="A82" s="79">
        <v>67</v>
      </c>
      <c r="B82" s="80" t="s">
        <v>418</v>
      </c>
      <c r="C82" s="81">
        <v>102.96899000000001</v>
      </c>
      <c r="D82" s="81">
        <v>99.931190000000001</v>
      </c>
      <c r="E82" s="82">
        <v>3.0398917495128441</v>
      </c>
      <c r="F82" s="82">
        <v>8.5687481050731592E-6</v>
      </c>
      <c r="G82" s="82">
        <v>3.0340678186987059E-4</v>
      </c>
      <c r="H82" s="82">
        <v>0</v>
      </c>
      <c r="I82" s="81">
        <v>10.976349999999998</v>
      </c>
      <c r="J82" s="81">
        <v>10.125669999999994</v>
      </c>
      <c r="K82" s="82">
        <v>8.4012218450730138</v>
      </c>
      <c r="L82" s="82"/>
      <c r="M82" s="81">
        <v>0.35358000000000001</v>
      </c>
      <c r="N82" s="81">
        <v>11.74579</v>
      </c>
      <c r="O82" s="82">
        <v>-96.989729937279662</v>
      </c>
      <c r="P82" s="82">
        <v>-2.2890150831312897E-4</v>
      </c>
      <c r="Q82" s="82">
        <v>7.603868378731039E-6</v>
      </c>
    </row>
    <row r="83" spans="1:17" s="30" customFormat="1" ht="24" x14ac:dyDescent="0.2">
      <c r="A83" s="25">
        <v>68</v>
      </c>
      <c r="B83" s="84" t="s">
        <v>419</v>
      </c>
      <c r="C83" s="26">
        <v>29589.99888000005</v>
      </c>
      <c r="D83" s="26">
        <v>35883.413200000025</v>
      </c>
      <c r="E83" s="27">
        <v>-17.5385052835497</v>
      </c>
      <c r="F83" s="27">
        <v>-1.7751886901356241E-2</v>
      </c>
      <c r="G83" s="27">
        <v>8.7189418248289019E-2</v>
      </c>
      <c r="H83" s="27">
        <v>0</v>
      </c>
      <c r="I83" s="26">
        <v>37366.553899999984</v>
      </c>
      <c r="J83" s="26">
        <v>42728.270680000001</v>
      </c>
      <c r="K83" s="27">
        <v>-12.54840576197177</v>
      </c>
      <c r="L83" s="27"/>
      <c r="M83" s="26">
        <v>4053.5362599999989</v>
      </c>
      <c r="N83" s="26">
        <v>5794.4120599999951</v>
      </c>
      <c r="O83" s="27">
        <v>-30.044045573106814</v>
      </c>
      <c r="P83" s="27">
        <v>-3.4979086270866148E-2</v>
      </c>
      <c r="Q83" s="27">
        <v>8.7172793114581343E-2</v>
      </c>
    </row>
    <row r="84" spans="1:17" s="30" customFormat="1" ht="12" x14ac:dyDescent="0.2">
      <c r="A84" s="79">
        <v>69</v>
      </c>
      <c r="B84" s="80" t="s">
        <v>420</v>
      </c>
      <c r="C84" s="81">
        <v>92241.502269999735</v>
      </c>
      <c r="D84" s="81">
        <v>103904.51842999968</v>
      </c>
      <c r="E84" s="82">
        <v>-11.224743963235149</v>
      </c>
      <c r="F84" s="82">
        <v>-3.2897968141561984E-2</v>
      </c>
      <c r="G84" s="82">
        <v>0.27179733780610049</v>
      </c>
      <c r="H84" s="82">
        <v>0</v>
      </c>
      <c r="I84" s="81">
        <v>191478.00130999993</v>
      </c>
      <c r="J84" s="81">
        <v>204184.68384000045</v>
      </c>
      <c r="K84" s="82">
        <v>-6.2231320640864007</v>
      </c>
      <c r="L84" s="82"/>
      <c r="M84" s="81">
        <v>13222.505019999995</v>
      </c>
      <c r="N84" s="81">
        <v>15135.395299999989</v>
      </c>
      <c r="O84" s="82">
        <v>-12.638522100575699</v>
      </c>
      <c r="P84" s="82">
        <v>-3.8435340494032522E-2</v>
      </c>
      <c r="Q84" s="82">
        <v>0.28435484984781489</v>
      </c>
    </row>
    <row r="85" spans="1:17" s="30" customFormat="1" ht="12" x14ac:dyDescent="0.2">
      <c r="A85" s="25">
        <v>70</v>
      </c>
      <c r="B85" s="84" t="s">
        <v>421</v>
      </c>
      <c r="C85" s="26">
        <v>112888.26159999971</v>
      </c>
      <c r="D85" s="26">
        <v>148241.70735000004</v>
      </c>
      <c r="E85" s="27">
        <v>-23.848514957083246</v>
      </c>
      <c r="F85" s="27">
        <v>-9.9721762880413997E-2</v>
      </c>
      <c r="G85" s="27">
        <v>0.33263474918944042</v>
      </c>
      <c r="H85" s="27">
        <v>0</v>
      </c>
      <c r="I85" s="26">
        <v>87626.794040000139</v>
      </c>
      <c r="J85" s="26">
        <v>145771.41393000027</v>
      </c>
      <c r="K85" s="27">
        <v>-39.887532351110558</v>
      </c>
      <c r="L85" s="27"/>
      <c r="M85" s="26">
        <v>15214.327710000007</v>
      </c>
      <c r="N85" s="26">
        <v>18924.226440000002</v>
      </c>
      <c r="O85" s="27">
        <v>-19.603965011528334</v>
      </c>
      <c r="P85" s="27">
        <v>-7.4542289422856525E-2</v>
      </c>
      <c r="Q85" s="27">
        <v>0.32718973182227634</v>
      </c>
    </row>
    <row r="86" spans="1:17" s="30" customFormat="1" ht="12" x14ac:dyDescent="0.2">
      <c r="A86" s="79">
        <v>71</v>
      </c>
      <c r="B86" s="80" t="s">
        <v>422</v>
      </c>
      <c r="C86" s="81">
        <v>1706947.7299400012</v>
      </c>
      <c r="D86" s="81">
        <v>2017284.4429700016</v>
      </c>
      <c r="E86" s="82">
        <v>-15.383884712514753</v>
      </c>
      <c r="F86" s="82">
        <v>-0.87536938630273409</v>
      </c>
      <c r="G86" s="82">
        <v>5.0296649268986391</v>
      </c>
      <c r="H86" s="82">
        <v>0</v>
      </c>
      <c r="I86" s="81">
        <v>330.49469000000067</v>
      </c>
      <c r="J86" s="81">
        <v>314.2067100000009</v>
      </c>
      <c r="K86" s="82">
        <v>5.1838421910212373</v>
      </c>
      <c r="L86" s="82"/>
      <c r="M86" s="81">
        <v>171275.32930999991</v>
      </c>
      <c r="N86" s="81">
        <v>302433.92224000028</v>
      </c>
      <c r="O86" s="82">
        <v>-43.367685727369498</v>
      </c>
      <c r="P86" s="82">
        <v>-2.6353446565595946</v>
      </c>
      <c r="Q86" s="82">
        <v>3.6833391611433166</v>
      </c>
    </row>
    <row r="87" spans="1:17" s="30" customFormat="1" ht="12" x14ac:dyDescent="0.2">
      <c r="A87" s="25">
        <v>72</v>
      </c>
      <c r="B87" s="84" t="s">
        <v>423</v>
      </c>
      <c r="C87" s="26">
        <v>511072.7060799991</v>
      </c>
      <c r="D87" s="26">
        <v>629770.11383999861</v>
      </c>
      <c r="E87" s="27">
        <v>-18.847735888298462</v>
      </c>
      <c r="F87" s="27">
        <v>-0.33481078011080068</v>
      </c>
      <c r="G87" s="27">
        <v>1.5059186756445679</v>
      </c>
      <c r="H87" s="27">
        <v>0</v>
      </c>
      <c r="I87" s="26">
        <v>182577.25349000003</v>
      </c>
      <c r="J87" s="26">
        <v>180793.71678999989</v>
      </c>
      <c r="K87" s="27">
        <v>0.98650369695745255</v>
      </c>
      <c r="L87" s="27"/>
      <c r="M87" s="26">
        <v>58643.090819999947</v>
      </c>
      <c r="N87" s="26">
        <v>64737.149909999993</v>
      </c>
      <c r="O87" s="27">
        <v>-9.4135424535560119</v>
      </c>
      <c r="P87" s="27">
        <v>-0.12244676998144739</v>
      </c>
      <c r="Q87" s="27">
        <v>1.2611413086635275</v>
      </c>
    </row>
    <row r="88" spans="1:17" s="30" customFormat="1" ht="12" x14ac:dyDescent="0.2">
      <c r="A88" s="79">
        <v>73</v>
      </c>
      <c r="B88" s="80" t="s">
        <v>424</v>
      </c>
      <c r="C88" s="81">
        <v>117345.34816999959</v>
      </c>
      <c r="D88" s="81">
        <v>161509.57169999983</v>
      </c>
      <c r="E88" s="82">
        <v>-27.344647790927358</v>
      </c>
      <c r="F88" s="82">
        <v>-0.12457439814494584</v>
      </c>
      <c r="G88" s="82">
        <v>0.34576792931210726</v>
      </c>
      <c r="H88" s="82">
        <v>0</v>
      </c>
      <c r="I88" s="81">
        <v>47555.896410000059</v>
      </c>
      <c r="J88" s="81">
        <v>70960.165930000177</v>
      </c>
      <c r="K88" s="82">
        <v>-32.982264363766632</v>
      </c>
      <c r="L88" s="82"/>
      <c r="M88" s="81">
        <v>20476.126790000013</v>
      </c>
      <c r="N88" s="81">
        <v>27048.979860000014</v>
      </c>
      <c r="O88" s="82">
        <v>-24.299818714124321</v>
      </c>
      <c r="P88" s="82">
        <v>-0.13206708633738146</v>
      </c>
      <c r="Q88" s="82">
        <v>0.44034666275628881</v>
      </c>
    </row>
    <row r="89" spans="1:17" s="30" customFormat="1" ht="12" x14ac:dyDescent="0.2">
      <c r="A89" s="25">
        <v>74</v>
      </c>
      <c r="B89" s="84" t="s">
        <v>425</v>
      </c>
      <c r="C89" s="26">
        <v>202472.4485599999</v>
      </c>
      <c r="D89" s="26">
        <v>190690.05637000001</v>
      </c>
      <c r="E89" s="27">
        <v>6.1788183475798384</v>
      </c>
      <c r="F89" s="27">
        <v>3.3234693117153949E-2</v>
      </c>
      <c r="G89" s="27">
        <v>0.59660208413137272</v>
      </c>
      <c r="H89" s="27">
        <v>0</v>
      </c>
      <c r="I89" s="26">
        <v>33879.374590000014</v>
      </c>
      <c r="J89" s="26">
        <v>30872.111140000019</v>
      </c>
      <c r="K89" s="27">
        <v>9.7410359672603697</v>
      </c>
      <c r="L89" s="27"/>
      <c r="M89" s="26">
        <v>25349.502260000008</v>
      </c>
      <c r="N89" s="26">
        <v>26991.312979999999</v>
      </c>
      <c r="O89" s="27">
        <v>-6.0827375134234423</v>
      </c>
      <c r="P89" s="27">
        <v>-3.2988590464243732E-2</v>
      </c>
      <c r="Q89" s="27">
        <v>0.54515040062046805</v>
      </c>
    </row>
    <row r="90" spans="1:17" s="30" customFormat="1" ht="12" x14ac:dyDescent="0.2">
      <c r="A90" s="79">
        <v>75</v>
      </c>
      <c r="B90" s="80" t="s">
        <v>426</v>
      </c>
      <c r="C90" s="81">
        <v>397.21257000000003</v>
      </c>
      <c r="D90" s="81">
        <v>166.95009999999999</v>
      </c>
      <c r="E90" s="82">
        <v>137.92293026479172</v>
      </c>
      <c r="F90" s="82">
        <v>6.4950329300216035E-4</v>
      </c>
      <c r="G90" s="82">
        <v>1.1704202166298871E-3</v>
      </c>
      <c r="H90" s="82">
        <v>0</v>
      </c>
      <c r="I90" s="81">
        <v>34.058</v>
      </c>
      <c r="J90" s="81">
        <v>5.7488099999999998</v>
      </c>
      <c r="K90" s="82">
        <v>492.43565190013243</v>
      </c>
      <c r="L90" s="82"/>
      <c r="M90" s="81">
        <v>3.9460000000000002</v>
      </c>
      <c r="N90" s="81">
        <v>19.260000000000002</v>
      </c>
      <c r="O90" s="82">
        <v>-79.51194184839045</v>
      </c>
      <c r="P90" s="82">
        <v>-3.0770128871459158E-4</v>
      </c>
      <c r="Q90" s="82">
        <v>8.4860186160056226E-5</v>
      </c>
    </row>
    <row r="91" spans="1:17" s="30" customFormat="1" ht="12" x14ac:dyDescent="0.2">
      <c r="A91" s="25">
        <v>76</v>
      </c>
      <c r="B91" s="84" t="s">
        <v>427</v>
      </c>
      <c r="C91" s="26">
        <v>124089.24445999981</v>
      </c>
      <c r="D91" s="26">
        <v>93637.796780000004</v>
      </c>
      <c r="E91" s="27">
        <v>32.520465802441755</v>
      </c>
      <c r="F91" s="27">
        <v>8.5894655541751408E-2</v>
      </c>
      <c r="G91" s="27">
        <v>0.36563938644316324</v>
      </c>
      <c r="H91" s="27">
        <v>0</v>
      </c>
      <c r="I91" s="26">
        <v>43742.86892999991</v>
      </c>
      <c r="J91" s="26">
        <v>26901.679319999981</v>
      </c>
      <c r="K91" s="27">
        <v>62.602744645310636</v>
      </c>
      <c r="L91" s="27"/>
      <c r="M91" s="26">
        <v>16621.698090000016</v>
      </c>
      <c r="N91" s="26">
        <v>12274.775899999984</v>
      </c>
      <c r="O91" s="27">
        <v>35.413454595126566</v>
      </c>
      <c r="P91" s="27">
        <v>8.734188061937212E-2</v>
      </c>
      <c r="Q91" s="27">
        <v>0.35745575119453937</v>
      </c>
    </row>
    <row r="92" spans="1:17" s="30" customFormat="1" ht="12" x14ac:dyDescent="0.2">
      <c r="A92" s="79">
        <v>78</v>
      </c>
      <c r="B92" s="80" t="s">
        <v>428</v>
      </c>
      <c r="C92" s="81">
        <v>14187.397470000007</v>
      </c>
      <c r="D92" s="81">
        <v>252.63896000000003</v>
      </c>
      <c r="E92" s="82" t="s">
        <v>1263</v>
      </c>
      <c r="F92" s="82">
        <v>3.9305890966230321E-2</v>
      </c>
      <c r="G92" s="82">
        <v>4.1804358860676849E-2</v>
      </c>
      <c r="H92" s="82">
        <v>0</v>
      </c>
      <c r="I92" s="81">
        <v>6390.30861</v>
      </c>
      <c r="J92" s="81">
        <v>134.46154000000001</v>
      </c>
      <c r="K92" s="82" t="s">
        <v>1263</v>
      </c>
      <c r="L92" s="82"/>
      <c r="M92" s="81">
        <v>484.20370000000003</v>
      </c>
      <c r="N92" s="81">
        <v>7.0199999999999999E-2</v>
      </c>
      <c r="O92" s="82" t="s">
        <v>1264</v>
      </c>
      <c r="P92" s="82">
        <v>9.7276023155221172E-3</v>
      </c>
      <c r="Q92" s="82">
        <v>1.0412979250225041E-2</v>
      </c>
    </row>
    <row r="93" spans="1:17" s="30" customFormat="1" ht="12" x14ac:dyDescent="0.2">
      <c r="A93" s="25">
        <v>79</v>
      </c>
      <c r="B93" s="84" t="s">
        <v>429</v>
      </c>
      <c r="C93" s="26">
        <v>183.00370000000001</v>
      </c>
      <c r="D93" s="26">
        <v>139.85964999999999</v>
      </c>
      <c r="E93" s="27">
        <v>30.84810379548356</v>
      </c>
      <c r="F93" s="27">
        <v>1.2169678605658084E-4</v>
      </c>
      <c r="G93" s="27">
        <v>5.3923578047409453E-4</v>
      </c>
      <c r="H93" s="27">
        <v>0</v>
      </c>
      <c r="I93" s="26">
        <v>75.944290000000009</v>
      </c>
      <c r="J93" s="26">
        <v>25.056289999999997</v>
      </c>
      <c r="K93" s="27">
        <v>203.09471194658113</v>
      </c>
      <c r="L93" s="27"/>
      <c r="M93" s="26">
        <v>29.612280000000002</v>
      </c>
      <c r="N93" s="26">
        <v>30.477530000000002</v>
      </c>
      <c r="O93" s="27">
        <v>-2.8389767805986899</v>
      </c>
      <c r="P93" s="27">
        <v>-1.7385303647662289E-5</v>
      </c>
      <c r="Q93" s="27">
        <v>6.3682300897711854E-4</v>
      </c>
    </row>
    <row r="94" spans="1:17" s="30" customFormat="1" ht="12" x14ac:dyDescent="0.2">
      <c r="A94" s="79">
        <v>80</v>
      </c>
      <c r="B94" s="80" t="s">
        <v>430</v>
      </c>
      <c r="C94" s="81">
        <v>31.168059999999997</v>
      </c>
      <c r="D94" s="81">
        <v>34.541850000000004</v>
      </c>
      <c r="E94" s="82">
        <v>-9.767253346303125</v>
      </c>
      <c r="F94" s="82">
        <v>-9.516477934496934E-6</v>
      </c>
      <c r="G94" s="82">
        <v>9.1839307948218547E-5</v>
      </c>
      <c r="H94" s="82">
        <v>0</v>
      </c>
      <c r="I94" s="81">
        <v>2.3441899999999998</v>
      </c>
      <c r="J94" s="81">
        <v>2.1005799999999999</v>
      </c>
      <c r="K94" s="82">
        <v>11.597273134086761</v>
      </c>
      <c r="L94" s="82"/>
      <c r="M94" s="81">
        <v>2.6675999999999997</v>
      </c>
      <c r="N94" s="81">
        <v>8.84</v>
      </c>
      <c r="O94" s="82">
        <v>-69.82352941176471</v>
      </c>
      <c r="P94" s="82">
        <v>-1.2402085898275729E-4</v>
      </c>
      <c r="Q94" s="82">
        <v>5.7367722402576271E-5</v>
      </c>
    </row>
    <row r="95" spans="1:17" s="30" customFormat="1" ht="12" x14ac:dyDescent="0.2">
      <c r="A95" s="25">
        <v>81</v>
      </c>
      <c r="B95" s="84" t="s">
        <v>431</v>
      </c>
      <c r="C95" s="26">
        <v>698.23949999999991</v>
      </c>
      <c r="D95" s="26">
        <v>388.84548000000001</v>
      </c>
      <c r="E95" s="27">
        <v>79.567343819966709</v>
      </c>
      <c r="F95" s="27">
        <v>8.7271032411480754E-4</v>
      </c>
      <c r="G95" s="27">
        <v>2.0574213621929035E-3</v>
      </c>
      <c r="H95" s="27">
        <v>0</v>
      </c>
      <c r="I95" s="26">
        <v>460.74879999999996</v>
      </c>
      <c r="J95" s="26">
        <v>213.97408999999999</v>
      </c>
      <c r="K95" s="27">
        <v>115.32924850854607</v>
      </c>
      <c r="L95" s="27"/>
      <c r="M95" s="26">
        <v>84.533929999999998</v>
      </c>
      <c r="N95" s="26">
        <v>68.037549999999996</v>
      </c>
      <c r="O95" s="27">
        <v>24.245993572666858</v>
      </c>
      <c r="P95" s="27">
        <v>3.3145862512247703E-4</v>
      </c>
      <c r="Q95" s="27">
        <v>1.8179333595137255E-3</v>
      </c>
    </row>
    <row r="96" spans="1:17" s="30" customFormat="1" ht="12" x14ac:dyDescent="0.2">
      <c r="A96" s="79">
        <v>82</v>
      </c>
      <c r="B96" s="80" t="s">
        <v>432</v>
      </c>
      <c r="C96" s="81">
        <v>39645.652780000019</v>
      </c>
      <c r="D96" s="81">
        <v>42969.4408799999</v>
      </c>
      <c r="E96" s="82">
        <v>-7.7352370241031849</v>
      </c>
      <c r="F96" s="82">
        <v>-9.3754371530511103E-3</v>
      </c>
      <c r="G96" s="82">
        <v>0.11681924747547871</v>
      </c>
      <c r="H96" s="82">
        <v>0</v>
      </c>
      <c r="I96" s="81">
        <v>7807.3421499999877</v>
      </c>
      <c r="J96" s="81">
        <v>8891.2162100000005</v>
      </c>
      <c r="K96" s="82">
        <v>-12.190391442522497</v>
      </c>
      <c r="L96" s="82"/>
      <c r="M96" s="81">
        <v>5356.9968299999946</v>
      </c>
      <c r="N96" s="81">
        <v>6919.682660000004</v>
      </c>
      <c r="O96" s="82">
        <v>-22.583200802448477</v>
      </c>
      <c r="P96" s="82">
        <v>-3.1398749101935082E-2</v>
      </c>
      <c r="Q96" s="82">
        <v>0.11520419367780806</v>
      </c>
    </row>
    <row r="97" spans="1:17" s="30" customFormat="1" ht="12" x14ac:dyDescent="0.2">
      <c r="A97" s="25">
        <v>83</v>
      </c>
      <c r="B97" s="84" t="s">
        <v>433</v>
      </c>
      <c r="C97" s="26">
        <v>20453.008189999964</v>
      </c>
      <c r="D97" s="26">
        <v>20563.677640000013</v>
      </c>
      <c r="E97" s="27">
        <v>-0.53817926898823165</v>
      </c>
      <c r="F97" s="27">
        <v>-3.1216625188537861E-4</v>
      </c>
      <c r="G97" s="27">
        <v>6.0266507367761846E-2</v>
      </c>
      <c r="H97" s="27">
        <v>0</v>
      </c>
      <c r="I97" s="26">
        <v>5403.5638600000002</v>
      </c>
      <c r="J97" s="26">
        <v>5108.8054600000005</v>
      </c>
      <c r="K97" s="27">
        <v>5.7696148797961699</v>
      </c>
      <c r="L97" s="27"/>
      <c r="M97" s="26">
        <v>4386.2422900000029</v>
      </c>
      <c r="N97" s="26">
        <v>4072.7372200000013</v>
      </c>
      <c r="O97" s="27">
        <v>7.6976503286406928</v>
      </c>
      <c r="P97" s="27">
        <v>6.2991977313281199E-3</v>
      </c>
      <c r="Q97" s="27">
        <v>9.4327759065512301E-2</v>
      </c>
    </row>
    <row r="98" spans="1:17" s="30" customFormat="1" ht="12" x14ac:dyDescent="0.2">
      <c r="A98" s="79">
        <v>84</v>
      </c>
      <c r="B98" s="80" t="s">
        <v>434</v>
      </c>
      <c r="C98" s="81">
        <v>268863.31698000035</v>
      </c>
      <c r="D98" s="81">
        <v>247285.39433999977</v>
      </c>
      <c r="E98" s="82">
        <v>8.7259187699264125</v>
      </c>
      <c r="F98" s="82">
        <v>6.0865028551227857E-2</v>
      </c>
      <c r="G98" s="82">
        <v>0.79222835698165872</v>
      </c>
      <c r="H98" s="82">
        <v>0</v>
      </c>
      <c r="I98" s="81">
        <v>26323.745630000081</v>
      </c>
      <c r="J98" s="81">
        <v>27914.999970000088</v>
      </c>
      <c r="K98" s="82">
        <v>-5.700355872147977</v>
      </c>
      <c r="L98" s="82"/>
      <c r="M98" s="81">
        <v>37204.995799999982</v>
      </c>
      <c r="N98" s="81">
        <v>38435.742489999924</v>
      </c>
      <c r="O98" s="82">
        <v>-3.2020890199276231</v>
      </c>
      <c r="P98" s="82">
        <v>-2.4729159108933033E-2</v>
      </c>
      <c r="Q98" s="82">
        <v>0.80010716413383387</v>
      </c>
    </row>
    <row r="99" spans="1:17" s="30" customFormat="1" ht="12" x14ac:dyDescent="0.2">
      <c r="A99" s="25">
        <v>85</v>
      </c>
      <c r="B99" s="84" t="s">
        <v>435</v>
      </c>
      <c r="C99" s="26">
        <v>298426.50829000032</v>
      </c>
      <c r="D99" s="26">
        <v>252836.99836999975</v>
      </c>
      <c r="E99" s="27">
        <v>18.031186184739155</v>
      </c>
      <c r="F99" s="27">
        <v>0.12859471549747126</v>
      </c>
      <c r="G99" s="27">
        <v>0.87933878447221092</v>
      </c>
      <c r="H99" s="27">
        <v>0</v>
      </c>
      <c r="I99" s="26">
        <v>41879.160879999981</v>
      </c>
      <c r="J99" s="26">
        <v>39040.826790000123</v>
      </c>
      <c r="K99" s="27">
        <v>7.270169008630889</v>
      </c>
      <c r="L99" s="27"/>
      <c r="M99" s="26">
        <v>46958.52348999997</v>
      </c>
      <c r="N99" s="26">
        <v>39909.001320000018</v>
      </c>
      <c r="O99" s="27">
        <v>17.663990420294361</v>
      </c>
      <c r="P99" s="27">
        <v>0.1416447078837057</v>
      </c>
      <c r="Q99" s="27">
        <v>1.0098603763717109</v>
      </c>
    </row>
    <row r="100" spans="1:17" s="30" customFormat="1" ht="24" x14ac:dyDescent="0.2">
      <c r="A100" s="79">
        <v>86</v>
      </c>
      <c r="B100" s="80" t="s">
        <v>436</v>
      </c>
      <c r="C100" s="81">
        <v>344.02132999999998</v>
      </c>
      <c r="D100" s="81">
        <v>627.17346999999995</v>
      </c>
      <c r="E100" s="82">
        <v>-45.147340176873236</v>
      </c>
      <c r="F100" s="82">
        <v>-7.9868963166515453E-4</v>
      </c>
      <c r="G100" s="82">
        <v>1.0136877581288575E-3</v>
      </c>
      <c r="H100" s="82">
        <v>0</v>
      </c>
      <c r="I100" s="81">
        <v>124.02641</v>
      </c>
      <c r="J100" s="81">
        <v>147.80139000000003</v>
      </c>
      <c r="K100" s="82">
        <v>-16.085762116310288</v>
      </c>
      <c r="L100" s="82"/>
      <c r="M100" s="81">
        <v>90.449910000000003</v>
      </c>
      <c r="N100" s="81">
        <v>10.152299999999999</v>
      </c>
      <c r="O100" s="82" t="s">
        <v>1263</v>
      </c>
      <c r="P100" s="82">
        <v>1.6134046021745901E-3</v>
      </c>
      <c r="Q100" s="82">
        <v>1.9451586925393642E-3</v>
      </c>
    </row>
    <row r="101" spans="1:17" s="30" customFormat="1" ht="24" x14ac:dyDescent="0.2">
      <c r="A101" s="25">
        <v>87</v>
      </c>
      <c r="B101" s="84" t="s">
        <v>437</v>
      </c>
      <c r="C101" s="26">
        <v>589550.9892799987</v>
      </c>
      <c r="D101" s="26">
        <v>289748.1408400003</v>
      </c>
      <c r="E101" s="27">
        <v>103.47015431086074</v>
      </c>
      <c r="F101" s="27">
        <v>0.84565642552694986</v>
      </c>
      <c r="G101" s="27">
        <v>1.7371615318907467</v>
      </c>
      <c r="H101" s="27">
        <v>0</v>
      </c>
      <c r="I101" s="26">
        <v>57029.320020000028</v>
      </c>
      <c r="J101" s="26">
        <v>31236.961750000122</v>
      </c>
      <c r="K101" s="27">
        <v>82.569996648280949</v>
      </c>
      <c r="L101" s="27"/>
      <c r="M101" s="26">
        <v>34796.512029999969</v>
      </c>
      <c r="N101" s="26">
        <v>75853.660510000002</v>
      </c>
      <c r="O101" s="27">
        <v>-54.126785977042402</v>
      </c>
      <c r="P101" s="27">
        <v>-0.82495347383063489</v>
      </c>
      <c r="Q101" s="27">
        <v>0.74831183187694716</v>
      </c>
    </row>
    <row r="102" spans="1:17" s="30" customFormat="1" ht="12" x14ac:dyDescent="0.2">
      <c r="A102" s="79">
        <v>88</v>
      </c>
      <c r="B102" s="80" t="s">
        <v>438</v>
      </c>
      <c r="C102" s="81">
        <v>7319.7083199999997</v>
      </c>
      <c r="D102" s="81">
        <v>2615.3649699999996</v>
      </c>
      <c r="E102" s="82">
        <v>179.87330273067016</v>
      </c>
      <c r="F102" s="82">
        <v>1.3269581001358208E-2</v>
      </c>
      <c r="G102" s="82">
        <v>2.1568135664895974E-2</v>
      </c>
      <c r="H102" s="82">
        <v>0</v>
      </c>
      <c r="I102" s="81">
        <v>53.401139999999998</v>
      </c>
      <c r="J102" s="81">
        <v>44.771889999999999</v>
      </c>
      <c r="K102" s="82">
        <v>19.273812206721665</v>
      </c>
      <c r="L102" s="82"/>
      <c r="M102" s="81">
        <v>1491.4047700000001</v>
      </c>
      <c r="N102" s="81">
        <v>244.97746999999998</v>
      </c>
      <c r="O102" s="82" t="s">
        <v>1263</v>
      </c>
      <c r="P102" s="82">
        <v>2.5044226622636074E-2</v>
      </c>
      <c r="Q102" s="82">
        <v>3.2073209939735392E-2</v>
      </c>
    </row>
    <row r="103" spans="1:17" s="30" customFormat="1" ht="12" x14ac:dyDescent="0.2">
      <c r="A103" s="25">
        <v>89</v>
      </c>
      <c r="B103" s="84" t="s">
        <v>439</v>
      </c>
      <c r="C103" s="26">
        <v>2706.7768600000004</v>
      </c>
      <c r="D103" s="26">
        <v>5463.4152000000004</v>
      </c>
      <c r="E103" s="27">
        <v>-50.456321533095263</v>
      </c>
      <c r="F103" s="27">
        <v>-7.7756730371476013E-3</v>
      </c>
      <c r="G103" s="27">
        <v>7.9757454776669488E-3</v>
      </c>
      <c r="H103" s="27">
        <v>0</v>
      </c>
      <c r="I103" s="26">
        <v>871.00805000000014</v>
      </c>
      <c r="J103" s="26">
        <v>4379.8293899999999</v>
      </c>
      <c r="K103" s="27">
        <v>-80.11319682934041</v>
      </c>
      <c r="L103" s="27"/>
      <c r="M103" s="26">
        <v>66.090350000000001</v>
      </c>
      <c r="N103" s="26">
        <v>166.37200000000001</v>
      </c>
      <c r="O103" s="27">
        <v>-60.275557185103267</v>
      </c>
      <c r="P103" s="27">
        <v>-2.0149401161960049E-3</v>
      </c>
      <c r="Q103" s="27">
        <v>1.4212973655304796E-3</v>
      </c>
    </row>
    <row r="104" spans="1:17" s="30" customFormat="1" ht="24" x14ac:dyDescent="0.2">
      <c r="A104" s="79">
        <v>90</v>
      </c>
      <c r="B104" s="80" t="s">
        <v>440</v>
      </c>
      <c r="C104" s="81">
        <v>55862.344750000091</v>
      </c>
      <c r="D104" s="81">
        <v>38761.797360000113</v>
      </c>
      <c r="E104" s="82">
        <v>44.11701354088067</v>
      </c>
      <c r="F104" s="82">
        <v>4.8235658385600053E-2</v>
      </c>
      <c r="G104" s="82">
        <v>0.16460309310893295</v>
      </c>
      <c r="H104" s="82">
        <v>0</v>
      </c>
      <c r="I104" s="81">
        <v>1561.7896500000024</v>
      </c>
      <c r="J104" s="81">
        <v>1483.7727799999993</v>
      </c>
      <c r="K104" s="82">
        <v>5.2580065527285891</v>
      </c>
      <c r="L104" s="82"/>
      <c r="M104" s="81">
        <v>12440.797080000002</v>
      </c>
      <c r="N104" s="81">
        <v>5022.884750000002</v>
      </c>
      <c r="O104" s="82">
        <v>147.68231204189979</v>
      </c>
      <c r="P104" s="82">
        <v>0.14904670128724426</v>
      </c>
      <c r="Q104" s="82">
        <v>0.26754393213083733</v>
      </c>
    </row>
    <row r="105" spans="1:17" s="30" customFormat="1" ht="12" x14ac:dyDescent="0.2">
      <c r="A105" s="25">
        <v>91</v>
      </c>
      <c r="B105" s="84" t="s">
        <v>441</v>
      </c>
      <c r="C105" s="26">
        <v>1581.7965699999991</v>
      </c>
      <c r="D105" s="26">
        <v>1700.888379999999</v>
      </c>
      <c r="E105" s="27">
        <v>-7.0017416427996277</v>
      </c>
      <c r="F105" s="27">
        <v>-3.3592327383870905E-4</v>
      </c>
      <c r="G105" s="27">
        <v>4.6608965172572746E-3</v>
      </c>
      <c r="H105" s="27">
        <v>0</v>
      </c>
      <c r="I105" s="26">
        <v>45.286660000000005</v>
      </c>
      <c r="J105" s="26">
        <v>69.718089999999989</v>
      </c>
      <c r="K105" s="27">
        <v>-35.043171722002121</v>
      </c>
      <c r="L105" s="27"/>
      <c r="M105" s="26">
        <v>433.32861000000003</v>
      </c>
      <c r="N105" s="26">
        <v>204.49509000000003</v>
      </c>
      <c r="O105" s="27">
        <v>111.90171852047888</v>
      </c>
      <c r="P105" s="27">
        <v>4.5979083848175688E-3</v>
      </c>
      <c r="Q105" s="27">
        <v>9.3188916657573236E-3</v>
      </c>
    </row>
    <row r="106" spans="1:17" s="30" customFormat="1" ht="12" x14ac:dyDescent="0.2">
      <c r="A106" s="79">
        <v>92</v>
      </c>
      <c r="B106" s="80" t="s">
        <v>442</v>
      </c>
      <c r="C106" s="81">
        <v>67.811700000000002</v>
      </c>
      <c r="D106" s="81">
        <v>72.878219999999985</v>
      </c>
      <c r="E106" s="82">
        <v>-6.9520358757389848</v>
      </c>
      <c r="F106" s="82">
        <v>-1.429117573550433E-5</v>
      </c>
      <c r="G106" s="82">
        <v>1.9981287249807057E-4</v>
      </c>
      <c r="H106" s="82">
        <v>0</v>
      </c>
      <c r="I106" s="81">
        <v>3.4418999999999995</v>
      </c>
      <c r="J106" s="81">
        <v>4.5775299999999994</v>
      </c>
      <c r="K106" s="82">
        <v>-24.808794262407897</v>
      </c>
      <c r="L106" s="82"/>
      <c r="M106" s="81">
        <v>0.49341000000000002</v>
      </c>
      <c r="N106" s="81">
        <v>9.9999999999999988E-34</v>
      </c>
      <c r="O106" s="82" t="s">
        <v>1264</v>
      </c>
      <c r="P106" s="82">
        <v>9.913993265291015E-6</v>
      </c>
      <c r="Q106" s="82">
        <v>1.0610964129050518E-5</v>
      </c>
    </row>
    <row r="107" spans="1:17" s="30" customFormat="1" ht="12" x14ac:dyDescent="0.2">
      <c r="A107" s="25">
        <v>93</v>
      </c>
      <c r="B107" s="84" t="s">
        <v>443</v>
      </c>
      <c r="C107" s="26">
        <v>6627.3545899999999</v>
      </c>
      <c r="D107" s="26">
        <v>8706.33043</v>
      </c>
      <c r="E107" s="27">
        <v>-23.878898885302245</v>
      </c>
      <c r="F107" s="27">
        <v>-5.864184702578463E-3</v>
      </c>
      <c r="G107" s="27">
        <v>1.9528057218609365E-2</v>
      </c>
      <c r="H107" s="27">
        <v>0</v>
      </c>
      <c r="I107" s="26">
        <v>19.673200000000005</v>
      </c>
      <c r="J107" s="26">
        <v>43.603470000000002</v>
      </c>
      <c r="K107" s="27">
        <v>-54.881572498702504</v>
      </c>
      <c r="L107" s="27"/>
      <c r="M107" s="26">
        <v>1303.827</v>
      </c>
      <c r="N107" s="26">
        <v>3053.9824400000002</v>
      </c>
      <c r="O107" s="27">
        <v>-57.307318374757912</v>
      </c>
      <c r="P107" s="27">
        <v>-3.5165540312057791E-2</v>
      </c>
      <c r="Q107" s="27">
        <v>2.8039280775597471E-2</v>
      </c>
    </row>
    <row r="108" spans="1:17" s="30" customFormat="1" ht="12" x14ac:dyDescent="0.2">
      <c r="A108" s="79">
        <v>94</v>
      </c>
      <c r="B108" s="80" t="s">
        <v>444</v>
      </c>
      <c r="C108" s="81">
        <v>80133.055759999843</v>
      </c>
      <c r="D108" s="81">
        <v>78704.12137999991</v>
      </c>
      <c r="E108" s="82">
        <v>1.8155775770632647</v>
      </c>
      <c r="F108" s="82">
        <v>4.0306072687136419E-3</v>
      </c>
      <c r="G108" s="82">
        <v>0.2361187826503926</v>
      </c>
      <c r="H108" s="82">
        <v>0</v>
      </c>
      <c r="I108" s="81">
        <v>13919.470380000006</v>
      </c>
      <c r="J108" s="81">
        <v>12891.253990000017</v>
      </c>
      <c r="K108" s="82">
        <v>7.9760773528905426</v>
      </c>
      <c r="L108" s="82"/>
      <c r="M108" s="81">
        <v>13928.018020000001</v>
      </c>
      <c r="N108" s="81">
        <v>15383.725849999993</v>
      </c>
      <c r="O108" s="82">
        <v>-9.462648022942977</v>
      </c>
      <c r="P108" s="82">
        <v>-2.9249260499080519E-2</v>
      </c>
      <c r="Q108" s="82">
        <v>0.29952716726249817</v>
      </c>
    </row>
    <row r="109" spans="1:17" s="30" customFormat="1" ht="24" x14ac:dyDescent="0.2">
      <c r="A109" s="25">
        <v>95</v>
      </c>
      <c r="B109" s="84" t="s">
        <v>445</v>
      </c>
      <c r="C109" s="26">
        <v>15722.947220000002</v>
      </c>
      <c r="D109" s="26">
        <v>14218.302389999997</v>
      </c>
      <c r="E109" s="27">
        <v>10.582450624050942</v>
      </c>
      <c r="F109" s="27">
        <v>4.2441643741756028E-3</v>
      </c>
      <c r="G109" s="27">
        <v>4.6328985236526343E-2</v>
      </c>
      <c r="H109" s="27">
        <v>0</v>
      </c>
      <c r="I109" s="26">
        <v>1197.5420800000009</v>
      </c>
      <c r="J109" s="26">
        <v>1353.1940800000009</v>
      </c>
      <c r="K109" s="27">
        <v>-11.502562884401623</v>
      </c>
      <c r="L109" s="27"/>
      <c r="M109" s="26">
        <v>2728.7955899999993</v>
      </c>
      <c r="N109" s="26">
        <v>2837.7277400000007</v>
      </c>
      <c r="O109" s="27">
        <v>-3.8387104042617359</v>
      </c>
      <c r="P109" s="27">
        <v>-2.1887529670531303E-3</v>
      </c>
      <c r="Q109" s="27">
        <v>5.8683756148033554E-2</v>
      </c>
    </row>
    <row r="110" spans="1:17" s="30" customFormat="1" ht="12" x14ac:dyDescent="0.2">
      <c r="A110" s="79">
        <v>96</v>
      </c>
      <c r="B110" s="80" t="s">
        <v>446</v>
      </c>
      <c r="C110" s="81">
        <v>130149.58984000067</v>
      </c>
      <c r="D110" s="81">
        <v>141988.20736999984</v>
      </c>
      <c r="E110" s="82">
        <v>-8.3377470208842919</v>
      </c>
      <c r="F110" s="82">
        <v>-3.3393288408343588E-2</v>
      </c>
      <c r="G110" s="82">
        <v>0.38349670337679531</v>
      </c>
      <c r="H110" s="82">
        <v>0</v>
      </c>
      <c r="I110" s="81">
        <v>19872.057010000022</v>
      </c>
      <c r="J110" s="81">
        <v>23148.711489999987</v>
      </c>
      <c r="K110" s="82">
        <v>-14.154802877108075</v>
      </c>
      <c r="L110" s="82"/>
      <c r="M110" s="81">
        <v>21710.313169999976</v>
      </c>
      <c r="N110" s="81">
        <v>24954.396989999997</v>
      </c>
      <c r="O110" s="82">
        <v>-13.000048934462438</v>
      </c>
      <c r="P110" s="82">
        <v>-6.5182759051336123E-2</v>
      </c>
      <c r="Q110" s="82">
        <v>0.46688829629987799</v>
      </c>
    </row>
    <row r="111" spans="1:17" s="24" customFormat="1" ht="13.5" customHeight="1" x14ac:dyDescent="0.2">
      <c r="A111" s="25">
        <v>97</v>
      </c>
      <c r="B111" s="84" t="s">
        <v>447</v>
      </c>
      <c r="C111" s="26">
        <v>541.48179000000005</v>
      </c>
      <c r="D111" s="26">
        <v>602.2284800000001</v>
      </c>
      <c r="E111" s="27">
        <v>-10.086983930085811</v>
      </c>
      <c r="F111" s="27">
        <v>-1.7134870130586816E-4</v>
      </c>
      <c r="G111" s="27">
        <v>1.5955215967937248E-3</v>
      </c>
      <c r="H111" s="27">
        <v>0</v>
      </c>
      <c r="I111" s="26">
        <v>11.803290000000001</v>
      </c>
      <c r="J111" s="26">
        <v>7.03437</v>
      </c>
      <c r="K111" s="27">
        <v>67.794557295109598</v>
      </c>
      <c r="L111" s="27"/>
      <c r="M111" s="26">
        <v>79.804000000000002</v>
      </c>
      <c r="N111" s="26">
        <v>26.146080000000001</v>
      </c>
      <c r="O111" s="27">
        <v>205.22357462380594</v>
      </c>
      <c r="P111" s="27">
        <v>1.0781383788523217E-3</v>
      </c>
      <c r="Q111" s="27">
        <v>1.7162144694164033E-3</v>
      </c>
    </row>
    <row r="112" spans="1:17" s="24" customFormat="1" ht="13.5" customHeight="1" thickBot="1" x14ac:dyDescent="0.25">
      <c r="A112" s="74">
        <v>98</v>
      </c>
      <c r="B112" s="75" t="s">
        <v>448</v>
      </c>
      <c r="C112" s="76">
        <v>5035.7117500000013</v>
      </c>
      <c r="D112" s="76">
        <v>4632.6348699999999</v>
      </c>
      <c r="E112" s="77">
        <v>8.7008126327901483</v>
      </c>
      <c r="F112" s="77">
        <v>1.1369623581864536E-3</v>
      </c>
      <c r="G112" s="77">
        <v>1.4838147839381493E-2</v>
      </c>
      <c r="H112" s="77">
        <v>0</v>
      </c>
      <c r="I112" s="76">
        <v>1881.5524099999993</v>
      </c>
      <c r="J112" s="76">
        <v>1661.6843099999999</v>
      </c>
      <c r="K112" s="77">
        <v>13.231640852407134</v>
      </c>
      <c r="L112" s="77"/>
      <c r="M112" s="76">
        <v>1288.3899400000003</v>
      </c>
      <c r="N112" s="76">
        <v>921.30499999999995</v>
      </c>
      <c r="O112" s="77">
        <v>39.844019081628815</v>
      </c>
      <c r="P112" s="77">
        <v>7.3757678663783867E-3</v>
      </c>
      <c r="Q112" s="77">
        <v>2.7707301103685678E-2</v>
      </c>
    </row>
    <row r="113" spans="1:19" ht="13.5" customHeight="1" x14ac:dyDescent="0.2">
      <c r="B113" s="31"/>
      <c r="C113" s="32"/>
      <c r="D113" s="32"/>
      <c r="E113" s="32"/>
      <c r="F113" s="32"/>
      <c r="G113" s="32"/>
      <c r="H113" s="32"/>
      <c r="I113" s="33"/>
      <c r="J113" s="34"/>
      <c r="K113" s="34"/>
      <c r="M113" s="1"/>
      <c r="N113" s="1"/>
      <c r="P113" s="35"/>
    </row>
    <row r="114" spans="1:19" x14ac:dyDescent="0.2">
      <c r="A114" s="36" t="s">
        <v>449</v>
      </c>
      <c r="B114" s="31"/>
      <c r="C114" s="32"/>
      <c r="D114" s="32"/>
      <c r="E114" s="32"/>
      <c r="F114" s="32"/>
      <c r="G114" s="32"/>
      <c r="H114" s="32"/>
      <c r="I114" s="32"/>
      <c r="J114" s="32"/>
      <c r="K114" s="32"/>
      <c r="M114" s="1"/>
      <c r="N114" s="1"/>
      <c r="P114" s="35"/>
    </row>
    <row r="115" spans="1:19" ht="13.5" x14ac:dyDescent="0.2">
      <c r="A115" s="37" t="s">
        <v>450</v>
      </c>
      <c r="B115" s="31"/>
      <c r="C115" s="437"/>
      <c r="D115" s="437"/>
      <c r="E115" s="32"/>
      <c r="F115" s="32"/>
      <c r="G115" s="32"/>
      <c r="H115" s="32"/>
      <c r="I115" s="33"/>
      <c r="J115" s="34"/>
      <c r="K115" s="34"/>
      <c r="M115" s="1"/>
      <c r="N115" s="1"/>
      <c r="P115" s="35"/>
    </row>
    <row r="116" spans="1:19" x14ac:dyDescent="0.2">
      <c r="A116" s="36" t="s">
        <v>451</v>
      </c>
      <c r="B116" s="38"/>
      <c r="C116" s="32"/>
      <c r="D116" s="32"/>
      <c r="E116" s="39"/>
      <c r="F116" s="32"/>
      <c r="G116" s="32"/>
      <c r="H116" s="32"/>
      <c r="I116" s="32"/>
      <c r="J116" s="32"/>
      <c r="K116" s="32"/>
      <c r="L116" s="32"/>
      <c r="M116" s="32"/>
      <c r="N116" s="32"/>
      <c r="O116" s="32"/>
      <c r="P116" s="32"/>
      <c r="Q116" s="32"/>
    </row>
    <row r="117" spans="1:19" x14ac:dyDescent="0.2">
      <c r="A117" s="89" t="s">
        <v>850</v>
      </c>
      <c r="E117" s="3"/>
      <c r="F117" s="3"/>
      <c r="G117" s="3"/>
      <c r="H117" s="3"/>
      <c r="K117" s="3"/>
      <c r="L117" s="3"/>
      <c r="M117" s="3"/>
      <c r="N117" s="3"/>
      <c r="O117" s="3"/>
      <c r="P117" s="3"/>
      <c r="Q117" s="3"/>
      <c r="R117" s="3"/>
      <c r="S117" s="3"/>
    </row>
    <row r="118" spans="1:19" x14ac:dyDescent="0.2">
      <c r="A118" s="483" t="s">
        <v>1170</v>
      </c>
    </row>
    <row r="119" spans="1:19" x14ac:dyDescent="0.2">
      <c r="C119" s="405"/>
      <c r="D119" s="405"/>
      <c r="E119" s="405"/>
      <c r="F119" s="405"/>
      <c r="G119" s="405"/>
      <c r="H119" s="405"/>
      <c r="I119" s="405"/>
      <c r="J119" s="405"/>
      <c r="K119" s="405"/>
      <c r="L119" s="405"/>
      <c r="M119" s="405"/>
      <c r="N119" s="405"/>
      <c r="O119" s="405"/>
      <c r="P119" s="405"/>
      <c r="Q119" s="405"/>
    </row>
  </sheetData>
  <mergeCells count="16">
    <mergeCell ref="A9:K9"/>
    <mergeCell ref="C11:K11"/>
    <mergeCell ref="M11:Q11"/>
    <mergeCell ref="C13:C14"/>
    <mergeCell ref="D13:D14"/>
    <mergeCell ref="E13:E14"/>
    <mergeCell ref="F13:F14"/>
    <mergeCell ref="G13:G14"/>
    <mergeCell ref="I13:I14"/>
    <mergeCell ref="J13:J14"/>
    <mergeCell ref="P13:P14"/>
    <mergeCell ref="Q13:Q14"/>
    <mergeCell ref="K13:K14"/>
    <mergeCell ref="M13:M14"/>
    <mergeCell ref="N13:N14"/>
    <mergeCell ref="O13:O14"/>
  </mergeCells>
  <phoneticPr fontId="18" type="noConversion"/>
  <printOptions horizontalCentered="1"/>
  <pageMargins left="0.22" right="0.31" top="0.70866141732283472" bottom="0.59055118110236227" header="0" footer="0"/>
  <pageSetup scale="56" fitToHeight="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W57"/>
  <sheetViews>
    <sheetView zoomScaleNormal="100" workbookViewId="0">
      <selection activeCell="A9" sqref="A9:F9"/>
    </sheetView>
  </sheetViews>
  <sheetFormatPr baseColWidth="10" defaultColWidth="9.140625" defaultRowHeight="12" x14ac:dyDescent="0.2"/>
  <cols>
    <col min="1" max="1" width="17.28515625" style="58" customWidth="1"/>
    <col min="2" max="2" width="13.42578125" style="58" customWidth="1"/>
    <col min="3" max="3" width="11.85546875" style="58" customWidth="1"/>
    <col min="4" max="4" width="9.7109375" style="58" customWidth="1"/>
    <col min="5" max="6" width="12.140625" style="58" customWidth="1"/>
    <col min="7" max="7" width="1.140625" style="58" customWidth="1"/>
    <col min="8" max="8" width="13.7109375" style="374" customWidth="1"/>
    <col min="9" max="9" width="16.7109375" style="58" bestFit="1" customWidth="1"/>
    <col min="10" max="10" width="10.85546875" style="58" customWidth="1"/>
    <col min="11" max="11" width="12.7109375" style="58" customWidth="1"/>
    <col min="12" max="16" width="9.140625" style="58"/>
    <col min="17" max="17" width="10.7109375" style="58" bestFit="1" customWidth="1"/>
    <col min="18" max="16384" width="9.140625" style="58"/>
  </cols>
  <sheetData>
    <row r="1" spans="1:23" ht="3.75" customHeight="1" x14ac:dyDescent="0.2"/>
    <row r="2" spans="1:23" ht="12" customHeight="1" x14ac:dyDescent="0.2">
      <c r="H2" s="58"/>
    </row>
    <row r="3" spans="1:23" ht="12" customHeight="1" x14ac:dyDescent="0.2">
      <c r="H3" s="58"/>
    </row>
    <row r="4" spans="1:23" ht="12" customHeight="1" x14ac:dyDescent="0.2">
      <c r="H4" s="58"/>
    </row>
    <row r="5" spans="1:23" x14ac:dyDescent="0.2">
      <c r="H5" s="58"/>
      <c r="I5" s="68"/>
    </row>
    <row r="6" spans="1:23" ht="13.5" customHeight="1" x14ac:dyDescent="0.2">
      <c r="H6" s="58"/>
    </row>
    <row r="7" spans="1:23" ht="15" x14ac:dyDescent="0.25">
      <c r="A7" s="786" t="s">
        <v>1272</v>
      </c>
      <c r="B7" s="786"/>
      <c r="C7" s="786"/>
      <c r="D7" s="786"/>
      <c r="E7" s="786"/>
      <c r="F7" s="786"/>
      <c r="H7" s="375"/>
      <c r="I7" s="375"/>
    </row>
    <row r="8" spans="1:23" ht="15" x14ac:dyDescent="0.25">
      <c r="A8" s="810" t="s">
        <v>1342</v>
      </c>
      <c r="B8" s="810"/>
      <c r="C8" s="810"/>
      <c r="D8" s="810"/>
      <c r="E8" s="810"/>
      <c r="F8" s="810"/>
      <c r="G8" s="810"/>
      <c r="H8" s="810"/>
      <c r="I8" s="810"/>
      <c r="J8" s="810"/>
      <c r="K8" s="810"/>
    </row>
    <row r="9" spans="1:23" ht="15" x14ac:dyDescent="0.25">
      <c r="A9" s="810" t="s">
        <v>342</v>
      </c>
      <c r="B9" s="810"/>
      <c r="C9" s="810"/>
      <c r="D9" s="810"/>
      <c r="E9" s="810"/>
      <c r="F9" s="810"/>
      <c r="H9" s="375"/>
      <c r="I9" s="375"/>
    </row>
    <row r="10" spans="1:23" ht="18.75" customHeight="1" thickBot="1" x14ac:dyDescent="0.3">
      <c r="A10" s="729" t="s">
        <v>1269</v>
      </c>
      <c r="B10" s="732"/>
      <c r="C10" s="732"/>
      <c r="D10" s="732"/>
      <c r="E10" s="732"/>
      <c r="F10" s="732"/>
      <c r="G10" s="733"/>
      <c r="H10" s="734"/>
      <c r="I10" s="733"/>
      <c r="J10" s="733"/>
      <c r="K10" s="733"/>
    </row>
    <row r="11" spans="1:23" ht="15" customHeight="1" x14ac:dyDescent="0.2">
      <c r="A11" s="847" t="s">
        <v>1341</v>
      </c>
      <c r="B11" s="845" t="s">
        <v>1160</v>
      </c>
      <c r="C11" s="845"/>
      <c r="D11" s="845"/>
      <c r="E11" s="845"/>
      <c r="F11" s="845"/>
      <c r="G11" s="9"/>
      <c r="H11" s="845" t="s">
        <v>1159</v>
      </c>
      <c r="I11" s="845"/>
      <c r="J11" s="845"/>
      <c r="K11" s="845"/>
    </row>
    <row r="12" spans="1:23" ht="12.6" customHeight="1" x14ac:dyDescent="0.2">
      <c r="A12" s="848"/>
      <c r="B12" s="846" t="s">
        <v>803</v>
      </c>
      <c r="C12" s="846"/>
      <c r="D12" s="376" t="s">
        <v>804</v>
      </c>
      <c r="E12" s="377" t="s">
        <v>458</v>
      </c>
      <c r="F12" s="378" t="s">
        <v>805</v>
      </c>
      <c r="G12" s="9"/>
      <c r="H12" s="846" t="s">
        <v>803</v>
      </c>
      <c r="I12" s="846"/>
      <c r="J12" s="376" t="s">
        <v>804</v>
      </c>
      <c r="K12" s="378" t="s">
        <v>805</v>
      </c>
    </row>
    <row r="13" spans="1:23" s="350" customFormat="1" ht="17.25" customHeight="1" thickBot="1" x14ac:dyDescent="0.25">
      <c r="A13" s="849"/>
      <c r="B13" s="735">
        <v>2013</v>
      </c>
      <c r="C13" s="736">
        <v>2012</v>
      </c>
      <c r="D13" s="737" t="s">
        <v>461</v>
      </c>
      <c r="E13" s="738" t="s">
        <v>806</v>
      </c>
      <c r="F13" s="739" t="s">
        <v>854</v>
      </c>
      <c r="G13" s="740"/>
      <c r="H13" s="735">
        <v>2013</v>
      </c>
      <c r="I13" s="736">
        <v>2012</v>
      </c>
      <c r="J13" s="737" t="s">
        <v>461</v>
      </c>
      <c r="K13" s="739" t="s">
        <v>854</v>
      </c>
    </row>
    <row r="14" spans="1:23" ht="12.6" customHeight="1" x14ac:dyDescent="0.2">
      <c r="A14" s="379"/>
      <c r="B14" s="380"/>
      <c r="C14" s="380"/>
      <c r="D14" s="380"/>
      <c r="E14" s="29"/>
      <c r="F14" s="29"/>
      <c r="H14" s="401"/>
    </row>
    <row r="15" spans="1:23" s="9" customFormat="1" x14ac:dyDescent="0.2">
      <c r="A15" s="381" t="s">
        <v>464</v>
      </c>
      <c r="B15" s="382">
        <v>15365381.399749974</v>
      </c>
      <c r="C15" s="382">
        <v>16922092.968199942</v>
      </c>
      <c r="D15" s="731">
        <v>-9.1992850492864342</v>
      </c>
      <c r="E15" s="383">
        <v>-9.1992850492864342</v>
      </c>
      <c r="F15" s="383">
        <v>100</v>
      </c>
      <c r="G15" s="383"/>
      <c r="H15" s="382">
        <v>2122659.0911600017</v>
      </c>
      <c r="I15" s="382">
        <v>2607816.5828700038</v>
      </c>
      <c r="J15" s="383">
        <v>-18.603972951811944</v>
      </c>
      <c r="K15" s="383">
        <v>100</v>
      </c>
      <c r="M15" s="58"/>
      <c r="N15" s="58"/>
      <c r="O15" s="58"/>
      <c r="P15" s="58"/>
      <c r="Q15" s="58"/>
      <c r="R15" s="58"/>
      <c r="S15" s="58"/>
      <c r="T15" s="58"/>
      <c r="U15" s="58"/>
      <c r="V15" s="58"/>
      <c r="W15" s="58"/>
    </row>
    <row r="16" spans="1:23" x14ac:dyDescent="0.2">
      <c r="A16" s="401" t="s">
        <v>1273</v>
      </c>
      <c r="B16" s="401">
        <v>3766856.4476999957</v>
      </c>
      <c r="C16" s="401">
        <v>3744663.2502399539</v>
      </c>
      <c r="D16" s="27">
        <v>0.59266203599535228</v>
      </c>
      <c r="E16" s="29">
        <v>0.13114924673766643</v>
      </c>
      <c r="F16" s="29">
        <v>24.515216054196287</v>
      </c>
      <c r="G16" s="29"/>
      <c r="H16" s="401">
        <v>439423.05135000119</v>
      </c>
      <c r="I16" s="401">
        <v>577304.96779000363</v>
      </c>
      <c r="J16" s="29">
        <v>-23.883722492087994</v>
      </c>
      <c r="K16" s="29">
        <v>20.701536727212424</v>
      </c>
      <c r="M16" s="350"/>
      <c r="N16" s="350"/>
      <c r="O16" s="350"/>
      <c r="P16" s="350"/>
      <c r="Q16" s="350"/>
      <c r="R16" s="350"/>
      <c r="S16" s="350"/>
      <c r="T16" s="350"/>
      <c r="U16" s="350"/>
      <c r="V16" s="350"/>
      <c r="W16" s="350"/>
    </row>
    <row r="17" spans="1:23" x14ac:dyDescent="0.2">
      <c r="A17" s="402" t="s">
        <v>1274</v>
      </c>
      <c r="B17" s="402">
        <v>1892196.1271299927</v>
      </c>
      <c r="C17" s="402">
        <v>1921535.0996100013</v>
      </c>
      <c r="D17" s="343">
        <v>-1.5268507187801725</v>
      </c>
      <c r="E17" s="384">
        <v>-0.17337673617053465</v>
      </c>
      <c r="F17" s="384">
        <v>12.314670738734691</v>
      </c>
      <c r="G17" s="384"/>
      <c r="H17" s="402">
        <v>275815.35014000029</v>
      </c>
      <c r="I17" s="402">
        <v>313417.15537999908</v>
      </c>
      <c r="J17" s="384">
        <v>-11.997366638851952</v>
      </c>
      <c r="K17" s="384">
        <v>12.993859979148667</v>
      </c>
    </row>
    <row r="18" spans="1:23" x14ac:dyDescent="0.2">
      <c r="A18" s="401" t="s">
        <v>1275</v>
      </c>
      <c r="B18" s="401">
        <v>1774269.8593799996</v>
      </c>
      <c r="C18" s="401">
        <v>2726559.2705900022</v>
      </c>
      <c r="D18" s="27">
        <v>-34.926415188617412</v>
      </c>
      <c r="E18" s="29">
        <v>-5.6274919006741557</v>
      </c>
      <c r="F18" s="29">
        <v>11.547190487630008</v>
      </c>
      <c r="G18" s="29"/>
      <c r="H18" s="401">
        <v>296598.3530100002</v>
      </c>
      <c r="I18" s="401">
        <v>518276.96013000002</v>
      </c>
      <c r="J18" s="29">
        <v>-42.772228783698182</v>
      </c>
      <c r="K18" s="29">
        <v>13.972962226728249</v>
      </c>
    </row>
    <row r="19" spans="1:23" x14ac:dyDescent="0.2">
      <c r="A19" s="402" t="s">
        <v>1276</v>
      </c>
      <c r="B19" s="402">
        <v>1450759.2776499991</v>
      </c>
      <c r="C19" s="402">
        <v>1854989.8367199993</v>
      </c>
      <c r="D19" s="343">
        <v>-21.791524194265254</v>
      </c>
      <c r="E19" s="384">
        <v>-2.3887740117586618</v>
      </c>
      <c r="F19" s="384">
        <v>9.4417394525176306</v>
      </c>
      <c r="G19" s="384"/>
      <c r="H19" s="402">
        <v>198348.1118199999</v>
      </c>
      <c r="I19" s="402">
        <v>246509.57170000009</v>
      </c>
      <c r="J19" s="384">
        <v>-19.537358954406951</v>
      </c>
      <c r="K19" s="384">
        <v>9.3443225361075584</v>
      </c>
      <c r="M19" s="350"/>
      <c r="N19" s="350"/>
      <c r="O19" s="350"/>
      <c r="P19" s="350"/>
      <c r="Q19" s="350"/>
      <c r="R19" s="350"/>
      <c r="S19" s="350"/>
      <c r="T19" s="350"/>
      <c r="U19" s="350"/>
      <c r="V19" s="350"/>
      <c r="W19" s="350"/>
    </row>
    <row r="20" spans="1:23" x14ac:dyDescent="0.2">
      <c r="A20" s="401" t="s">
        <v>1277</v>
      </c>
      <c r="B20" s="401">
        <v>1208106.9306399873</v>
      </c>
      <c r="C20" s="401">
        <v>1277471.8485399946</v>
      </c>
      <c r="D20" s="27">
        <v>-5.4298588246217285</v>
      </c>
      <c r="E20" s="29">
        <v>-0.40990743893416742</v>
      </c>
      <c r="F20" s="29">
        <v>7.862524848616161</v>
      </c>
      <c r="G20" s="29"/>
      <c r="H20" s="401">
        <v>177290.76461000045</v>
      </c>
      <c r="I20" s="401">
        <v>195762.78013000017</v>
      </c>
      <c r="J20" s="29">
        <v>-9.4359180574228727</v>
      </c>
      <c r="K20" s="29">
        <v>8.3522957288969888</v>
      </c>
    </row>
    <row r="21" spans="1:23" x14ac:dyDescent="0.2">
      <c r="A21" s="402" t="s">
        <v>1278</v>
      </c>
      <c r="B21" s="402">
        <v>1022725.1300100057</v>
      </c>
      <c r="C21" s="402">
        <v>994567.00801999576</v>
      </c>
      <c r="D21" s="343">
        <v>2.83119405358797</v>
      </c>
      <c r="E21" s="384">
        <v>0.16639857754548892</v>
      </c>
      <c r="F21" s="384">
        <v>6.6560347797591763</v>
      </c>
      <c r="G21" s="384"/>
      <c r="H21" s="402">
        <v>137304.85275999951</v>
      </c>
      <c r="I21" s="402">
        <v>161920.78728999992</v>
      </c>
      <c r="J21" s="384">
        <v>-15.202454818795625</v>
      </c>
      <c r="K21" s="384">
        <v>6.4685305959782946</v>
      </c>
    </row>
    <row r="22" spans="1:23" x14ac:dyDescent="0.2">
      <c r="A22" s="401" t="s">
        <v>1279</v>
      </c>
      <c r="B22" s="401">
        <v>913153.66465999687</v>
      </c>
      <c r="C22" s="401">
        <v>927866.62493999442</v>
      </c>
      <c r="D22" s="27">
        <v>-1.5856762043735595</v>
      </c>
      <c r="E22" s="29">
        <v>-8.6945275077061707E-2</v>
      </c>
      <c r="F22" s="29">
        <v>5.9429287233628694</v>
      </c>
      <c r="G22" s="29"/>
      <c r="H22" s="401">
        <v>126041.30834999982</v>
      </c>
      <c r="I22" s="401">
        <v>132805.82525000005</v>
      </c>
      <c r="J22" s="29">
        <v>-5.093539298646264</v>
      </c>
      <c r="K22" s="29">
        <v>5.9378968989843823</v>
      </c>
      <c r="M22" s="350"/>
      <c r="N22" s="350"/>
      <c r="O22" s="350"/>
      <c r="P22" s="350"/>
      <c r="Q22" s="350"/>
      <c r="R22" s="350"/>
      <c r="S22" s="350"/>
      <c r="T22" s="350"/>
      <c r="U22" s="350"/>
      <c r="V22" s="350"/>
      <c r="W22" s="350"/>
    </row>
    <row r="23" spans="1:23" x14ac:dyDescent="0.2">
      <c r="A23" s="402" t="s">
        <v>1280</v>
      </c>
      <c r="B23" s="402">
        <v>763884.88661999814</v>
      </c>
      <c r="C23" s="402">
        <v>659200.35354999558</v>
      </c>
      <c r="D23" s="343">
        <v>15.880533514013507</v>
      </c>
      <c r="E23" s="384">
        <v>0.61862639134961683</v>
      </c>
      <c r="F23" s="384">
        <v>4.9714671360674982</v>
      </c>
      <c r="G23" s="384"/>
      <c r="H23" s="402">
        <v>117628.35515999988</v>
      </c>
      <c r="I23" s="402">
        <v>83296.985389999973</v>
      </c>
      <c r="J23" s="384">
        <v>41.215620960661411</v>
      </c>
      <c r="K23" s="384">
        <v>5.5415566093431297</v>
      </c>
    </row>
    <row r="24" spans="1:23" x14ac:dyDescent="0.2">
      <c r="A24" s="401" t="s">
        <v>1281</v>
      </c>
      <c r="B24" s="401">
        <v>479101.82342999987</v>
      </c>
      <c r="C24" s="401">
        <v>584456.01393000071</v>
      </c>
      <c r="D24" s="27">
        <v>-18.02602556718989</v>
      </c>
      <c r="E24" s="29">
        <v>-0.62258368806968978</v>
      </c>
      <c r="F24" s="29">
        <v>3.1180600791191284</v>
      </c>
      <c r="G24" s="29"/>
      <c r="H24" s="401">
        <v>52705.114310000004</v>
      </c>
      <c r="I24" s="401">
        <v>61661.604900000013</v>
      </c>
      <c r="J24" s="29">
        <v>-14.525231064817786</v>
      </c>
      <c r="K24" s="29">
        <v>2.482975930025459</v>
      </c>
    </row>
    <row r="25" spans="1:23" x14ac:dyDescent="0.2">
      <c r="A25" s="402" t="s">
        <v>1282</v>
      </c>
      <c r="B25" s="402">
        <v>385235.87774000032</v>
      </c>
      <c r="C25" s="402">
        <v>369381.04393000115</v>
      </c>
      <c r="D25" s="343">
        <v>4.2922705619413719</v>
      </c>
      <c r="E25" s="384">
        <v>9.3693101909992013E-2</v>
      </c>
      <c r="F25" s="384">
        <v>2.5071676889599948</v>
      </c>
      <c r="G25" s="384"/>
      <c r="H25" s="402">
        <v>42485.279630000005</v>
      </c>
      <c r="I25" s="402">
        <v>49921.09967000004</v>
      </c>
      <c r="J25" s="384">
        <v>-14.895144716670918</v>
      </c>
      <c r="K25" s="384">
        <v>2.0015121508175122</v>
      </c>
      <c r="M25" s="350"/>
      <c r="N25" s="350"/>
      <c r="O25" s="350"/>
      <c r="P25" s="350"/>
      <c r="Q25" s="350"/>
      <c r="R25" s="350"/>
      <c r="S25" s="350"/>
      <c r="T25" s="350"/>
      <c r="U25" s="350"/>
      <c r="V25" s="350"/>
      <c r="W25" s="350"/>
    </row>
    <row r="26" spans="1:23" x14ac:dyDescent="0.2">
      <c r="A26" s="401" t="s">
        <v>1283</v>
      </c>
      <c r="B26" s="401">
        <v>291844.56482999946</v>
      </c>
      <c r="C26" s="401">
        <v>270499.09354999976</v>
      </c>
      <c r="D26" s="27">
        <v>7.8911433675670173</v>
      </c>
      <c r="E26" s="29">
        <v>0.12613966440269647</v>
      </c>
      <c r="F26" s="29">
        <v>1.8993642737351668</v>
      </c>
      <c r="G26" s="29"/>
      <c r="H26" s="401">
        <v>45943.837110000015</v>
      </c>
      <c r="I26" s="401">
        <v>38138.779670000004</v>
      </c>
      <c r="J26" s="29">
        <v>20.464885105223949</v>
      </c>
      <c r="K26" s="29">
        <v>2.1644472869589428</v>
      </c>
    </row>
    <row r="27" spans="1:23" x14ac:dyDescent="0.2">
      <c r="A27" s="402" t="s">
        <v>1284</v>
      </c>
      <c r="B27" s="402">
        <v>267826.27264999953</v>
      </c>
      <c r="C27" s="402">
        <v>343325.06204000046</v>
      </c>
      <c r="D27" s="343">
        <v>-21.990468432859302</v>
      </c>
      <c r="E27" s="384">
        <v>-0.44615515073625062</v>
      </c>
      <c r="F27" s="384">
        <v>1.7430499489869977</v>
      </c>
      <c r="G27" s="384"/>
      <c r="H27" s="402">
        <v>36651.886530000018</v>
      </c>
      <c r="I27" s="402">
        <v>46823.943009999995</v>
      </c>
      <c r="J27" s="384">
        <v>-21.724049334819099</v>
      </c>
      <c r="K27" s="384">
        <v>1.7266967966094973</v>
      </c>
    </row>
    <row r="28" spans="1:23" x14ac:dyDescent="0.2">
      <c r="A28" s="401" t="s">
        <v>1285</v>
      </c>
      <c r="B28" s="401">
        <v>203224.92107000001</v>
      </c>
      <c r="C28" s="401">
        <v>252116.32897000003</v>
      </c>
      <c r="D28" s="27">
        <v>-19.392400365236849</v>
      </c>
      <c r="E28" s="29">
        <v>-0.28892057260220072</v>
      </c>
      <c r="F28" s="29">
        <v>1.3226155328191651</v>
      </c>
      <c r="G28" s="29"/>
      <c r="H28" s="401">
        <v>26941.645649999995</v>
      </c>
      <c r="I28" s="401">
        <v>37642.16214</v>
      </c>
      <c r="J28" s="29">
        <v>-28.426944366804126</v>
      </c>
      <c r="K28" s="29">
        <v>1.2692403486834423</v>
      </c>
      <c r="M28" s="350"/>
      <c r="N28" s="350"/>
      <c r="O28" s="350"/>
      <c r="P28" s="350"/>
      <c r="Q28" s="350"/>
      <c r="R28" s="350"/>
      <c r="S28" s="350"/>
      <c r="T28" s="350"/>
      <c r="U28" s="350"/>
      <c r="V28" s="350"/>
      <c r="W28" s="350"/>
    </row>
    <row r="29" spans="1:23" x14ac:dyDescent="0.2">
      <c r="A29" s="402" t="s">
        <v>1286</v>
      </c>
      <c r="B29" s="402">
        <v>198747.93034000049</v>
      </c>
      <c r="C29" s="402">
        <v>201931.98995000008</v>
      </c>
      <c r="D29" s="343">
        <v>-1.5767980154050811</v>
      </c>
      <c r="E29" s="384">
        <v>-1.8815991709672589E-2</v>
      </c>
      <c r="F29" s="384">
        <v>1.2934786659004411</v>
      </c>
      <c r="G29" s="384"/>
      <c r="H29" s="402">
        <v>30468.023039999964</v>
      </c>
      <c r="I29" s="402">
        <v>26908.600740000016</v>
      </c>
      <c r="J29" s="343">
        <v>13.227823826263904</v>
      </c>
      <c r="K29" s="384">
        <v>1.4353705296760415</v>
      </c>
    </row>
    <row r="30" spans="1:23" s="63" customFormat="1" x14ac:dyDescent="0.2">
      <c r="A30" s="401" t="s">
        <v>1287</v>
      </c>
      <c r="B30" s="401">
        <v>197729.14424000011</v>
      </c>
      <c r="C30" s="401">
        <v>253666.76314000005</v>
      </c>
      <c r="D30" s="27">
        <v>-22.051615358503891</v>
      </c>
      <c r="E30" s="29">
        <v>-0.3305596949805093</v>
      </c>
      <c r="F30" s="29">
        <v>1.2868482668657841</v>
      </c>
      <c r="G30" s="29"/>
      <c r="H30" s="401">
        <v>20068.989420000009</v>
      </c>
      <c r="I30" s="401">
        <v>38249.128090000027</v>
      </c>
      <c r="J30" s="29">
        <v>-47.530857768109733</v>
      </c>
      <c r="K30" s="29">
        <v>0.94546455922098183</v>
      </c>
      <c r="M30" s="58"/>
      <c r="N30" s="58"/>
      <c r="O30" s="58"/>
      <c r="P30" s="58"/>
      <c r="Q30" s="58"/>
      <c r="R30" s="58"/>
      <c r="S30" s="58"/>
      <c r="T30" s="58"/>
      <c r="U30" s="58"/>
      <c r="V30" s="58"/>
      <c r="W30" s="58"/>
    </row>
    <row r="31" spans="1:23" x14ac:dyDescent="0.2">
      <c r="A31" s="402" t="s">
        <v>1288</v>
      </c>
      <c r="B31" s="402">
        <v>186958.6240900004</v>
      </c>
      <c r="C31" s="402">
        <v>121006.83542999993</v>
      </c>
      <c r="D31" s="343">
        <v>54.502531551742194</v>
      </c>
      <c r="E31" s="384">
        <v>0.3897377752500078</v>
      </c>
      <c r="F31" s="384">
        <v>1.2167522512200224</v>
      </c>
      <c r="G31" s="384"/>
      <c r="H31" s="402">
        <v>21783.93456000002</v>
      </c>
      <c r="I31" s="402">
        <v>14901.288659999997</v>
      </c>
      <c r="J31" s="384">
        <v>46.188259666932893</v>
      </c>
      <c r="K31" s="384">
        <v>1.0262568610626694</v>
      </c>
      <c r="M31" s="350"/>
      <c r="N31" s="350"/>
      <c r="O31" s="350"/>
      <c r="P31" s="350"/>
      <c r="Q31" s="350"/>
      <c r="R31" s="350"/>
      <c r="S31" s="350"/>
      <c r="T31" s="350"/>
      <c r="U31" s="350"/>
      <c r="V31" s="350"/>
      <c r="W31" s="350"/>
    </row>
    <row r="32" spans="1:23" x14ac:dyDescent="0.2">
      <c r="A32" s="401" t="s">
        <v>1289</v>
      </c>
      <c r="B32" s="401">
        <v>141404.63048000063</v>
      </c>
      <c r="C32" s="401">
        <v>155686.00982999973</v>
      </c>
      <c r="D32" s="414">
        <v>-9.1731937671172599</v>
      </c>
      <c r="E32" s="29">
        <v>-8.4394875839748182E-2</v>
      </c>
      <c r="F32" s="29">
        <v>0.92028064127520837</v>
      </c>
      <c r="G32" s="29"/>
      <c r="H32" s="401">
        <v>34040.495859999937</v>
      </c>
      <c r="I32" s="401">
        <v>25502.664329999996</v>
      </c>
      <c r="J32" s="414">
        <v>33.47819435460508</v>
      </c>
      <c r="K32" s="29">
        <v>1.6036722996059301</v>
      </c>
    </row>
    <row r="33" spans="1:23" x14ac:dyDescent="0.2">
      <c r="A33" s="402" t="s">
        <v>1290</v>
      </c>
      <c r="B33" s="402">
        <v>108460.24391000008</v>
      </c>
      <c r="C33" s="402">
        <v>97817.54598999997</v>
      </c>
      <c r="D33" s="343">
        <v>10.880152238830574</v>
      </c>
      <c r="E33" s="384">
        <v>6.2892326262477719E-2</v>
      </c>
      <c r="F33" s="384">
        <v>0.70587407554858972</v>
      </c>
      <c r="G33" s="384"/>
      <c r="H33" s="402">
        <v>22391.436720000005</v>
      </c>
      <c r="I33" s="402">
        <v>14023.849930000002</v>
      </c>
      <c r="J33" s="384">
        <v>59.666830661813862</v>
      </c>
      <c r="K33" s="384">
        <v>1.0548767257658609</v>
      </c>
    </row>
    <row r="34" spans="1:23" x14ac:dyDescent="0.2">
      <c r="A34" s="401" t="s">
        <v>1291</v>
      </c>
      <c r="B34" s="401">
        <v>73479.270459999985</v>
      </c>
      <c r="C34" s="401">
        <v>117842.84681000002</v>
      </c>
      <c r="D34" s="27">
        <v>-37.646388856786672</v>
      </c>
      <c r="E34" s="29">
        <v>-0.26216364863003783</v>
      </c>
      <c r="F34" s="29">
        <v>0.47821312434975183</v>
      </c>
      <c r="G34" s="29"/>
      <c r="H34" s="401">
        <v>14516.611620000007</v>
      </c>
      <c r="I34" s="401">
        <v>18101.056089999991</v>
      </c>
      <c r="J34" s="27">
        <v>-19.80240518662459</v>
      </c>
      <c r="K34" s="29">
        <v>0.6838880383786401</v>
      </c>
      <c r="M34" s="350"/>
      <c r="N34" s="350"/>
      <c r="O34" s="350"/>
      <c r="P34" s="350"/>
      <c r="Q34" s="350"/>
      <c r="R34" s="350"/>
      <c r="S34" s="350"/>
      <c r="T34" s="350"/>
      <c r="U34" s="350"/>
      <c r="V34" s="350"/>
      <c r="W34" s="350"/>
    </row>
    <row r="35" spans="1:23" x14ac:dyDescent="0.2">
      <c r="A35" s="402" t="s">
        <v>1292</v>
      </c>
      <c r="B35" s="402">
        <v>15280.05557</v>
      </c>
      <c r="C35" s="402">
        <v>13207.326999999994</v>
      </c>
      <c r="D35" s="343">
        <v>15.693777930992454</v>
      </c>
      <c r="E35" s="384">
        <v>1.2248653720878888E-2</v>
      </c>
      <c r="F35" s="384">
        <v>9.9444687850368876E-2</v>
      </c>
      <c r="G35" s="384"/>
      <c r="H35" s="402">
        <v>73.613500000000002</v>
      </c>
      <c r="I35" s="402">
        <v>1388.127</v>
      </c>
      <c r="J35" s="343">
        <v>-94.696918941854747</v>
      </c>
      <c r="K35" s="384">
        <v>3.4679850526431596E-3</v>
      </c>
    </row>
    <row r="36" spans="1:23" x14ac:dyDescent="0.2">
      <c r="A36" s="401" t="s">
        <v>1293</v>
      </c>
      <c r="B36" s="401">
        <v>14760.257210000011</v>
      </c>
      <c r="C36" s="401">
        <v>15484.798720000001</v>
      </c>
      <c r="D36" s="27">
        <v>-4.6790502292043357</v>
      </c>
      <c r="E36" s="29">
        <v>-4.2816305959407688E-3</v>
      </c>
      <c r="F36" s="29">
        <v>9.6061769154914642E-2</v>
      </c>
      <c r="G36" s="29"/>
      <c r="H36" s="401">
        <v>4690.4072899999974</v>
      </c>
      <c r="I36" s="401">
        <v>2116.6816200000021</v>
      </c>
      <c r="J36" s="27">
        <v>121.59247974194591</v>
      </c>
      <c r="K36" s="29">
        <v>0.22096846872555306</v>
      </c>
    </row>
    <row r="37" spans="1:23" x14ac:dyDescent="0.2">
      <c r="A37" s="402" t="s">
        <v>1294</v>
      </c>
      <c r="B37" s="402">
        <v>3424.4299199999996</v>
      </c>
      <c r="C37" s="402">
        <v>1233.7178499999998</v>
      </c>
      <c r="D37" s="343">
        <v>177.56994194418115</v>
      </c>
      <c r="E37" s="384">
        <v>1.2945869486220136E-2</v>
      </c>
      <c r="F37" s="384">
        <v>2.2286657460098728E-2</v>
      </c>
      <c r="G37" s="384"/>
      <c r="H37" s="402">
        <v>1120.6198100000001</v>
      </c>
      <c r="I37" s="402">
        <v>154.21393</v>
      </c>
      <c r="J37" s="343" t="s">
        <v>1263</v>
      </c>
      <c r="K37" s="384">
        <v>5.2793207098912817E-2</v>
      </c>
      <c r="M37" s="350"/>
      <c r="N37" s="350"/>
      <c r="O37" s="350"/>
      <c r="P37" s="350"/>
      <c r="Q37" s="350"/>
      <c r="R37" s="350"/>
      <c r="S37" s="350"/>
      <c r="T37" s="350"/>
      <c r="U37" s="350"/>
      <c r="V37" s="350"/>
      <c r="W37" s="350"/>
    </row>
    <row r="38" spans="1:23" x14ac:dyDescent="0.2">
      <c r="A38" s="401" t="s">
        <v>1295</v>
      </c>
      <c r="B38" s="401">
        <v>2473.4656800000002</v>
      </c>
      <c r="C38" s="401">
        <v>1785.55756</v>
      </c>
      <c r="D38" s="27">
        <v>38.52623602904184</v>
      </c>
      <c r="E38" s="29">
        <v>4.0651479772196011E-3</v>
      </c>
      <c r="F38" s="29">
        <v>1.6097652350108592E-2</v>
      </c>
      <c r="G38" s="29"/>
      <c r="H38" s="401">
        <v>0.127</v>
      </c>
      <c r="I38" s="401">
        <v>3.49282</v>
      </c>
      <c r="J38" s="27">
        <v>-96.36396951460425</v>
      </c>
      <c r="K38" s="29">
        <v>5.9830615537324177E-6</v>
      </c>
    </row>
    <row r="39" spans="1:23" x14ac:dyDescent="0.2">
      <c r="A39" s="402" t="s">
        <v>1296</v>
      </c>
      <c r="B39" s="402">
        <v>1237.5625700000001</v>
      </c>
      <c r="C39" s="402">
        <v>1420.7904200000003</v>
      </c>
      <c r="D39" s="343">
        <v>-12.89619126232567</v>
      </c>
      <c r="E39" s="384">
        <v>-1.0827729781671964E-3</v>
      </c>
      <c r="F39" s="384">
        <v>8.054226171178137E-3</v>
      </c>
      <c r="G39" s="384"/>
      <c r="H39" s="402">
        <v>87.502089999999995</v>
      </c>
      <c r="I39" s="402">
        <v>188.67393000000001</v>
      </c>
      <c r="J39" s="343">
        <v>-53.622585801864631</v>
      </c>
      <c r="K39" s="384">
        <v>4.1222865397656204E-3</v>
      </c>
    </row>
    <row r="40" spans="1:23" x14ac:dyDescent="0.2">
      <c r="A40" s="401" t="s">
        <v>1297</v>
      </c>
      <c r="B40" s="401">
        <v>1130.96417</v>
      </c>
      <c r="C40" s="401">
        <v>12349.774529999999</v>
      </c>
      <c r="D40" s="414">
        <v>-90.842228194104536</v>
      </c>
      <c r="E40" s="29">
        <v>-6.6296824991343734E-2</v>
      </c>
      <c r="F40" s="29">
        <v>7.3604692299951832E-3</v>
      </c>
      <c r="G40" s="29"/>
      <c r="H40" s="401">
        <v>147.41756000000001</v>
      </c>
      <c r="I40" s="401">
        <v>2623.46</v>
      </c>
      <c r="J40" s="414">
        <v>-94.380796352907993</v>
      </c>
      <c r="K40" s="29">
        <v>6.9449475242601717E-3</v>
      </c>
      <c r="M40" s="350"/>
      <c r="N40" s="350"/>
      <c r="O40" s="350"/>
      <c r="P40" s="350"/>
      <c r="Q40" s="350"/>
      <c r="R40" s="350"/>
      <c r="S40" s="350"/>
      <c r="T40" s="350"/>
      <c r="U40" s="350"/>
      <c r="V40" s="350"/>
      <c r="W40" s="350"/>
    </row>
    <row r="41" spans="1:23" x14ac:dyDescent="0.2">
      <c r="A41" s="402" t="s">
        <v>1298</v>
      </c>
      <c r="B41" s="402">
        <v>523.32887000000005</v>
      </c>
      <c r="C41" s="402">
        <v>1140.7440300000001</v>
      </c>
      <c r="D41" s="343">
        <v>-54.123900170663177</v>
      </c>
      <c r="E41" s="384">
        <v>-3.6485744473821811E-3</v>
      </c>
      <c r="F41" s="384">
        <v>3.4058957365582588E-3</v>
      </c>
      <c r="G41" s="384"/>
      <c r="H41" s="402">
        <v>9.9999999999999988E-34</v>
      </c>
      <c r="I41" s="402">
        <v>170.58627999999999</v>
      </c>
      <c r="J41" s="343">
        <v>-100</v>
      </c>
      <c r="K41" s="384">
        <v>4.7110720895530838E-38</v>
      </c>
    </row>
    <row r="42" spans="1:23" x14ac:dyDescent="0.2">
      <c r="A42" s="401" t="s">
        <v>1299</v>
      </c>
      <c r="B42" s="401">
        <v>250.02759000000003</v>
      </c>
      <c r="C42" s="401">
        <v>57.65</v>
      </c>
      <c r="D42" s="27">
        <v>333.69920208152649</v>
      </c>
      <c r="E42" s="29">
        <v>1.1368427673900427E-3</v>
      </c>
      <c r="F42" s="29">
        <v>1.6272136922293938E-3</v>
      </c>
      <c r="G42" s="29"/>
      <c r="H42" s="401">
        <v>9.9999999999999988E-34</v>
      </c>
      <c r="I42" s="401">
        <v>9.9999999999999988E-34</v>
      </c>
      <c r="J42" s="27">
        <v>0</v>
      </c>
      <c r="K42" s="29">
        <v>4.7110720895530838E-38</v>
      </c>
    </row>
    <row r="43" spans="1:23" x14ac:dyDescent="0.2">
      <c r="A43" s="402" t="s">
        <v>1300</v>
      </c>
      <c r="B43" s="402">
        <v>170.21083999999999</v>
      </c>
      <c r="C43" s="402">
        <v>20.775400000000001</v>
      </c>
      <c r="D43" s="343" t="s">
        <v>1263</v>
      </c>
      <c r="E43" s="384">
        <v>8.8307894467203084E-4</v>
      </c>
      <c r="F43" s="384">
        <v>1.1077553857710924E-3</v>
      </c>
      <c r="G43" s="384"/>
      <c r="H43" s="402">
        <v>9.9999999999999988E-34</v>
      </c>
      <c r="I43" s="402">
        <v>9.9999999999999988E-34</v>
      </c>
      <c r="J43" s="343">
        <v>0</v>
      </c>
      <c r="K43" s="384">
        <v>4.7110720895530838E-38</v>
      </c>
      <c r="M43" s="350"/>
      <c r="N43" s="350"/>
      <c r="O43" s="350"/>
      <c r="P43" s="350"/>
      <c r="Q43" s="350"/>
      <c r="R43" s="350"/>
      <c r="S43" s="350"/>
      <c r="T43" s="350"/>
      <c r="U43" s="350"/>
      <c r="V43" s="350"/>
      <c r="W43" s="350"/>
    </row>
    <row r="44" spans="1:23" ht="13.5" customHeight="1" x14ac:dyDescent="0.2">
      <c r="A44" s="401" t="s">
        <v>1301</v>
      </c>
      <c r="B44" s="401">
        <v>90.368130000000008</v>
      </c>
      <c r="C44" s="401">
        <v>378.57425000000001</v>
      </c>
      <c r="D44" s="27">
        <v>-76.129351111439831</v>
      </c>
      <c r="E44" s="29">
        <v>-1.703135188664889E-3</v>
      </c>
      <c r="F44" s="29">
        <v>5.8812812808844745E-4</v>
      </c>
      <c r="G44" s="29"/>
      <c r="H44" s="401">
        <v>42.595889999999997</v>
      </c>
      <c r="I44" s="401">
        <v>2.137</v>
      </c>
      <c r="J44" s="27" t="s">
        <v>1263</v>
      </c>
      <c r="K44" s="29">
        <v>2.006723085086733E-3</v>
      </c>
    </row>
    <row r="45" spans="1:23" ht="13.5" customHeight="1" x14ac:dyDescent="0.2">
      <c r="A45" s="402" t="s">
        <v>1302</v>
      </c>
      <c r="B45" s="403">
        <v>39.88212</v>
      </c>
      <c r="C45" s="403">
        <v>4.41357</v>
      </c>
      <c r="D45" s="343" t="s">
        <v>1263</v>
      </c>
      <c r="E45" s="384">
        <v>2.0959907303814385E-4</v>
      </c>
      <c r="F45" s="384">
        <v>2.5955828210452991E-4</v>
      </c>
      <c r="G45" s="384"/>
      <c r="H45" s="403">
        <v>39.662819999999996</v>
      </c>
      <c r="I45" s="403">
        <v>9.9999999999999988E-34</v>
      </c>
      <c r="J45" s="343" t="s">
        <v>1264</v>
      </c>
      <c r="K45" s="384">
        <v>1.8685440429496785E-3</v>
      </c>
    </row>
    <row r="46" spans="1:23" ht="13.5" customHeight="1" x14ac:dyDescent="0.2">
      <c r="A46" s="401" t="s">
        <v>1303</v>
      </c>
      <c r="B46" s="404">
        <v>25.476500000000001</v>
      </c>
      <c r="C46" s="404">
        <v>426.01909000000001</v>
      </c>
      <c r="D46" s="27">
        <v>-94.019868921836348</v>
      </c>
      <c r="E46" s="29">
        <v>-2.3669802001011404E-3</v>
      </c>
      <c r="F46" s="29">
        <v>1.6580454033125763E-4</v>
      </c>
      <c r="G46" s="29"/>
      <c r="H46" s="404">
        <v>9.9999999999999988E-34</v>
      </c>
      <c r="I46" s="404">
        <v>9.9999999999999988E-34</v>
      </c>
      <c r="J46" s="27">
        <v>0</v>
      </c>
      <c r="K46" s="29">
        <v>4.7110720895530838E-38</v>
      </c>
      <c r="M46" s="350"/>
      <c r="N46" s="350"/>
      <c r="O46" s="350"/>
      <c r="P46" s="350"/>
      <c r="Q46" s="350"/>
      <c r="R46" s="350"/>
      <c r="S46" s="350"/>
      <c r="T46" s="350"/>
      <c r="U46" s="350"/>
      <c r="V46" s="350"/>
      <c r="W46" s="350"/>
    </row>
    <row r="47" spans="1:23" ht="13.5" customHeight="1" x14ac:dyDescent="0.2">
      <c r="A47" s="402" t="s">
        <v>1304</v>
      </c>
      <c r="B47" s="403">
        <v>7.7956400000000006</v>
      </c>
      <c r="C47" s="403">
        <v>9.9999999999999988E-34</v>
      </c>
      <c r="D47" s="343" t="s">
        <v>1306</v>
      </c>
      <c r="E47" s="384">
        <v>4.6067823966276486E-5</v>
      </c>
      <c r="F47" s="384">
        <v>5.07350894662911E-5</v>
      </c>
      <c r="G47" s="384"/>
      <c r="H47" s="403">
        <v>7.7956400000000006</v>
      </c>
      <c r="I47" s="403">
        <v>9.9999999999999988E-34</v>
      </c>
      <c r="J47" s="384" t="s">
        <v>1264</v>
      </c>
      <c r="K47" s="384">
        <v>3.6725822024203606E-4</v>
      </c>
    </row>
    <row r="48" spans="1:23" ht="13.5" customHeight="1" x14ac:dyDescent="0.2">
      <c r="A48" s="401" t="s">
        <v>1305</v>
      </c>
      <c r="B48" s="404">
        <v>1.94791</v>
      </c>
      <c r="C48" s="404">
        <v>9.9999999999999988E-34</v>
      </c>
      <c r="D48" s="27" t="s">
        <v>1264</v>
      </c>
      <c r="E48" s="29">
        <v>1.151104655706903E-5</v>
      </c>
      <c r="F48" s="29">
        <v>1.2677264230041803E-5</v>
      </c>
      <c r="G48" s="29"/>
      <c r="H48" s="404">
        <v>1.94791</v>
      </c>
      <c r="I48" s="404">
        <v>9.9999999999999988E-34</v>
      </c>
      <c r="J48" s="29" t="s">
        <v>1264</v>
      </c>
      <c r="K48" s="29">
        <v>9.1767444339613488E-5</v>
      </c>
    </row>
    <row r="49" spans="1:23" ht="5.25" customHeight="1" thickBot="1" x14ac:dyDescent="0.25">
      <c r="A49" s="741"/>
      <c r="B49" s="742"/>
      <c r="C49" s="742"/>
      <c r="D49" s="743"/>
      <c r="E49" s="744"/>
      <c r="F49" s="744"/>
      <c r="G49" s="744"/>
      <c r="H49" s="742"/>
      <c r="I49" s="742"/>
      <c r="J49" s="744"/>
      <c r="K49" s="744"/>
      <c r="M49" s="350"/>
      <c r="N49" s="350"/>
      <c r="O49" s="350"/>
      <c r="P49" s="350"/>
      <c r="Q49" s="350"/>
      <c r="R49" s="350"/>
      <c r="S49" s="350"/>
      <c r="T49" s="350"/>
      <c r="U49" s="350"/>
      <c r="V49" s="350"/>
      <c r="W49" s="350"/>
    </row>
    <row r="50" spans="1:23" x14ac:dyDescent="0.2">
      <c r="A50" s="374"/>
      <c r="B50" s="386"/>
      <c r="C50" s="386"/>
      <c r="D50" s="387"/>
      <c r="E50" s="387"/>
      <c r="F50" s="387"/>
      <c r="G50" s="388"/>
      <c r="H50" s="386"/>
      <c r="I50" s="386"/>
      <c r="J50" s="387"/>
      <c r="K50" s="387"/>
    </row>
    <row r="51" spans="1:23" ht="13.5" customHeight="1" x14ac:dyDescent="0.2">
      <c r="A51" s="255" t="s">
        <v>387</v>
      </c>
      <c r="B51" s="385"/>
      <c r="C51" s="385"/>
      <c r="D51" s="387"/>
      <c r="E51" s="387"/>
      <c r="F51" s="387"/>
      <c r="G51" s="388"/>
      <c r="H51" s="385"/>
      <c r="I51" s="385"/>
      <c r="J51" s="387"/>
      <c r="K51" s="387"/>
    </row>
    <row r="52" spans="1:23" ht="13.5" customHeight="1" x14ac:dyDescent="0.2">
      <c r="A52" s="255" t="s">
        <v>760</v>
      </c>
      <c r="B52" s="374"/>
      <c r="C52" s="374"/>
      <c r="D52" s="29"/>
      <c r="E52" s="29"/>
      <c r="F52" s="29"/>
      <c r="G52" s="9"/>
      <c r="I52" s="374"/>
      <c r="J52" s="29"/>
      <c r="K52" s="29"/>
    </row>
    <row r="53" spans="1:23" ht="13.5" customHeight="1" x14ac:dyDescent="0.2">
      <c r="A53" s="255" t="s">
        <v>773</v>
      </c>
      <c r="B53" s="374"/>
      <c r="C53" s="374"/>
      <c r="D53" s="29"/>
      <c r="E53" s="29"/>
      <c r="F53" s="29"/>
      <c r="G53" s="9"/>
      <c r="I53" s="374"/>
      <c r="J53" s="29"/>
      <c r="K53" s="29"/>
    </row>
    <row r="54" spans="1:23" x14ac:dyDescent="0.2">
      <c r="A54" s="483" t="s">
        <v>1170</v>
      </c>
    </row>
    <row r="55" spans="1:23" x14ac:dyDescent="0.2">
      <c r="H55" s="58"/>
    </row>
    <row r="57" spans="1:23" x14ac:dyDescent="0.2">
      <c r="B57" s="476"/>
      <c r="C57" s="476"/>
    </row>
  </sheetData>
  <mergeCells count="8">
    <mergeCell ref="H11:K11"/>
    <mergeCell ref="B12:C12"/>
    <mergeCell ref="H12:I12"/>
    <mergeCell ref="A7:F7"/>
    <mergeCell ref="A9:F9"/>
    <mergeCell ref="B11:F11"/>
    <mergeCell ref="A8:K8"/>
    <mergeCell ref="A11:A13"/>
  </mergeCells>
  <phoneticPr fontId="18"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4"/>
  <sheetViews>
    <sheetView zoomScaleNormal="100" workbookViewId="0">
      <selection activeCell="G8" sqref="G8"/>
    </sheetView>
  </sheetViews>
  <sheetFormatPr baseColWidth="10" defaultColWidth="6.7109375" defaultRowHeight="12.75" x14ac:dyDescent="0.2"/>
  <cols>
    <col min="1" max="1" width="4.28515625" style="1" customWidth="1"/>
    <col min="2" max="2" width="2.140625" style="1" customWidth="1"/>
    <col min="3" max="3" width="35.5703125" style="42" customWidth="1"/>
    <col min="4" max="4" width="13.140625" style="1" customWidth="1"/>
    <col min="5" max="5" width="12.85546875" style="1" customWidth="1"/>
    <col min="6" max="6" width="12.28515625" style="87" bestFit="1" customWidth="1"/>
    <col min="7" max="7" width="15.140625" style="87" customWidth="1"/>
    <col min="8" max="8" width="15.28515625" style="87" customWidth="1"/>
    <col min="9" max="9" width="2.28515625" style="35" customWidth="1"/>
    <col min="10" max="10" width="12.85546875" style="1" customWidth="1"/>
    <col min="11" max="11" width="13.85546875" style="157" customWidth="1"/>
    <col min="12" max="12" width="11" style="1" customWidth="1"/>
    <col min="13" max="13" width="14.140625" style="1" customWidth="1"/>
    <col min="14" max="14" width="15.140625" style="1" customWidth="1"/>
    <col min="15" max="16384" width="6.7109375" style="1"/>
  </cols>
  <sheetData>
    <row r="1" spans="1:14" ht="3" customHeight="1" x14ac:dyDescent="0.2"/>
    <row r="6" spans="1:14" x14ac:dyDescent="0.2">
      <c r="J6" s="156"/>
    </row>
    <row r="7" spans="1:14" ht="12.75" hidden="1" customHeight="1" x14ac:dyDescent="0.2"/>
    <row r="8" spans="1:14" s="8" customFormat="1" ht="15" x14ac:dyDescent="0.25">
      <c r="A8" s="159" t="s">
        <v>1307</v>
      </c>
      <c r="B8" s="159"/>
      <c r="C8" s="159"/>
      <c r="D8" s="159"/>
      <c r="E8" s="159"/>
      <c r="F8" s="263"/>
      <c r="G8" s="263"/>
      <c r="H8" s="263"/>
      <c r="I8" s="264"/>
      <c r="K8" s="265"/>
    </row>
    <row r="9" spans="1:14" s="8" customFormat="1" ht="15" x14ac:dyDescent="0.25">
      <c r="A9" s="798" t="s">
        <v>852</v>
      </c>
      <c r="B9" s="798"/>
      <c r="C9" s="798"/>
      <c r="D9" s="798"/>
      <c r="E9" s="798"/>
      <c r="F9" s="798"/>
      <c r="G9" s="798"/>
      <c r="H9" s="266"/>
      <c r="I9" s="267"/>
      <c r="K9" s="265"/>
    </row>
    <row r="10" spans="1:14" s="8" customFormat="1" ht="15" x14ac:dyDescent="0.25">
      <c r="A10" s="159" t="s">
        <v>342</v>
      </c>
      <c r="B10" s="159"/>
      <c r="C10" s="159"/>
      <c r="D10" s="159"/>
      <c r="E10" s="159"/>
      <c r="F10" s="159"/>
      <c r="G10" s="159"/>
      <c r="H10" s="266"/>
      <c r="I10" s="267"/>
      <c r="K10" s="265"/>
    </row>
    <row r="11" spans="1:14" s="433" customFormat="1" ht="17.25" customHeight="1" thickBot="1" x14ac:dyDescent="0.3">
      <c r="A11" s="729" t="s">
        <v>1269</v>
      </c>
      <c r="B11" s="745"/>
      <c r="C11" s="745"/>
      <c r="D11" s="745"/>
      <c r="E11" s="745"/>
      <c r="F11" s="745"/>
      <c r="G11" s="745"/>
      <c r="H11" s="745"/>
      <c r="I11" s="745"/>
      <c r="J11" s="745"/>
    </row>
    <row r="12" spans="1:14" ht="13.5" thickBot="1" x14ac:dyDescent="0.25">
      <c r="B12" s="71"/>
      <c r="C12" s="71"/>
      <c r="D12" s="816" t="s">
        <v>1160</v>
      </c>
      <c r="E12" s="816"/>
      <c r="F12" s="816"/>
      <c r="G12" s="816"/>
      <c r="H12" s="816"/>
      <c r="I12" s="53"/>
      <c r="J12" s="816" t="s">
        <v>1159</v>
      </c>
      <c r="K12" s="824"/>
      <c r="L12" s="824"/>
      <c r="M12" s="824"/>
      <c r="N12" s="824"/>
    </row>
    <row r="13" spans="1:14" s="163" customFormat="1" ht="12" x14ac:dyDescent="0.2">
      <c r="A13" s="165"/>
      <c r="B13" s="165"/>
      <c r="C13" s="165"/>
      <c r="D13" s="817" t="s">
        <v>455</v>
      </c>
      <c r="E13" s="817"/>
      <c r="F13" s="817"/>
      <c r="G13" s="817"/>
      <c r="H13" s="817"/>
      <c r="I13" s="53"/>
      <c r="J13" s="817" t="s">
        <v>455</v>
      </c>
      <c r="K13" s="817"/>
      <c r="L13" s="817"/>
      <c r="M13" s="817"/>
      <c r="N13" s="817"/>
    </row>
    <row r="14" spans="1:14" s="163" customFormat="1" ht="12" x14ac:dyDescent="0.2">
      <c r="A14" s="167" t="s">
        <v>11</v>
      </c>
      <c r="B14" s="167"/>
      <c r="C14" s="168" t="s">
        <v>346</v>
      </c>
      <c r="D14" s="718">
        <v>2013</v>
      </c>
      <c r="E14" s="718">
        <v>2012</v>
      </c>
      <c r="F14" s="269" t="s">
        <v>457</v>
      </c>
      <c r="G14" s="269" t="s">
        <v>770</v>
      </c>
      <c r="H14" s="822" t="s">
        <v>535</v>
      </c>
      <c r="I14" s="171"/>
      <c r="J14" s="718">
        <v>2013</v>
      </c>
      <c r="K14" s="718">
        <v>2012</v>
      </c>
      <c r="L14" s="170" t="s">
        <v>457</v>
      </c>
      <c r="M14" s="170" t="s">
        <v>770</v>
      </c>
      <c r="N14" s="813" t="s">
        <v>535</v>
      </c>
    </row>
    <row r="15" spans="1:14" s="163" customFormat="1" thickBot="1" x14ac:dyDescent="0.25">
      <c r="A15" s="174"/>
      <c r="B15" s="174"/>
      <c r="C15" s="174"/>
      <c r="D15" s="175"/>
      <c r="E15" s="175"/>
      <c r="F15" s="270" t="s">
        <v>463</v>
      </c>
      <c r="G15" s="270" t="s">
        <v>462</v>
      </c>
      <c r="H15" s="823"/>
      <c r="I15" s="177"/>
      <c r="J15" s="175"/>
      <c r="K15" s="175"/>
      <c r="L15" s="176" t="s">
        <v>851</v>
      </c>
      <c r="M15" s="176" t="s">
        <v>462</v>
      </c>
      <c r="N15" s="814"/>
    </row>
    <row r="16" spans="1:14" ht="10.5" customHeight="1" x14ac:dyDescent="0.2">
      <c r="A16" s="178"/>
      <c r="B16" s="178"/>
      <c r="C16" s="178"/>
      <c r="D16" s="179"/>
      <c r="E16" s="179"/>
      <c r="F16" s="271"/>
      <c r="G16" s="271"/>
      <c r="H16" s="272"/>
      <c r="I16" s="29"/>
      <c r="J16" s="179"/>
      <c r="K16" s="179"/>
      <c r="L16" s="180"/>
      <c r="M16" s="180"/>
      <c r="N16" s="29"/>
    </row>
    <row r="17" spans="1:15" ht="13.5" customHeight="1" x14ac:dyDescent="0.2">
      <c r="A17" s="182"/>
      <c r="B17" s="183" t="s">
        <v>536</v>
      </c>
      <c r="C17" s="183"/>
      <c r="D17" s="142">
        <v>33937603.294629984</v>
      </c>
      <c r="E17" s="142">
        <v>35452086.614630014</v>
      </c>
      <c r="F17" s="185">
        <v>-4.2719158859750959</v>
      </c>
      <c r="G17" s="185">
        <v>-4.2719158859750959</v>
      </c>
      <c r="H17" s="185">
        <v>100</v>
      </c>
      <c r="I17" s="185"/>
      <c r="J17" s="142">
        <v>4650001.5832600025</v>
      </c>
      <c r="K17" s="142">
        <v>4976904.7325000018</v>
      </c>
      <c r="L17" s="185">
        <v>-6.5684027886904932</v>
      </c>
      <c r="M17" s="185">
        <v>-6.5684027886904932</v>
      </c>
      <c r="N17" s="185">
        <v>100</v>
      </c>
      <c r="O17" s="66"/>
    </row>
    <row r="18" spans="1:15" x14ac:dyDescent="0.2">
      <c r="A18" s="168"/>
      <c r="B18" s="9"/>
      <c r="C18" s="9"/>
      <c r="D18" s="21"/>
      <c r="E18" s="21"/>
      <c r="F18" s="23"/>
      <c r="G18" s="23"/>
      <c r="H18" s="23"/>
      <c r="I18" s="23"/>
      <c r="J18" s="21"/>
      <c r="K18" s="21"/>
      <c r="L18" s="23"/>
      <c r="M18" s="23"/>
      <c r="N18" s="23"/>
      <c r="O18" s="21"/>
    </row>
    <row r="19" spans="1:15" s="41" customFormat="1" ht="15" customHeight="1" x14ac:dyDescent="0.2">
      <c r="A19" s="389" t="s">
        <v>537</v>
      </c>
      <c r="B19" s="381" t="s">
        <v>822</v>
      </c>
      <c r="C19" s="381"/>
      <c r="D19" s="340">
        <v>15862580.032689998</v>
      </c>
      <c r="E19" s="340">
        <v>17409198.906340003</v>
      </c>
      <c r="F19" s="341">
        <v>-8.8839175310172624</v>
      </c>
      <c r="G19" s="341">
        <v>-4.3625609134435592</v>
      </c>
      <c r="H19" s="341">
        <v>46.740425052938157</v>
      </c>
      <c r="I19" s="341"/>
      <c r="J19" s="340">
        <v>3115794.944159999</v>
      </c>
      <c r="K19" s="340">
        <v>3257653.7315200004</v>
      </c>
      <c r="L19" s="341">
        <v>-4.3546306345398769</v>
      </c>
      <c r="M19" s="341">
        <v>-2.8503416276715181</v>
      </c>
      <c r="N19" s="341">
        <v>67.006320070445895</v>
      </c>
      <c r="O19" s="66"/>
    </row>
    <row r="20" spans="1:15" s="41" customFormat="1" ht="15" customHeight="1" x14ac:dyDescent="0.2">
      <c r="A20" s="194" t="s">
        <v>547</v>
      </c>
      <c r="B20" s="9" t="s">
        <v>12</v>
      </c>
      <c r="C20" s="9"/>
      <c r="D20" s="66">
        <v>7000971.1531199981</v>
      </c>
      <c r="E20" s="66">
        <v>7011131.7611900009</v>
      </c>
      <c r="F20" s="73">
        <v>-0.14492108287347757</v>
      </c>
      <c r="G20" s="73">
        <v>-2.8660112958795184E-2</v>
      </c>
      <c r="H20" s="73">
        <v>20.628949818114517</v>
      </c>
      <c r="I20" s="73"/>
      <c r="J20" s="66">
        <v>1339265.7180499998</v>
      </c>
      <c r="K20" s="66">
        <v>1400114.7758500003</v>
      </c>
      <c r="L20" s="73">
        <v>-4.3460049739893272</v>
      </c>
      <c r="M20" s="73">
        <v>-1.2226285426491337</v>
      </c>
      <c r="N20" s="73">
        <v>28.801403484922545</v>
      </c>
      <c r="O20" s="66"/>
    </row>
    <row r="21" spans="1:15" ht="15" customHeight="1" x14ac:dyDescent="0.2">
      <c r="A21" s="390"/>
      <c r="B21" s="94" t="s">
        <v>823</v>
      </c>
      <c r="C21" s="94"/>
      <c r="D21" s="342">
        <v>3339827.276959999</v>
      </c>
      <c r="E21" s="342">
        <v>3629761.46716</v>
      </c>
      <c r="F21" s="344">
        <v>-7.9876926575798244</v>
      </c>
      <c r="G21" s="344">
        <v>-0.81781981791828828</v>
      </c>
      <c r="H21" s="344">
        <v>9.8410817286218517</v>
      </c>
      <c r="I21" s="344"/>
      <c r="J21" s="342">
        <v>634691.16145999997</v>
      </c>
      <c r="K21" s="342">
        <v>678658.71417000028</v>
      </c>
      <c r="L21" s="344">
        <v>-6.478595469561256</v>
      </c>
      <c r="M21" s="344">
        <v>-0.88343167235822306</v>
      </c>
      <c r="N21" s="344">
        <v>13.649267642077522</v>
      </c>
      <c r="O21" s="26"/>
    </row>
    <row r="22" spans="1:15" ht="15" customHeight="1" x14ac:dyDescent="0.2">
      <c r="A22" s="277"/>
      <c r="B22" s="24" t="s">
        <v>842</v>
      </c>
      <c r="C22" s="58"/>
      <c r="D22" s="26">
        <v>1118483.031</v>
      </c>
      <c r="E22" s="26">
        <v>1157130.5092999993</v>
      </c>
      <c r="F22" s="72">
        <v>-3.3399411725284982</v>
      </c>
      <c r="G22" s="72">
        <v>-0.10901326830238174</v>
      </c>
      <c r="H22" s="72">
        <v>3.2957042407793713</v>
      </c>
      <c r="I22" s="72"/>
      <c r="J22" s="26">
        <v>230547.26085000002</v>
      </c>
      <c r="K22" s="26">
        <v>258003.38933000003</v>
      </c>
      <c r="L22" s="72">
        <v>-10.641770463287274</v>
      </c>
      <c r="M22" s="72">
        <v>-0.55167076638431534</v>
      </c>
      <c r="N22" s="72">
        <v>4.9580039215463874</v>
      </c>
      <c r="O22" s="26"/>
    </row>
    <row r="23" spans="1:15" ht="15" customHeight="1" x14ac:dyDescent="0.2">
      <c r="A23" s="390"/>
      <c r="B23" s="435" t="s">
        <v>843</v>
      </c>
      <c r="C23" s="94"/>
      <c r="D23" s="342">
        <v>2198051.3860299992</v>
      </c>
      <c r="E23" s="342">
        <v>1924024.0601800007</v>
      </c>
      <c r="F23" s="344">
        <v>14.242406398200764</v>
      </c>
      <c r="G23" s="344">
        <v>0.77295119136066781</v>
      </c>
      <c r="H23" s="344">
        <v>6.4767431186803979</v>
      </c>
      <c r="I23" s="344"/>
      <c r="J23" s="342">
        <v>392802.02991999983</v>
      </c>
      <c r="K23" s="342">
        <v>399239.82598000002</v>
      </c>
      <c r="L23" s="344">
        <v>-1.6125134921591462</v>
      </c>
      <c r="M23" s="344">
        <v>-0.12935341152826044</v>
      </c>
      <c r="N23" s="344">
        <v>8.4473526059450474</v>
      </c>
      <c r="O23" s="26"/>
    </row>
    <row r="24" spans="1:15" ht="15" customHeight="1" x14ac:dyDescent="0.2">
      <c r="A24" s="277"/>
      <c r="B24" s="24" t="s">
        <v>844</v>
      </c>
      <c r="C24" s="58"/>
      <c r="D24" s="26">
        <v>344609.45913000003</v>
      </c>
      <c r="E24" s="26">
        <v>300215.72455000004</v>
      </c>
      <c r="F24" s="72">
        <v>14.787278263502932</v>
      </c>
      <c r="G24" s="72">
        <v>0.12522178190120981</v>
      </c>
      <c r="H24" s="72">
        <v>1.0154207300328963</v>
      </c>
      <c r="I24" s="72"/>
      <c r="J24" s="26">
        <v>81225.265819999957</v>
      </c>
      <c r="K24" s="26">
        <v>64212.846370000007</v>
      </c>
      <c r="L24" s="72">
        <v>26.493794328899405</v>
      </c>
      <c r="M24" s="72">
        <v>0.34182730762166424</v>
      </c>
      <c r="N24" s="72">
        <v>1.7467793153535853</v>
      </c>
      <c r="O24" s="26"/>
    </row>
    <row r="25" spans="1:15" s="41" customFormat="1" ht="15" customHeight="1" x14ac:dyDescent="0.2">
      <c r="A25" s="391" t="s">
        <v>551</v>
      </c>
      <c r="B25" s="381" t="s">
        <v>824</v>
      </c>
      <c r="C25" s="381"/>
      <c r="D25" s="340">
        <v>1342674.0407200002</v>
      </c>
      <c r="E25" s="340">
        <v>1403883.7463499994</v>
      </c>
      <c r="F25" s="341">
        <v>-4.360026660978181</v>
      </c>
      <c r="G25" s="341">
        <v>-0.17265473340217968</v>
      </c>
      <c r="H25" s="341">
        <v>3.9563018904533376</v>
      </c>
      <c r="I25" s="341"/>
      <c r="J25" s="340">
        <v>180236.19748000003</v>
      </c>
      <c r="K25" s="340">
        <v>298262.96300999995</v>
      </c>
      <c r="L25" s="341">
        <v>-39.571378336385266</v>
      </c>
      <c r="M25" s="341">
        <v>-2.3714893467673961</v>
      </c>
      <c r="N25" s="341">
        <v>3.8760459378949466</v>
      </c>
      <c r="O25" s="66"/>
    </row>
    <row r="26" spans="1:15" s="41" customFormat="1" ht="15" customHeight="1" thickBot="1" x14ac:dyDescent="0.25">
      <c r="A26" s="392" t="s">
        <v>560</v>
      </c>
      <c r="B26" s="287" t="s">
        <v>13</v>
      </c>
      <c r="C26" s="287"/>
      <c r="D26" s="393">
        <v>9731378.0680999868</v>
      </c>
      <c r="E26" s="393">
        <v>9627872.200750012</v>
      </c>
      <c r="F26" s="289">
        <v>1.075064824208112</v>
      </c>
      <c r="G26" s="289">
        <v>0.29195987382943217</v>
      </c>
      <c r="H26" s="289">
        <v>28.674323238493987</v>
      </c>
      <c r="I26" s="289"/>
      <c r="J26" s="393">
        <v>14704.723570004106</v>
      </c>
      <c r="K26" s="393">
        <v>20873.262120001018</v>
      </c>
      <c r="L26" s="289">
        <v>-29.552345553530625</v>
      </c>
      <c r="M26" s="289">
        <v>-0.1239432716024349</v>
      </c>
      <c r="N26" s="289">
        <v>0.31623050673662312</v>
      </c>
      <c r="O26" s="66"/>
    </row>
    <row r="27" spans="1:15" s="41" customFormat="1" ht="15" customHeight="1" x14ac:dyDescent="0.2">
      <c r="A27" s="194"/>
      <c r="B27" s="9"/>
      <c r="C27" s="9"/>
      <c r="D27" s="66"/>
      <c r="E27" s="66"/>
      <c r="F27" s="73"/>
      <c r="G27" s="73"/>
      <c r="H27" s="73"/>
      <c r="I27" s="66"/>
      <c r="J27" s="66"/>
      <c r="K27" s="66"/>
      <c r="L27" s="73"/>
      <c r="M27" s="73"/>
      <c r="N27" s="73"/>
      <c r="O27" s="66"/>
    </row>
    <row r="28" spans="1:15" s="41" customFormat="1" ht="15" customHeight="1" x14ac:dyDescent="0.2">
      <c r="A28" s="851" t="s">
        <v>14</v>
      </c>
      <c r="B28" s="852"/>
      <c r="C28" s="852"/>
      <c r="D28" s="852"/>
      <c r="E28" s="852"/>
      <c r="F28" s="852"/>
      <c r="G28" s="852"/>
      <c r="H28" s="852"/>
      <c r="I28" s="852"/>
      <c r="J28" s="852"/>
      <c r="K28" s="852"/>
      <c r="L28" s="852"/>
      <c r="M28" s="852"/>
      <c r="N28" s="73"/>
      <c r="O28" s="66"/>
    </row>
    <row r="29" spans="1:15" s="41" customFormat="1" ht="15" customHeight="1" x14ac:dyDescent="0.2">
      <c r="A29" s="851" t="s">
        <v>15</v>
      </c>
      <c r="B29" s="852"/>
      <c r="C29" s="852"/>
      <c r="D29" s="852"/>
      <c r="E29" s="852"/>
      <c r="F29" s="852"/>
      <c r="G29" s="852"/>
      <c r="H29" s="852"/>
      <c r="I29" s="852"/>
      <c r="J29" s="852"/>
      <c r="K29" s="852"/>
      <c r="L29" s="852"/>
      <c r="M29" s="852"/>
      <c r="N29" s="73"/>
      <c r="O29" s="66"/>
    </row>
    <row r="30" spans="1:15" ht="14.25" customHeight="1" x14ac:dyDescent="0.2">
      <c r="A30" s="212" t="s">
        <v>515</v>
      </c>
      <c r="B30" s="219"/>
      <c r="C30" s="219"/>
      <c r="D30" s="66"/>
      <c r="E30" s="66"/>
      <c r="F30" s="290"/>
      <c r="G30" s="290"/>
      <c r="H30" s="290"/>
      <c r="I30" s="218"/>
      <c r="J30" s="66"/>
      <c r="K30" s="66"/>
      <c r="L30" s="290"/>
      <c r="M30" s="290"/>
      <c r="N30" s="290"/>
      <c r="O30" s="218"/>
    </row>
    <row r="31" spans="1:15" ht="14.25" customHeight="1" x14ac:dyDescent="0.2">
      <c r="A31" s="371" t="s">
        <v>516</v>
      </c>
      <c r="B31" s="24"/>
      <c r="C31" s="58"/>
      <c r="D31" s="244"/>
      <c r="E31" s="256"/>
      <c r="F31" s="291"/>
      <c r="G31" s="95"/>
      <c r="H31" s="227"/>
      <c r="I31" s="27"/>
      <c r="K31" s="258"/>
      <c r="L31" s="41"/>
      <c r="M31" s="41"/>
      <c r="N31" s="41"/>
    </row>
    <row r="32" spans="1:15" ht="14.25" customHeight="1" x14ac:dyDescent="0.2">
      <c r="A32" s="260" t="s">
        <v>16</v>
      </c>
      <c r="B32" s="24"/>
      <c r="C32" s="58"/>
      <c r="D32" s="244"/>
      <c r="E32" s="256"/>
      <c r="F32" s="291"/>
      <c r="G32" s="95"/>
      <c r="H32" s="292"/>
      <c r="I32" s="27"/>
      <c r="K32" s="258"/>
      <c r="L32" s="41"/>
      <c r="M32" s="41"/>
      <c r="N32" s="41"/>
    </row>
    <row r="33" spans="1:14" ht="14.25" customHeight="1" x14ac:dyDescent="0.2">
      <c r="A33" s="260" t="s">
        <v>17</v>
      </c>
      <c r="B33" s="24"/>
      <c r="C33" s="58"/>
      <c r="D33" s="256"/>
      <c r="E33" s="256"/>
      <c r="F33" s="291"/>
      <c r="G33" s="291"/>
      <c r="H33" s="291"/>
      <c r="I33" s="78"/>
      <c r="K33" s="261"/>
      <c r="L33" s="41"/>
      <c r="M33" s="41"/>
      <c r="N33" s="41"/>
    </row>
    <row r="34" spans="1:14" ht="14.25" customHeight="1" x14ac:dyDescent="0.2">
      <c r="A34" s="260" t="s">
        <v>18</v>
      </c>
      <c r="B34" s="24"/>
      <c r="C34" s="58"/>
      <c r="D34" s="256"/>
      <c r="E34" s="256"/>
      <c r="F34" s="291"/>
      <c r="G34" s="291"/>
      <c r="H34" s="291"/>
      <c r="I34" s="78"/>
      <c r="K34" s="261"/>
      <c r="L34" s="41"/>
      <c r="M34" s="41"/>
      <c r="N34" s="41"/>
    </row>
    <row r="35" spans="1:14" ht="27.75" customHeight="1" x14ac:dyDescent="0.2">
      <c r="A35" s="853" t="s">
        <v>19</v>
      </c>
      <c r="B35" s="854"/>
      <c r="C35" s="854"/>
      <c r="D35" s="854"/>
      <c r="E35" s="854"/>
      <c r="F35" s="854"/>
      <c r="G35" s="854"/>
      <c r="H35" s="854"/>
      <c r="I35" s="854"/>
      <c r="J35" s="854"/>
      <c r="K35" s="854"/>
      <c r="L35" s="854"/>
      <c r="M35" s="854"/>
      <c r="N35" s="41"/>
    </row>
    <row r="36" spans="1:14" ht="14.25" customHeight="1" x14ac:dyDescent="0.2">
      <c r="A36" s="260" t="s">
        <v>20</v>
      </c>
      <c r="B36" s="260"/>
      <c r="C36" s="260"/>
      <c r="D36" s="260"/>
      <c r="E36" s="260"/>
      <c r="F36" s="260"/>
      <c r="G36" s="260"/>
      <c r="H36" s="260"/>
      <c r="I36" s="260"/>
      <c r="J36" s="260"/>
      <c r="K36" s="260"/>
      <c r="L36" s="260"/>
      <c r="M36" s="260"/>
      <c r="N36" s="41"/>
    </row>
    <row r="37" spans="1:14" ht="14.25" customHeight="1" x14ac:dyDescent="0.2">
      <c r="A37" s="260" t="s">
        <v>1308</v>
      </c>
      <c r="B37" s="24"/>
      <c r="C37" s="58"/>
      <c r="D37" s="256"/>
      <c r="E37" s="256"/>
      <c r="F37" s="291"/>
      <c r="G37" s="291"/>
      <c r="H37" s="291"/>
      <c r="I37" s="78"/>
      <c r="K37" s="261"/>
      <c r="L37" s="41"/>
      <c r="M37" s="41"/>
      <c r="N37" s="41"/>
    </row>
    <row r="38" spans="1:14" ht="13.5" x14ac:dyDescent="0.2">
      <c r="A38" s="483" t="s">
        <v>1170</v>
      </c>
      <c r="B38" s="255"/>
      <c r="C38" s="255"/>
      <c r="D38" s="255"/>
      <c r="E38" s="255"/>
      <c r="F38" s="255"/>
      <c r="G38" s="255"/>
      <c r="H38" s="255"/>
      <c r="I38" s="262"/>
      <c r="K38" s="261"/>
      <c r="L38" s="41"/>
      <c r="M38" s="41"/>
      <c r="N38" s="41"/>
    </row>
    <row r="39" spans="1:14" ht="14.25" customHeight="1" x14ac:dyDescent="0.2">
      <c r="A39" s="372"/>
      <c r="D39" s="373"/>
      <c r="E39" s="373"/>
      <c r="I39" s="87"/>
      <c r="J39" s="87"/>
      <c r="K39" s="261"/>
      <c r="L39" s="41"/>
      <c r="M39" s="41"/>
      <c r="N39" s="41"/>
    </row>
    <row r="41" spans="1:14" x14ac:dyDescent="0.2">
      <c r="F41" s="850"/>
      <c r="G41" s="850"/>
      <c r="H41" s="850"/>
      <c r="I41" s="850"/>
      <c r="J41" s="850"/>
    </row>
    <row r="42" spans="1:14" x14ac:dyDescent="0.2">
      <c r="F42" s="850"/>
      <c r="G42" s="850"/>
      <c r="H42" s="850"/>
      <c r="I42" s="850"/>
      <c r="J42" s="850"/>
    </row>
    <row r="43" spans="1:14" x14ac:dyDescent="0.2">
      <c r="F43" s="850"/>
      <c r="G43" s="850"/>
      <c r="H43" s="850"/>
      <c r="I43" s="850"/>
      <c r="J43" s="850"/>
    </row>
    <row r="44" spans="1:14" x14ac:dyDescent="0.2">
      <c r="F44" s="850"/>
      <c r="G44" s="850"/>
      <c r="H44" s="850"/>
      <c r="I44" s="850"/>
      <c r="J44" s="850"/>
    </row>
  </sheetData>
  <mergeCells count="11">
    <mergeCell ref="F41:J44"/>
    <mergeCell ref="A28:M28"/>
    <mergeCell ref="A29:M29"/>
    <mergeCell ref="A35:M35"/>
    <mergeCell ref="H14:H15"/>
    <mergeCell ref="N14:N15"/>
    <mergeCell ref="A9:G9"/>
    <mergeCell ref="D12:H12"/>
    <mergeCell ref="J12:N12"/>
    <mergeCell ref="D13:H13"/>
    <mergeCell ref="J13:N13"/>
  </mergeCells>
  <phoneticPr fontId="18"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40"/>
  <sheetViews>
    <sheetView zoomScaleNormal="100" workbookViewId="0">
      <selection activeCell="A6" sqref="A6"/>
    </sheetView>
  </sheetViews>
  <sheetFormatPr baseColWidth="10" defaultRowHeight="12.75" x14ac:dyDescent="0.2"/>
  <cols>
    <col min="1" max="1" width="25.140625" style="1" customWidth="1"/>
    <col min="2" max="2" width="13.5703125" style="1" customWidth="1"/>
    <col min="3" max="3" width="12.5703125" style="1" customWidth="1"/>
    <col min="4" max="4" width="9.140625" style="1" customWidth="1"/>
    <col min="5" max="5" width="0.85546875" style="1" customWidth="1"/>
    <col min="6" max="6" width="12.85546875" style="1" customWidth="1"/>
    <col min="7" max="7" width="1.85546875" style="1" customWidth="1"/>
    <col min="8" max="8" width="13.42578125" style="1" customWidth="1"/>
    <col min="9" max="9" width="2.140625" style="1" customWidth="1"/>
    <col min="10" max="10" width="8.140625" style="1" customWidth="1"/>
    <col min="11" max="11" width="1.140625" style="1" customWidth="1"/>
    <col min="12" max="12" width="11" style="1" customWidth="1"/>
    <col min="13" max="13" width="10.28515625" style="1" customWidth="1"/>
    <col min="14" max="14" width="8.7109375" style="1" customWidth="1"/>
    <col min="15" max="15" width="0.85546875" style="1" customWidth="1"/>
    <col min="16" max="16" width="11.5703125" style="1" bestFit="1" customWidth="1"/>
    <col min="17" max="17" width="2" style="1" customWidth="1"/>
    <col min="18" max="18" width="10" style="1" bestFit="1" customWidth="1"/>
    <col min="19" max="19" width="2" style="1" customWidth="1"/>
    <col min="20" max="20" width="7.7109375" style="1" customWidth="1"/>
    <col min="21" max="16384" width="11.42578125" style="103"/>
  </cols>
  <sheetData>
    <row r="1" spans="1:23" ht="6" customHeight="1" x14ac:dyDescent="0.2"/>
    <row r="5" spans="1:23" s="431" customFormat="1" ht="17.25" customHeight="1" x14ac:dyDescent="0.25">
      <c r="A5" s="694" t="s">
        <v>1157</v>
      </c>
      <c r="B5" s="694"/>
      <c r="C5" s="694"/>
      <c r="D5" s="694"/>
      <c r="E5" s="694"/>
      <c r="F5" s="694"/>
      <c r="G5" s="694"/>
      <c r="H5" s="694"/>
      <c r="I5" s="694"/>
      <c r="J5" s="694"/>
      <c r="K5" s="694"/>
      <c r="L5" s="694"/>
      <c r="M5" s="694"/>
      <c r="N5" s="694"/>
      <c r="O5" s="694"/>
      <c r="P5" s="694"/>
      <c r="Q5" s="694"/>
      <c r="R5" s="694"/>
      <c r="S5" s="694"/>
      <c r="T5" s="694"/>
    </row>
    <row r="6" spans="1:23" s="431" customFormat="1" ht="15" x14ac:dyDescent="0.25">
      <c r="A6" s="694" t="s">
        <v>808</v>
      </c>
      <c r="B6" s="696"/>
      <c r="C6" s="696"/>
      <c r="D6" s="696"/>
      <c r="E6" s="696"/>
      <c r="F6" s="696"/>
      <c r="G6" s="696"/>
      <c r="H6" s="696"/>
      <c r="I6" s="696"/>
      <c r="J6" s="696"/>
      <c r="K6" s="696"/>
      <c r="L6" s="432"/>
      <c r="M6" s="696"/>
      <c r="Q6" s="696"/>
      <c r="R6" s="696"/>
      <c r="S6" s="696"/>
      <c r="T6" s="696"/>
    </row>
    <row r="7" spans="1:23" s="8" customFormat="1" ht="18" thickBot="1" x14ac:dyDescent="0.3">
      <c r="A7" s="729" t="s">
        <v>1269</v>
      </c>
      <c r="B7" s="746"/>
      <c r="C7" s="746"/>
      <c r="D7" s="746"/>
      <c r="E7" s="746"/>
      <c r="F7" s="746"/>
      <c r="G7" s="746"/>
      <c r="H7" s="746"/>
      <c r="I7" s="746"/>
      <c r="J7" s="746"/>
      <c r="K7" s="746"/>
      <c r="L7" s="746"/>
      <c r="M7" s="746"/>
      <c r="N7" s="746"/>
      <c r="O7" s="746"/>
      <c r="P7" s="746"/>
      <c r="Q7" s="746"/>
      <c r="R7" s="746"/>
      <c r="S7" s="746"/>
      <c r="T7" s="746"/>
    </row>
    <row r="8" spans="1:23" x14ac:dyDescent="0.2">
      <c r="A8" s="855" t="s">
        <v>346</v>
      </c>
      <c r="B8" s="856" t="s">
        <v>1160</v>
      </c>
      <c r="C8" s="856"/>
      <c r="D8" s="856"/>
      <c r="E8" s="856"/>
      <c r="F8" s="856"/>
      <c r="G8" s="856"/>
      <c r="H8" s="856"/>
      <c r="I8" s="856"/>
      <c r="J8" s="856"/>
      <c r="K8" s="53"/>
      <c r="L8" s="856" t="s">
        <v>1159</v>
      </c>
      <c r="M8" s="856"/>
      <c r="N8" s="856"/>
      <c r="O8" s="856"/>
      <c r="P8" s="856"/>
      <c r="Q8" s="856"/>
      <c r="R8" s="856"/>
      <c r="S8" s="856"/>
      <c r="T8" s="856"/>
    </row>
    <row r="9" spans="1:23" x14ac:dyDescent="0.2">
      <c r="A9" s="811"/>
      <c r="B9" s="775" t="s">
        <v>809</v>
      </c>
      <c r="C9" s="775"/>
      <c r="D9" s="747"/>
      <c r="E9" s="748"/>
      <c r="F9" s="857" t="s">
        <v>810</v>
      </c>
      <c r="G9" s="857"/>
      <c r="H9" s="857"/>
      <c r="I9" s="857"/>
      <c r="J9" s="857"/>
      <c r="K9" s="101"/>
      <c r="L9" s="857" t="s">
        <v>809</v>
      </c>
      <c r="M9" s="857"/>
      <c r="N9" s="857"/>
      <c r="O9" s="748"/>
      <c r="P9" s="857" t="s">
        <v>810</v>
      </c>
      <c r="Q9" s="857"/>
      <c r="R9" s="857"/>
      <c r="S9" s="857"/>
      <c r="T9" s="857"/>
    </row>
    <row r="10" spans="1:23" ht="12.75" customHeight="1" x14ac:dyDescent="0.2">
      <c r="A10" s="811"/>
      <c r="B10" s="858">
        <v>2013</v>
      </c>
      <c r="C10" s="858">
        <v>2012</v>
      </c>
      <c r="D10" s="101" t="s">
        <v>457</v>
      </c>
      <c r="E10" s="101"/>
      <c r="F10" s="858">
        <v>2013</v>
      </c>
      <c r="H10" s="858">
        <v>2012</v>
      </c>
      <c r="I10" s="102"/>
      <c r="J10" s="101" t="s">
        <v>457</v>
      </c>
      <c r="K10" s="101"/>
      <c r="L10" s="858">
        <v>2013</v>
      </c>
      <c r="M10" s="858">
        <v>2012</v>
      </c>
      <c r="N10" s="101" t="s">
        <v>457</v>
      </c>
      <c r="O10" s="101"/>
      <c r="P10" s="858">
        <v>2013</v>
      </c>
      <c r="R10" s="858">
        <v>2012</v>
      </c>
      <c r="S10" s="102"/>
      <c r="T10" s="101" t="s">
        <v>457</v>
      </c>
    </row>
    <row r="11" spans="1:23" ht="13.5" hidden="1" customHeight="1" x14ac:dyDescent="0.2">
      <c r="A11" s="811"/>
      <c r="B11" s="859"/>
      <c r="C11" s="859"/>
      <c r="D11" s="101" t="s">
        <v>461</v>
      </c>
      <c r="E11" s="101"/>
      <c r="F11" s="859"/>
      <c r="H11" s="859"/>
      <c r="I11" s="97"/>
      <c r="J11" s="101" t="s">
        <v>461</v>
      </c>
      <c r="K11" s="101"/>
      <c r="L11" s="859"/>
      <c r="M11" s="859"/>
      <c r="N11" s="101" t="s">
        <v>461</v>
      </c>
      <c r="O11" s="101"/>
      <c r="P11" s="859"/>
      <c r="R11" s="859"/>
      <c r="S11" s="97"/>
      <c r="T11" s="101" t="s">
        <v>461</v>
      </c>
    </row>
    <row r="12" spans="1:23" ht="10.5" customHeight="1" x14ac:dyDescent="0.2">
      <c r="A12" s="809"/>
      <c r="B12" s="860"/>
      <c r="C12" s="860"/>
      <c r="D12" s="98" t="s">
        <v>461</v>
      </c>
      <c r="E12" s="98"/>
      <c r="F12" s="860"/>
      <c r="G12" s="99"/>
      <c r="H12" s="860"/>
      <c r="I12" s="100"/>
      <c r="J12" s="98" t="s">
        <v>461</v>
      </c>
      <c r="K12" s="98"/>
      <c r="L12" s="860"/>
      <c r="M12" s="860"/>
      <c r="N12" s="98" t="s">
        <v>461</v>
      </c>
      <c r="O12" s="98"/>
      <c r="P12" s="860"/>
      <c r="Q12" s="99"/>
      <c r="R12" s="860"/>
      <c r="S12" s="100"/>
      <c r="T12" s="98" t="s">
        <v>461</v>
      </c>
    </row>
    <row r="13" spans="1:23" s="1" customFormat="1" x14ac:dyDescent="0.2">
      <c r="A13" s="491" t="s">
        <v>811</v>
      </c>
      <c r="B13" s="491"/>
      <c r="C13" s="491"/>
      <c r="D13" s="491"/>
      <c r="E13" s="491"/>
      <c r="F13" s="491"/>
      <c r="G13" s="491"/>
      <c r="H13" s="491"/>
      <c r="I13" s="491"/>
      <c r="J13" s="491"/>
      <c r="K13" s="492">
        <v>0</v>
      </c>
      <c r="L13" s="492"/>
      <c r="M13" s="492"/>
      <c r="N13" s="491"/>
      <c r="O13" s="491"/>
      <c r="P13" s="491"/>
      <c r="Q13" s="491"/>
      <c r="R13" s="491"/>
      <c r="S13" s="491"/>
      <c r="T13" s="491"/>
    </row>
    <row r="14" spans="1:23" s="1" customFormat="1" ht="13.5" x14ac:dyDescent="0.2">
      <c r="A14" s="776" t="s">
        <v>821</v>
      </c>
      <c r="B14" s="777">
        <v>33937603.294629984</v>
      </c>
      <c r="C14" s="777">
        <v>35452086.614630014</v>
      </c>
      <c r="D14" s="778">
        <v>-4.2719158859750976</v>
      </c>
      <c r="E14" s="777" t="e">
        <v>#REF!</v>
      </c>
      <c r="F14" s="777">
        <v>70428458.302470013</v>
      </c>
      <c r="G14" s="777"/>
      <c r="H14" s="777">
        <v>79484701.954329982</v>
      </c>
      <c r="I14" s="777"/>
      <c r="J14" s="778">
        <v>-11.393693917432657</v>
      </c>
      <c r="K14" s="778" t="e">
        <v>#REF!</v>
      </c>
      <c r="L14" s="777">
        <v>4650001.5832600025</v>
      </c>
      <c r="M14" s="777">
        <v>4976904.7325000018</v>
      </c>
      <c r="N14" s="778">
        <v>-6.5684027886904968</v>
      </c>
      <c r="O14" s="777" t="e">
        <v>#REF!</v>
      </c>
      <c r="P14" s="777">
        <v>10492361.280169997</v>
      </c>
      <c r="Q14" s="777"/>
      <c r="R14" s="777">
        <v>12711124.355780002</v>
      </c>
      <c r="S14" s="777"/>
      <c r="T14" s="778">
        <v>-17.455285728528715</v>
      </c>
    </row>
    <row r="15" spans="1:23" s="1" customFormat="1" x14ac:dyDescent="0.2">
      <c r="A15" s="494"/>
      <c r="B15" s="421"/>
      <c r="C15" s="421"/>
      <c r="D15" s="415"/>
      <c r="E15" s="421"/>
      <c r="F15" s="421"/>
      <c r="G15" s="421"/>
      <c r="H15" s="421"/>
      <c r="I15" s="421"/>
      <c r="J15" s="415"/>
      <c r="K15" s="415"/>
      <c r="L15" s="421"/>
      <c r="M15" s="421"/>
      <c r="N15" s="415"/>
      <c r="O15" s="421"/>
      <c r="P15" s="421"/>
      <c r="Q15" s="421"/>
      <c r="R15" s="421"/>
      <c r="S15" s="421"/>
      <c r="T15" s="415"/>
    </row>
    <row r="16" spans="1:23" s="1" customFormat="1" x14ac:dyDescent="0.2">
      <c r="A16" s="495"/>
      <c r="B16" s="421"/>
      <c r="C16" s="421"/>
      <c r="D16" s="415"/>
      <c r="E16" s="421"/>
      <c r="F16" s="421"/>
      <c r="G16" s="421"/>
      <c r="H16" s="421"/>
      <c r="I16" s="421"/>
      <c r="J16" s="415"/>
      <c r="K16" s="415"/>
      <c r="L16" s="421"/>
      <c r="M16" s="421"/>
      <c r="N16" s="415"/>
      <c r="O16" s="421"/>
      <c r="P16" s="421"/>
      <c r="Q16" s="421"/>
      <c r="R16" s="421"/>
      <c r="S16" s="421"/>
      <c r="T16" s="415"/>
      <c r="V16" s="438"/>
      <c r="W16" s="438"/>
    </row>
    <row r="17" spans="1:23" s="1" customFormat="1" ht="14.25" customHeight="1" x14ac:dyDescent="0.2">
      <c r="A17" s="776" t="s">
        <v>812</v>
      </c>
      <c r="B17" s="777">
        <v>23605375.671360008</v>
      </c>
      <c r="C17" s="777">
        <v>25279945.345169995</v>
      </c>
      <c r="D17" s="778">
        <v>-6.6241032207371102</v>
      </c>
      <c r="E17" s="777" t="e">
        <v>#REF!</v>
      </c>
      <c r="F17" s="777">
        <v>66444153.164980002</v>
      </c>
      <c r="G17" s="777"/>
      <c r="H17" s="777">
        <v>75382196.435509995</v>
      </c>
      <c r="I17" s="777"/>
      <c r="J17" s="778">
        <v>-11.85696847952229</v>
      </c>
      <c r="K17" s="778" t="e">
        <v>#REF!</v>
      </c>
      <c r="L17" s="777">
        <v>3280310.7445999999</v>
      </c>
      <c r="M17" s="777">
        <v>3401243.2591699995</v>
      </c>
      <c r="N17" s="778">
        <v>-3.5555385297407538</v>
      </c>
      <c r="O17" s="777" t="e">
        <v>#REF!</v>
      </c>
      <c r="P17" s="777">
        <v>9893530.3639899977</v>
      </c>
      <c r="Q17" s="777"/>
      <c r="R17" s="777">
        <v>12105887.458330002</v>
      </c>
      <c r="S17" s="777"/>
      <c r="T17" s="778">
        <v>-18.275050895320287</v>
      </c>
      <c r="W17" s="35"/>
    </row>
    <row r="18" spans="1:23" s="1" customFormat="1" x14ac:dyDescent="0.2">
      <c r="A18" s="496" t="s">
        <v>813</v>
      </c>
      <c r="B18" s="421"/>
      <c r="C18" s="421"/>
      <c r="D18" s="415"/>
      <c r="E18" s="421"/>
      <c r="F18" s="421"/>
      <c r="G18" s="421"/>
      <c r="H18" s="421"/>
      <c r="I18" s="421"/>
      <c r="J18" s="415"/>
      <c r="K18" s="415"/>
      <c r="L18" s="421"/>
      <c r="M18" s="421"/>
      <c r="N18" s="415"/>
      <c r="O18" s="421"/>
      <c r="P18" s="421"/>
      <c r="Q18" s="421"/>
      <c r="R18" s="421"/>
      <c r="S18" s="421"/>
      <c r="T18" s="415"/>
      <c r="W18" s="35"/>
    </row>
    <row r="19" spans="1:23" s="1" customFormat="1" ht="12" customHeight="1" x14ac:dyDescent="0.2">
      <c r="A19" s="776" t="s">
        <v>814</v>
      </c>
      <c r="B19" s="777">
        <v>1068504.7823700025</v>
      </c>
      <c r="C19" s="777">
        <v>1163428.6730799982</v>
      </c>
      <c r="D19" s="778">
        <v>-8.1589781055248842</v>
      </c>
      <c r="E19" s="777" t="e">
        <v>#REF!</v>
      </c>
      <c r="F19" s="777">
        <v>283313.38179999997</v>
      </c>
      <c r="G19" s="779" t="s">
        <v>1312</v>
      </c>
      <c r="H19" s="777">
        <v>222634.4705</v>
      </c>
      <c r="I19" s="779" t="s">
        <v>1309</v>
      </c>
      <c r="J19" s="778">
        <v>27.254948959038217</v>
      </c>
      <c r="K19" s="778" t="e">
        <v>#REF!</v>
      </c>
      <c r="L19" s="777">
        <v>155635.21836000009</v>
      </c>
      <c r="M19" s="777">
        <v>149067.03342999989</v>
      </c>
      <c r="N19" s="778">
        <v>4.4061955073953607</v>
      </c>
      <c r="O19" s="777" t="e">
        <v>#REF!</v>
      </c>
      <c r="P19" s="777">
        <v>44546.998149999992</v>
      </c>
      <c r="Q19" s="779" t="s">
        <v>1310</v>
      </c>
      <c r="R19" s="777">
        <v>32336.619600000002</v>
      </c>
      <c r="S19" s="779" t="s">
        <v>1311</v>
      </c>
      <c r="T19" s="778">
        <v>37.760219531419395</v>
      </c>
    </row>
    <row r="20" spans="1:23" s="1" customFormat="1" ht="13.5" x14ac:dyDescent="0.2">
      <c r="A20" s="493" t="s">
        <v>819</v>
      </c>
      <c r="B20" s="421">
        <v>18572221.894880004</v>
      </c>
      <c r="C20" s="421">
        <v>18529993.646429993</v>
      </c>
      <c r="D20" s="415">
        <v>0.22789132719507332</v>
      </c>
      <c r="E20" s="421" t="e">
        <v>#REF!</v>
      </c>
      <c r="F20" s="421">
        <v>27103030.674640004</v>
      </c>
      <c r="G20" s="421"/>
      <c r="H20" s="421">
        <v>25585857.761659995</v>
      </c>
      <c r="I20" s="421"/>
      <c r="J20" s="415">
        <v>5.9297324604589585</v>
      </c>
      <c r="K20" s="415" t="e">
        <v>#REF!</v>
      </c>
      <c r="L20" s="421">
        <v>2527342.4920999999</v>
      </c>
      <c r="M20" s="421">
        <v>2369088.1496299994</v>
      </c>
      <c r="N20" s="415">
        <v>6.6799685142453047</v>
      </c>
      <c r="O20" s="421" t="e">
        <v>#REF!</v>
      </c>
      <c r="P20" s="421">
        <v>3731456.4838399994</v>
      </c>
      <c r="Q20" s="421"/>
      <c r="R20" s="421">
        <v>3650484.8597300006</v>
      </c>
      <c r="S20" s="421"/>
      <c r="T20" s="415">
        <v>2.2181060111556627</v>
      </c>
    </row>
    <row r="21" spans="1:23" s="1" customFormat="1" ht="13.5" customHeight="1" x14ac:dyDescent="0.2">
      <c r="A21" s="776" t="s">
        <v>815</v>
      </c>
      <c r="B21" s="777">
        <v>3550523.1206900026</v>
      </c>
      <c r="C21" s="777">
        <v>5057754.8767400039</v>
      </c>
      <c r="D21" s="778">
        <v>-29.800411304659626</v>
      </c>
      <c r="E21" s="777" t="e">
        <v>#REF!</v>
      </c>
      <c r="F21" s="777">
        <v>38980110.233539999</v>
      </c>
      <c r="G21" s="777"/>
      <c r="H21" s="777">
        <v>49489489.906999998</v>
      </c>
      <c r="I21" s="777"/>
      <c r="J21" s="778">
        <v>-21.235578894042128</v>
      </c>
      <c r="K21" s="778" t="e">
        <v>#REF!</v>
      </c>
      <c r="L21" s="777">
        <v>548527.56700999977</v>
      </c>
      <c r="M21" s="777">
        <v>828977.45504000003</v>
      </c>
      <c r="N21" s="778">
        <v>-33.830822095936</v>
      </c>
      <c r="O21" s="777" t="e">
        <v>#REF!</v>
      </c>
      <c r="P21" s="777">
        <v>6106886.7240000004</v>
      </c>
      <c r="Q21" s="777"/>
      <c r="R21" s="777">
        <v>8413637.3369999994</v>
      </c>
      <c r="S21" s="777"/>
      <c r="T21" s="778">
        <v>-27.416805842768866</v>
      </c>
    </row>
    <row r="22" spans="1:23" s="1" customFormat="1" x14ac:dyDescent="0.2">
      <c r="A22" s="493" t="s">
        <v>816</v>
      </c>
      <c r="B22" s="421">
        <v>414125.87342000002</v>
      </c>
      <c r="C22" s="421">
        <v>528768.14892000041</v>
      </c>
      <c r="D22" s="415">
        <v>-21.681010048384199</v>
      </c>
      <c r="E22" s="421" t="e">
        <v>#REF!</v>
      </c>
      <c r="F22" s="421">
        <v>77698.875</v>
      </c>
      <c r="G22" s="421"/>
      <c r="H22" s="421">
        <v>84214.29634999999</v>
      </c>
      <c r="I22" s="421"/>
      <c r="J22" s="415">
        <v>-7.7367164868557214</v>
      </c>
      <c r="K22" s="415" t="e">
        <v>#REF!</v>
      </c>
      <c r="L22" s="421">
        <v>48805.467130000005</v>
      </c>
      <c r="M22" s="421">
        <v>54110.621069999994</v>
      </c>
      <c r="N22" s="415">
        <v>-9.8042747155627659</v>
      </c>
      <c r="O22" s="421" t="e">
        <v>#REF!</v>
      </c>
      <c r="P22" s="421">
        <v>10640.157999999999</v>
      </c>
      <c r="Q22" s="421"/>
      <c r="R22" s="421">
        <v>9428.6419999999998</v>
      </c>
      <c r="S22" s="421"/>
      <c r="T22" s="415">
        <v>12.849315946029138</v>
      </c>
    </row>
    <row r="23" spans="1:23" s="1" customFormat="1" x14ac:dyDescent="0.2">
      <c r="A23" s="493"/>
      <c r="B23" s="421"/>
      <c r="C23" s="421"/>
      <c r="D23" s="415"/>
      <c r="E23" s="421"/>
      <c r="F23" s="421"/>
      <c r="G23" s="421"/>
      <c r="H23" s="421"/>
      <c r="I23" s="421"/>
      <c r="J23" s="415"/>
      <c r="K23" s="415"/>
      <c r="L23" s="421"/>
      <c r="M23" s="421"/>
      <c r="N23" s="415"/>
      <c r="O23" s="421"/>
      <c r="P23" s="421"/>
      <c r="Q23" s="421"/>
      <c r="R23" s="421"/>
      <c r="S23" s="421"/>
      <c r="T23" s="415"/>
    </row>
    <row r="24" spans="1:23" s="1" customFormat="1" x14ac:dyDescent="0.2">
      <c r="A24" s="776" t="s">
        <v>817</v>
      </c>
      <c r="B24" s="777">
        <v>10332227.623269973</v>
      </c>
      <c r="C24" s="777">
        <v>10172141.269460021</v>
      </c>
      <c r="D24" s="778">
        <v>1.5737724198795933</v>
      </c>
      <c r="E24" s="777" t="e">
        <v>#REF!</v>
      </c>
      <c r="F24" s="777">
        <v>3984305.1374900057</v>
      </c>
      <c r="G24" s="777"/>
      <c r="H24" s="777">
        <v>4102505.518819984</v>
      </c>
      <c r="I24" s="777"/>
      <c r="J24" s="778">
        <v>-2.8811754374915899</v>
      </c>
      <c r="K24" s="778" t="e">
        <v>#REF!</v>
      </c>
      <c r="L24" s="777">
        <v>1369690.8386600022</v>
      </c>
      <c r="M24" s="777">
        <v>1575661.4733300018</v>
      </c>
      <c r="N24" s="778">
        <v>-13.072010590872763</v>
      </c>
      <c r="O24" s="777" t="e">
        <v>#REF!</v>
      </c>
      <c r="P24" s="777">
        <v>598830.91618000076</v>
      </c>
      <c r="Q24" s="777"/>
      <c r="R24" s="777">
        <v>605236.89745000168</v>
      </c>
      <c r="S24" s="777"/>
      <c r="T24" s="778">
        <v>-1.058425435889776</v>
      </c>
    </row>
    <row r="25" spans="1:23" s="1" customFormat="1" x14ac:dyDescent="0.2">
      <c r="A25" s="493"/>
      <c r="B25" s="421"/>
      <c r="C25" s="421"/>
      <c r="D25" s="415"/>
      <c r="E25" s="421"/>
      <c r="F25" s="421"/>
      <c r="G25" s="421"/>
      <c r="H25" s="421"/>
      <c r="I25" s="421"/>
      <c r="J25" s="415"/>
      <c r="K25" s="415"/>
      <c r="L25" s="421"/>
      <c r="M25" s="421"/>
      <c r="N25" s="415"/>
      <c r="O25" s="421"/>
      <c r="P25" s="421"/>
      <c r="Q25" s="421"/>
      <c r="R25" s="421"/>
      <c r="S25" s="421"/>
      <c r="T25" s="415"/>
    </row>
    <row r="26" spans="1:23" s="1" customFormat="1" ht="13.5" x14ac:dyDescent="0.2">
      <c r="A26" s="780" t="s">
        <v>820</v>
      </c>
      <c r="B26" s="781">
        <v>8697614.7349299751</v>
      </c>
      <c r="C26" s="781">
        <v>8221695.2477100194</v>
      </c>
      <c r="D26" s="782">
        <v>5.7885809785094278</v>
      </c>
      <c r="E26" s="781" t="e">
        <v>#REF!</v>
      </c>
      <c r="F26" s="781">
        <v>3984257.5705000055</v>
      </c>
      <c r="G26" s="781"/>
      <c r="H26" s="781">
        <v>4102462.398159984</v>
      </c>
      <c r="I26" s="781"/>
      <c r="J26" s="782">
        <v>-2.8813141032808742</v>
      </c>
      <c r="K26" s="782" t="e">
        <v>#REF!</v>
      </c>
      <c r="L26" s="781">
        <v>1210757.5091100023</v>
      </c>
      <c r="M26" s="781">
        <v>1284678.0341500018</v>
      </c>
      <c r="N26" s="782">
        <v>-5.7540117504156214</v>
      </c>
      <c r="O26" s="781" t="e">
        <v>#REF!</v>
      </c>
      <c r="P26" s="781">
        <v>598826.60180000076</v>
      </c>
      <c r="Q26" s="781"/>
      <c r="R26" s="781">
        <v>605230.13967000169</v>
      </c>
      <c r="S26" s="781"/>
      <c r="T26" s="782">
        <v>-1.0580335396866425</v>
      </c>
    </row>
    <row r="27" spans="1:23" s="1" customFormat="1" ht="11.25" customHeight="1" x14ac:dyDescent="0.2">
      <c r="N27" s="93"/>
      <c r="O27" s="93"/>
      <c r="P27" s="88"/>
      <c r="Q27" s="88"/>
      <c r="R27" s="88"/>
      <c r="S27" s="88"/>
      <c r="T27" s="93"/>
    </row>
    <row r="28" spans="1:23" s="24" customFormat="1" ht="16.5" customHeight="1" x14ac:dyDescent="0.2">
      <c r="A28" s="757" t="s">
        <v>515</v>
      </c>
      <c r="B28" s="749"/>
      <c r="C28" s="58"/>
      <c r="D28" s="750"/>
      <c r="E28" s="750"/>
      <c r="F28" s="749"/>
      <c r="G28" s="749"/>
      <c r="H28" s="749"/>
      <c r="I28" s="749"/>
      <c r="J28" s="749"/>
      <c r="K28" s="749"/>
      <c r="L28" s="751"/>
      <c r="M28" s="751"/>
      <c r="N28" s="750"/>
      <c r="O28" s="750"/>
      <c r="P28" s="751"/>
      <c r="T28" s="257"/>
    </row>
    <row r="29" spans="1:23" s="24" customFormat="1" ht="16.5" customHeight="1" x14ac:dyDescent="0.2">
      <c r="A29" s="483" t="s">
        <v>818</v>
      </c>
      <c r="B29" s="495"/>
      <c r="C29" s="496"/>
      <c r="D29" s="752"/>
      <c r="E29" s="752"/>
      <c r="F29" s="495"/>
      <c r="G29" s="495"/>
      <c r="H29" s="495"/>
      <c r="I29" s="495"/>
      <c r="J29" s="495"/>
      <c r="K29" s="495"/>
      <c r="L29" s="753"/>
      <c r="M29" s="753"/>
      <c r="N29" s="494"/>
      <c r="O29" s="754"/>
      <c r="P29" s="494"/>
      <c r="Q29" s="494"/>
      <c r="R29" s="494"/>
      <c r="T29" s="257"/>
    </row>
    <row r="30" spans="1:23" s="24" customFormat="1" ht="16.5" customHeight="1" x14ac:dyDescent="0.2">
      <c r="A30" s="758" t="s">
        <v>825</v>
      </c>
      <c r="B30" s="494"/>
      <c r="C30" s="494"/>
      <c r="D30" s="494"/>
      <c r="E30" s="494"/>
      <c r="F30" s="494"/>
      <c r="G30" s="494"/>
      <c r="H30" s="494"/>
      <c r="I30" s="494"/>
      <c r="J30" s="494"/>
      <c r="K30" s="494"/>
      <c r="L30" s="480" t="s">
        <v>1315</v>
      </c>
      <c r="M30" s="494"/>
      <c r="N30" s="494"/>
      <c r="O30" s="754"/>
      <c r="P30" s="756"/>
      <c r="Q30" s="494"/>
      <c r="R30" s="494"/>
      <c r="T30" s="257"/>
    </row>
    <row r="31" spans="1:23" s="24" customFormat="1" ht="12.75" customHeight="1" x14ac:dyDescent="0.2">
      <c r="A31" s="758" t="s">
        <v>826</v>
      </c>
      <c r="B31" s="494"/>
      <c r="C31" s="494"/>
      <c r="D31" s="494"/>
      <c r="E31" s="494"/>
      <c r="F31" s="494"/>
      <c r="G31" s="494"/>
      <c r="H31" s="494"/>
      <c r="I31" s="494"/>
      <c r="J31" s="494"/>
      <c r="K31" s="494"/>
      <c r="L31" s="482" t="s">
        <v>1316</v>
      </c>
      <c r="M31" s="494"/>
      <c r="N31" s="494"/>
      <c r="O31" s="754"/>
      <c r="P31" s="756"/>
      <c r="Q31" s="494"/>
      <c r="R31" s="494"/>
      <c r="T31" s="257"/>
    </row>
    <row r="32" spans="1:23" s="24" customFormat="1" ht="13.5" customHeight="1" x14ac:dyDescent="0.2">
      <c r="A32" s="480" t="s">
        <v>0</v>
      </c>
      <c r="B32" s="494"/>
      <c r="C32" s="494"/>
      <c r="D32" s="494"/>
      <c r="E32" s="494"/>
      <c r="F32" s="494"/>
      <c r="G32" s="494"/>
      <c r="H32" s="494"/>
      <c r="I32" s="494"/>
      <c r="J32" s="494"/>
      <c r="K32" s="494"/>
      <c r="L32" s="680" t="s">
        <v>1317</v>
      </c>
      <c r="M32" s="494"/>
      <c r="N32" s="494"/>
      <c r="O32" s="754"/>
      <c r="P32" s="494"/>
      <c r="Q32" s="494"/>
      <c r="R32" s="494"/>
      <c r="T32" s="257"/>
    </row>
    <row r="33" spans="1:20" ht="14.25" customHeight="1" x14ac:dyDescent="0.2">
      <c r="A33" s="480" t="s">
        <v>1313</v>
      </c>
      <c r="B33" s="755"/>
      <c r="C33" s="418"/>
      <c r="D33" s="481"/>
      <c r="E33" s="481"/>
      <c r="F33" s="481"/>
      <c r="G33" s="481"/>
      <c r="H33" s="479"/>
      <c r="I33" s="479"/>
      <c r="J33" s="479"/>
      <c r="K33" s="479"/>
      <c r="L33" s="482" t="s">
        <v>1158</v>
      </c>
      <c r="M33" s="479"/>
      <c r="N33" s="418"/>
      <c r="O33" s="478"/>
      <c r="P33" s="479"/>
      <c r="Q33" s="479"/>
      <c r="R33" s="479"/>
      <c r="S33" s="90"/>
      <c r="T33" s="91"/>
    </row>
    <row r="34" spans="1:20" ht="12.75" customHeight="1" x14ac:dyDescent="0.2">
      <c r="A34" s="480" t="s">
        <v>1314</v>
      </c>
      <c r="B34" s="755"/>
      <c r="C34" s="418"/>
      <c r="D34" s="481"/>
      <c r="E34" s="481"/>
      <c r="F34" s="481"/>
      <c r="G34" s="481"/>
      <c r="H34" s="479"/>
      <c r="I34" s="479"/>
      <c r="J34" s="479"/>
      <c r="K34" s="479"/>
      <c r="L34" s="482"/>
      <c r="M34" s="479"/>
      <c r="N34" s="418"/>
      <c r="O34" s="478"/>
      <c r="P34" s="479"/>
      <c r="Q34" s="479"/>
      <c r="R34" s="479"/>
      <c r="S34" s="90"/>
      <c r="T34" s="91"/>
    </row>
    <row r="35" spans="1:20" ht="13.5" customHeight="1" x14ac:dyDescent="0.2">
      <c r="A35" s="480" t="s">
        <v>1170</v>
      </c>
      <c r="B35" s="481"/>
      <c r="C35" s="418"/>
      <c r="D35" s="481"/>
      <c r="E35" s="481"/>
      <c r="F35" s="481"/>
      <c r="G35" s="481"/>
      <c r="H35" s="479"/>
      <c r="I35" s="479"/>
      <c r="J35" s="479"/>
      <c r="K35" s="479"/>
      <c r="L35" s="482"/>
      <c r="M35" s="479"/>
      <c r="N35" s="418"/>
      <c r="O35" s="478"/>
      <c r="P35" s="479"/>
      <c r="Q35" s="479"/>
      <c r="R35" s="479"/>
      <c r="S35" s="90"/>
      <c r="T35" s="91"/>
    </row>
    <row r="36" spans="1:20" x14ac:dyDescent="0.2">
      <c r="A36" s="477"/>
      <c r="B36" s="89"/>
      <c r="C36" s="89"/>
      <c r="D36" s="89"/>
      <c r="E36" s="89"/>
      <c r="F36" s="89"/>
      <c r="G36" s="89"/>
      <c r="H36" s="89"/>
      <c r="I36" s="89"/>
      <c r="J36" s="89"/>
      <c r="K36" s="89"/>
      <c r="L36" s="89"/>
      <c r="M36" s="89"/>
      <c r="N36" s="89"/>
      <c r="O36" s="89"/>
      <c r="P36" s="89"/>
    </row>
    <row r="37" spans="1:20" x14ac:dyDescent="0.2">
      <c r="A37" s="89"/>
      <c r="B37" s="89"/>
      <c r="C37" s="89"/>
      <c r="D37" s="89"/>
      <c r="E37" s="89"/>
      <c r="F37" s="89"/>
      <c r="G37" s="89"/>
      <c r="H37" s="89"/>
      <c r="I37" s="89"/>
      <c r="J37" s="89"/>
      <c r="K37" s="89"/>
      <c r="L37" s="89"/>
      <c r="M37" s="89"/>
      <c r="N37" s="89"/>
      <c r="O37" s="89"/>
      <c r="P37" s="89"/>
    </row>
    <row r="40" spans="1:20" x14ac:dyDescent="0.2">
      <c r="B40" s="3"/>
      <c r="C40" s="3"/>
      <c r="F40" s="3"/>
      <c r="G40" s="3"/>
      <c r="H40" s="3"/>
      <c r="L40" s="3"/>
      <c r="M40" s="3"/>
      <c r="P40" s="3"/>
      <c r="R40" s="3"/>
    </row>
  </sheetData>
  <mergeCells count="14">
    <mergeCell ref="A8:A12"/>
    <mergeCell ref="B8:J8"/>
    <mergeCell ref="L8:T8"/>
    <mergeCell ref="P9:T9"/>
    <mergeCell ref="L9:N9"/>
    <mergeCell ref="F9:J9"/>
    <mergeCell ref="B10:B12"/>
    <mergeCell ref="C10:C12"/>
    <mergeCell ref="F10:F12"/>
    <mergeCell ref="H10:H12"/>
    <mergeCell ref="L10:L12"/>
    <mergeCell ref="M10:M12"/>
    <mergeCell ref="P10:P12"/>
    <mergeCell ref="R10:R12"/>
  </mergeCells>
  <phoneticPr fontId="18"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
  <sheetViews>
    <sheetView workbookViewId="0">
      <selection activeCell="I19" sqref="I19"/>
    </sheetView>
  </sheetViews>
  <sheetFormatPr baseColWidth="10" defaultRowHeight="12.75" x14ac:dyDescent="0.2"/>
  <cols>
    <col min="1" max="1" width="16.85546875" style="430" customWidth="1"/>
    <col min="2" max="2" width="13.5703125" style="430" customWidth="1"/>
    <col min="3" max="3" width="54.140625" style="430" bestFit="1" customWidth="1"/>
    <col min="4" max="4" width="11.42578125" style="430"/>
    <col min="5" max="5" width="11.28515625" style="430" bestFit="1" customWidth="1"/>
    <col min="6" max="6" width="12.28515625" style="430" bestFit="1" customWidth="1"/>
    <col min="7" max="7" width="10.28515625" style="430" bestFit="1" customWidth="1"/>
    <col min="8" max="16384" width="11.42578125" style="430"/>
  </cols>
  <sheetData>
    <row r="1" spans="1:9" ht="15" x14ac:dyDescent="0.25">
      <c r="A1" s="523"/>
      <c r="D1" s="551"/>
      <c r="E1" s="551"/>
      <c r="F1" s="522"/>
      <c r="G1" s="522"/>
      <c r="H1" s="522"/>
    </row>
    <row r="2" spans="1:9" ht="15" x14ac:dyDescent="0.25">
      <c r="A2" s="523"/>
      <c r="D2" s="552"/>
      <c r="E2" s="553"/>
      <c r="F2" s="554"/>
      <c r="G2" s="522"/>
      <c r="H2" s="522"/>
      <c r="I2" s="534"/>
    </row>
    <row r="3" spans="1:9" ht="15" x14ac:dyDescent="0.25">
      <c r="A3" s="523"/>
      <c r="D3" s="522"/>
      <c r="E3" s="519"/>
      <c r="F3" s="522"/>
      <c r="G3" s="522"/>
      <c r="H3" s="522"/>
    </row>
    <row r="4" spans="1:9" ht="10.5" customHeight="1" x14ac:dyDescent="0.25">
      <c r="A4" s="523"/>
      <c r="D4" s="522"/>
      <c r="E4" s="522"/>
      <c r="F4" s="534"/>
      <c r="G4" s="555"/>
      <c r="H4" s="522"/>
    </row>
    <row r="5" spans="1:9" ht="15" x14ac:dyDescent="0.25">
      <c r="A5" s="490" t="s">
        <v>800</v>
      </c>
      <c r="B5" s="556"/>
      <c r="C5" s="490"/>
      <c r="D5" s="490"/>
      <c r="E5" s="557"/>
      <c r="F5" s="490"/>
      <c r="G5" s="557"/>
      <c r="H5" s="490"/>
    </row>
    <row r="6" spans="1:9" ht="15" x14ac:dyDescent="0.25">
      <c r="A6" s="861" t="s">
        <v>1077</v>
      </c>
      <c r="B6" s="861"/>
      <c r="C6" s="861"/>
      <c r="D6" s="861"/>
      <c r="E6" s="861"/>
      <c r="F6" s="861"/>
      <c r="G6" s="861"/>
      <c r="H6" s="861"/>
    </row>
    <row r="7" spans="1:9" ht="17.25" x14ac:dyDescent="0.25">
      <c r="A7" s="807" t="s">
        <v>1318</v>
      </c>
      <c r="B7" s="807"/>
      <c r="C7" s="807"/>
      <c r="D7" s="807"/>
      <c r="E7" s="807"/>
      <c r="F7" s="807"/>
      <c r="G7" s="807"/>
      <c r="H7" s="807"/>
    </row>
    <row r="8" spans="1:9" ht="6.75" customHeight="1" thickBot="1" x14ac:dyDescent="0.3">
      <c r="A8" s="523"/>
      <c r="D8" s="522"/>
      <c r="E8" s="522"/>
      <c r="F8" s="522"/>
      <c r="G8" s="522"/>
      <c r="H8" s="522"/>
    </row>
    <row r="9" spans="1:9" ht="15" customHeight="1" x14ac:dyDescent="0.2">
      <c r="A9" s="862" t="s">
        <v>831</v>
      </c>
      <c r="B9" s="864" t="s">
        <v>832</v>
      </c>
      <c r="C9" s="862" t="s">
        <v>833</v>
      </c>
      <c r="D9" s="866" t="s">
        <v>1078</v>
      </c>
      <c r="E9" s="866"/>
      <c r="F9" s="866"/>
      <c r="G9" s="866"/>
      <c r="H9" s="866"/>
    </row>
    <row r="10" spans="1:9" ht="13.5" thickBot="1" x14ac:dyDescent="0.25">
      <c r="A10" s="863"/>
      <c r="B10" s="865"/>
      <c r="C10" s="863"/>
      <c r="D10" s="558">
        <v>2013</v>
      </c>
      <c r="E10" s="558">
        <v>2012</v>
      </c>
      <c r="F10" s="558">
        <v>2011</v>
      </c>
      <c r="G10" s="558">
        <v>2010</v>
      </c>
      <c r="H10" s="558">
        <v>2009</v>
      </c>
    </row>
    <row r="11" spans="1:9" ht="15" customHeight="1" x14ac:dyDescent="0.2">
      <c r="A11" s="868" t="s">
        <v>479</v>
      </c>
      <c r="B11" s="559">
        <v>27</v>
      </c>
      <c r="C11" s="560" t="s">
        <v>377</v>
      </c>
      <c r="D11" s="534">
        <v>8299659.5645100102</v>
      </c>
      <c r="E11" s="534">
        <v>9696920.1801499892</v>
      </c>
      <c r="F11" s="534">
        <v>8737156.2176999897</v>
      </c>
      <c r="G11" s="534">
        <v>6766556.4634799995</v>
      </c>
      <c r="H11" s="534">
        <v>4298518.0691</v>
      </c>
    </row>
    <row r="12" spans="1:9" ht="12.75" customHeight="1" x14ac:dyDescent="0.2">
      <c r="A12" s="867"/>
      <c r="B12" s="486">
        <v>71</v>
      </c>
      <c r="C12" s="561" t="s">
        <v>422</v>
      </c>
      <c r="D12" s="536">
        <v>1297404.37295</v>
      </c>
      <c r="E12" s="536">
        <v>1518760.7399500001</v>
      </c>
      <c r="F12" s="536">
        <v>1027689.4324800001</v>
      </c>
      <c r="G12" s="536">
        <v>807235.37577000109</v>
      </c>
      <c r="H12" s="536">
        <v>495878.43556000001</v>
      </c>
    </row>
    <row r="13" spans="1:9" ht="12.75" customHeight="1" x14ac:dyDescent="0.2">
      <c r="A13" s="867"/>
      <c r="B13" s="559">
        <v>6</v>
      </c>
      <c r="C13" s="560" t="s">
        <v>356</v>
      </c>
      <c r="D13" s="534">
        <v>658620.53619999602</v>
      </c>
      <c r="E13" s="534">
        <v>652688.23014000407</v>
      </c>
      <c r="F13" s="534">
        <v>670427.12087999994</v>
      </c>
      <c r="G13" s="534">
        <v>535421.44740000297</v>
      </c>
      <c r="H13" s="534">
        <v>469772.226230003</v>
      </c>
    </row>
    <row r="14" spans="1:9" ht="12.75" customHeight="1" x14ac:dyDescent="0.2">
      <c r="A14" s="867"/>
      <c r="B14" s="486">
        <v>9</v>
      </c>
      <c r="C14" s="561" t="s">
        <v>359</v>
      </c>
      <c r="D14" s="536">
        <v>461657.19173000002</v>
      </c>
      <c r="E14" s="536">
        <v>511485.010490001</v>
      </c>
      <c r="F14" s="536">
        <v>655511.83920999803</v>
      </c>
      <c r="G14" s="536">
        <v>367200.90572000097</v>
      </c>
      <c r="H14" s="536">
        <v>433597.97810000001</v>
      </c>
    </row>
    <row r="15" spans="1:9" ht="12.75" customHeight="1" x14ac:dyDescent="0.2">
      <c r="A15" s="867"/>
      <c r="B15" s="559">
        <v>8</v>
      </c>
      <c r="C15" s="560" t="s">
        <v>358</v>
      </c>
      <c r="D15" s="534">
        <v>126702.82554000001</v>
      </c>
      <c r="E15" s="534">
        <v>128412.37083</v>
      </c>
      <c r="F15" s="534">
        <v>124971.31005</v>
      </c>
      <c r="G15" s="534">
        <v>131241.87120999998</v>
      </c>
      <c r="H15" s="534">
        <v>161125.05125999998</v>
      </c>
    </row>
    <row r="16" spans="1:9" ht="12.75" customHeight="1" x14ac:dyDescent="0.2">
      <c r="A16" s="867"/>
      <c r="B16" s="486">
        <v>39</v>
      </c>
      <c r="C16" s="561" t="s">
        <v>390</v>
      </c>
      <c r="D16" s="536">
        <v>73108.833819999898</v>
      </c>
      <c r="E16" s="536">
        <v>87840.631159999801</v>
      </c>
      <c r="F16" s="536">
        <v>96247.495770000096</v>
      </c>
      <c r="G16" s="536">
        <v>70531.979949999892</v>
      </c>
      <c r="H16" s="536">
        <v>52783.2790199999</v>
      </c>
    </row>
    <row r="17" spans="1:8" ht="12.75" customHeight="1" x14ac:dyDescent="0.2">
      <c r="A17" s="867"/>
      <c r="B17" s="559">
        <v>21</v>
      </c>
      <c r="C17" s="560" t="s">
        <v>371</v>
      </c>
      <c r="D17" s="534">
        <v>69198.858349999995</v>
      </c>
      <c r="E17" s="534">
        <v>75976.84442000011</v>
      </c>
      <c r="F17" s="534">
        <v>85496.399860000005</v>
      </c>
      <c r="G17" s="534">
        <v>67680.088079999899</v>
      </c>
      <c r="H17" s="534">
        <v>37514.933549999994</v>
      </c>
    </row>
    <row r="18" spans="1:8" ht="12.75" customHeight="1" x14ac:dyDescent="0.2">
      <c r="A18" s="867"/>
      <c r="B18" s="486">
        <v>84</v>
      </c>
      <c r="C18" s="561" t="s">
        <v>434</v>
      </c>
      <c r="D18" s="536">
        <v>51766.5727900001</v>
      </c>
      <c r="E18" s="536">
        <v>38729.492490000004</v>
      </c>
      <c r="F18" s="536">
        <v>37831.264500000099</v>
      </c>
      <c r="G18" s="536">
        <v>33265.228470000002</v>
      </c>
      <c r="H18" s="536">
        <v>36688.018210000002</v>
      </c>
    </row>
    <row r="19" spans="1:8" ht="12.75" customHeight="1" x14ac:dyDescent="0.2">
      <c r="A19" s="867"/>
      <c r="B19" s="559">
        <v>62</v>
      </c>
      <c r="C19" s="560" t="s">
        <v>413</v>
      </c>
      <c r="D19" s="534">
        <v>56683.225680000003</v>
      </c>
      <c r="E19" s="534">
        <v>60832.933689999903</v>
      </c>
      <c r="F19" s="534">
        <v>58311.417580000001</v>
      </c>
      <c r="G19" s="534">
        <v>67429.273440000106</v>
      </c>
      <c r="H19" s="534">
        <v>65615.588009999803</v>
      </c>
    </row>
    <row r="20" spans="1:8" ht="12.75" customHeight="1" x14ac:dyDescent="0.2">
      <c r="A20" s="867"/>
      <c r="B20" s="486">
        <v>61</v>
      </c>
      <c r="C20" s="561" t="s">
        <v>412</v>
      </c>
      <c r="D20" s="536">
        <v>56117.448349999897</v>
      </c>
      <c r="E20" s="536">
        <v>47943.079689999795</v>
      </c>
      <c r="F20" s="536">
        <v>58019.908990000004</v>
      </c>
      <c r="G20" s="536">
        <v>50941.704939999901</v>
      </c>
      <c r="H20" s="536">
        <v>42330.313650000106</v>
      </c>
    </row>
    <row r="21" spans="1:8" ht="12.75" customHeight="1" x14ac:dyDescent="0.2">
      <c r="A21" s="547"/>
      <c r="B21" s="559"/>
      <c r="C21" s="560" t="s">
        <v>835</v>
      </c>
      <c r="D21" s="534">
        <v>520965.81709000282</v>
      </c>
      <c r="E21" s="534">
        <v>523448.38378000632</v>
      </c>
      <c r="F21" s="534">
        <v>491596.27496000007</v>
      </c>
      <c r="G21" s="534">
        <v>568558.49693000317</v>
      </c>
      <c r="H21" s="534">
        <v>492164.243160001</v>
      </c>
    </row>
    <row r="22" spans="1:8" ht="15" customHeight="1" x14ac:dyDescent="0.2">
      <c r="A22" s="562" t="s">
        <v>1079</v>
      </c>
      <c r="B22" s="486"/>
      <c r="C22" s="561"/>
      <c r="D22" s="536">
        <v>11671885.247010009</v>
      </c>
      <c r="E22" s="536">
        <v>13343037.89679</v>
      </c>
      <c r="F22" s="536">
        <v>12043258.680979984</v>
      </c>
      <c r="G22" s="536">
        <v>9466062.8353900053</v>
      </c>
      <c r="H22" s="536">
        <v>6585988.1358500049</v>
      </c>
    </row>
    <row r="23" spans="1:8" x14ac:dyDescent="0.2">
      <c r="A23" s="867" t="s">
        <v>510</v>
      </c>
      <c r="B23" s="559"/>
      <c r="C23" s="560"/>
      <c r="D23" s="534"/>
      <c r="E23" s="534"/>
      <c r="F23" s="534"/>
      <c r="G23" s="534"/>
      <c r="H23" s="534"/>
    </row>
    <row r="24" spans="1:8" ht="12.75" customHeight="1" x14ac:dyDescent="0.2">
      <c r="A24" s="867"/>
      <c r="B24" s="559">
        <v>27</v>
      </c>
      <c r="C24" s="560" t="s">
        <v>377</v>
      </c>
      <c r="D24" s="534">
        <v>2243832.4087800002</v>
      </c>
      <c r="E24" s="534">
        <v>1685976.52666</v>
      </c>
      <c r="F24" s="534">
        <v>1109130.75348</v>
      </c>
      <c r="G24" s="534">
        <v>840009.23691999994</v>
      </c>
      <c r="H24" s="534">
        <v>143077.79149999999</v>
      </c>
    </row>
    <row r="25" spans="1:8" ht="12.75" customHeight="1" x14ac:dyDescent="0.2">
      <c r="A25" s="867"/>
      <c r="B25" s="486">
        <v>72</v>
      </c>
      <c r="C25" s="561" t="s">
        <v>423</v>
      </c>
      <c r="D25" s="536">
        <v>168620.42027</v>
      </c>
      <c r="E25" s="536">
        <v>229252.81510000001</v>
      </c>
      <c r="F25" s="536">
        <v>166481.20618000001</v>
      </c>
      <c r="G25" s="536">
        <v>237804.11322999999</v>
      </c>
      <c r="H25" s="536">
        <v>193375.82403999998</v>
      </c>
    </row>
    <row r="26" spans="1:8" ht="12.75" customHeight="1" x14ac:dyDescent="0.2">
      <c r="A26" s="867"/>
      <c r="B26" s="559">
        <v>74</v>
      </c>
      <c r="C26" s="560" t="s">
        <v>425</v>
      </c>
      <c r="D26" s="534">
        <v>149515.95300000001</v>
      </c>
      <c r="E26" s="534">
        <v>110327.99262999999</v>
      </c>
      <c r="F26" s="534">
        <v>145860.06987000001</v>
      </c>
      <c r="G26" s="534">
        <v>129367.62154000001</v>
      </c>
      <c r="H26" s="534">
        <v>42824.536789999998</v>
      </c>
    </row>
    <row r="27" spans="1:8" ht="12.75" customHeight="1" x14ac:dyDescent="0.2">
      <c r="A27" s="867"/>
      <c r="B27" s="486">
        <v>41</v>
      </c>
      <c r="C27" s="561" t="s">
        <v>392</v>
      </c>
      <c r="D27" s="536">
        <v>32894.441290000002</v>
      </c>
      <c r="E27" s="536">
        <v>19205.385969999999</v>
      </c>
      <c r="F27" s="536">
        <v>17263.771690000001</v>
      </c>
      <c r="G27" s="536">
        <v>14217.79745</v>
      </c>
      <c r="H27" s="536">
        <v>6052.7602100000004</v>
      </c>
    </row>
    <row r="28" spans="1:8" ht="12.75" customHeight="1" x14ac:dyDescent="0.2">
      <c r="A28" s="867"/>
      <c r="B28" s="559">
        <v>76</v>
      </c>
      <c r="C28" s="560" t="s">
        <v>427</v>
      </c>
      <c r="D28" s="534">
        <v>23902.11506</v>
      </c>
      <c r="E28" s="534">
        <v>13446.93741</v>
      </c>
      <c r="F28" s="534">
        <v>8267.2833599999994</v>
      </c>
      <c r="G28" s="534">
        <v>9683.3264399999898</v>
      </c>
      <c r="H28" s="534">
        <v>2515.03793</v>
      </c>
    </row>
    <row r="29" spans="1:8" ht="12.75" customHeight="1" x14ac:dyDescent="0.2">
      <c r="A29" s="867"/>
      <c r="B29" s="486">
        <v>38</v>
      </c>
      <c r="C29" s="561" t="s">
        <v>389</v>
      </c>
      <c r="D29" s="536">
        <v>6777.5258800000001</v>
      </c>
      <c r="E29" s="536">
        <v>4721.7140199999994</v>
      </c>
      <c r="F29" s="536">
        <v>4259.7194500000005</v>
      </c>
      <c r="G29" s="536">
        <v>2563.4382999999998</v>
      </c>
      <c r="H29" s="536">
        <v>1331.2093600000001</v>
      </c>
    </row>
    <row r="30" spans="1:8" ht="12.75" customHeight="1" x14ac:dyDescent="0.2">
      <c r="A30" s="867"/>
      <c r="B30" s="559">
        <v>39</v>
      </c>
      <c r="C30" s="560" t="s">
        <v>390</v>
      </c>
      <c r="D30" s="534">
        <v>3410.6042599999996</v>
      </c>
      <c r="E30" s="534">
        <v>4758.86301</v>
      </c>
      <c r="F30" s="534">
        <v>2937.92598</v>
      </c>
      <c r="G30" s="534">
        <v>4361.7990499999996</v>
      </c>
      <c r="H30" s="534">
        <v>15607.49202</v>
      </c>
    </row>
    <row r="31" spans="1:8" ht="12.75" customHeight="1" x14ac:dyDescent="0.2">
      <c r="A31" s="867"/>
      <c r="B31" s="486">
        <v>15</v>
      </c>
      <c r="C31" s="561" t="s">
        <v>365</v>
      </c>
      <c r="D31" s="536">
        <v>2840.98947</v>
      </c>
      <c r="E31" s="536">
        <v>2782.0857000000001</v>
      </c>
      <c r="F31" s="536">
        <v>3478.0820800000001</v>
      </c>
      <c r="G31" s="536">
        <v>2212.7727799999998</v>
      </c>
      <c r="H31" s="536">
        <v>0</v>
      </c>
    </row>
    <row r="32" spans="1:8" ht="12.75" customHeight="1" x14ac:dyDescent="0.2">
      <c r="A32" s="867"/>
      <c r="B32" s="559">
        <v>9</v>
      </c>
      <c r="C32" s="560" t="s">
        <v>359</v>
      </c>
      <c r="D32" s="534">
        <v>2123.8059800000001</v>
      </c>
      <c r="E32" s="534">
        <v>3522.2682999999997</v>
      </c>
      <c r="F32" s="534">
        <v>1318.88941</v>
      </c>
      <c r="G32" s="534">
        <v>483.66883000000001</v>
      </c>
      <c r="H32" s="534">
        <v>305.29804999999999</v>
      </c>
    </row>
    <row r="33" spans="1:8" ht="12.75" customHeight="1" x14ac:dyDescent="0.2">
      <c r="A33" s="867"/>
      <c r="B33" s="486">
        <v>44</v>
      </c>
      <c r="C33" s="561" t="s">
        <v>395</v>
      </c>
      <c r="D33" s="536">
        <v>1745.0727199999999</v>
      </c>
      <c r="E33" s="536">
        <v>2798.2964200000001</v>
      </c>
      <c r="F33" s="536">
        <v>1918.2169699999999</v>
      </c>
      <c r="G33" s="536">
        <v>5502.9658600000002</v>
      </c>
      <c r="H33" s="536">
        <v>3696.0299599999998</v>
      </c>
    </row>
    <row r="34" spans="1:8" ht="12.75" customHeight="1" x14ac:dyDescent="0.2">
      <c r="A34" s="867"/>
      <c r="B34" s="559"/>
      <c r="C34" s="560" t="s">
        <v>835</v>
      </c>
      <c r="D34" s="534">
        <v>11450.847340000328</v>
      </c>
      <c r="E34" s="534">
        <v>9787.9511400000192</v>
      </c>
      <c r="F34" s="534">
        <v>7272.0207399995998</v>
      </c>
      <c r="G34" s="534">
        <v>4575.0758500003722</v>
      </c>
      <c r="H34" s="534">
        <v>8019.9798300001421</v>
      </c>
    </row>
    <row r="35" spans="1:8" ht="12.75" customHeight="1" x14ac:dyDescent="0.2">
      <c r="A35" s="562" t="s">
        <v>1080</v>
      </c>
      <c r="B35" s="486"/>
      <c r="C35" s="561"/>
      <c r="D35" s="536">
        <v>2647114.1840500012</v>
      </c>
      <c r="E35" s="536">
        <v>2086580.8363600001</v>
      </c>
      <c r="F35" s="536">
        <v>1468187.9392099997</v>
      </c>
      <c r="G35" s="536">
        <v>1250781.8162500004</v>
      </c>
      <c r="H35" s="536">
        <v>416805.95969000005</v>
      </c>
    </row>
    <row r="36" spans="1:8" ht="12.75" customHeight="1" x14ac:dyDescent="0.2">
      <c r="A36" s="563"/>
      <c r="B36" s="559"/>
      <c r="C36" s="560"/>
      <c r="D36" s="534"/>
      <c r="E36" s="534"/>
      <c r="F36" s="534"/>
      <c r="G36" s="534"/>
      <c r="H36" s="534"/>
    </row>
    <row r="37" spans="1:8" ht="12.75" customHeight="1" x14ac:dyDescent="0.2">
      <c r="A37" s="867" t="s">
        <v>836</v>
      </c>
      <c r="B37" s="559">
        <v>27</v>
      </c>
      <c r="C37" s="560" t="s">
        <v>377</v>
      </c>
      <c r="D37" s="534">
        <v>1677662.82278</v>
      </c>
      <c r="E37" s="534">
        <v>1339435.5971199998</v>
      </c>
      <c r="F37" s="534">
        <v>1032791.3744099999</v>
      </c>
      <c r="G37" s="534">
        <v>138699.18395999999</v>
      </c>
      <c r="H37" s="534">
        <v>18049.386629999997</v>
      </c>
    </row>
    <row r="38" spans="1:8" ht="12.75" customHeight="1" x14ac:dyDescent="0.2">
      <c r="A38" s="867"/>
      <c r="B38" s="486">
        <v>30</v>
      </c>
      <c r="C38" s="561" t="s">
        <v>380</v>
      </c>
      <c r="D38" s="536">
        <v>31042.856079999998</v>
      </c>
      <c r="E38" s="536">
        <v>26618.34246</v>
      </c>
      <c r="F38" s="536">
        <v>20758.091700000001</v>
      </c>
      <c r="G38" s="536">
        <v>21436.85037</v>
      </c>
      <c r="H38" s="536">
        <v>17683.590239999998</v>
      </c>
    </row>
    <row r="39" spans="1:8" ht="12.75" customHeight="1" x14ac:dyDescent="0.2">
      <c r="A39" s="867"/>
      <c r="B39" s="559">
        <v>39</v>
      </c>
      <c r="C39" s="560" t="s">
        <v>390</v>
      </c>
      <c r="D39" s="534">
        <v>14693.814400000001</v>
      </c>
      <c r="E39" s="534">
        <v>12905.783140000001</v>
      </c>
      <c r="F39" s="534">
        <v>21688.533149999999</v>
      </c>
      <c r="G39" s="534">
        <v>21951.613570000001</v>
      </c>
      <c r="H39" s="534">
        <v>15753.46456</v>
      </c>
    </row>
    <row r="40" spans="1:8" ht="12.75" customHeight="1" x14ac:dyDescent="0.2">
      <c r="A40" s="867"/>
      <c r="B40" s="486">
        <v>94</v>
      </c>
      <c r="C40" s="561" t="s">
        <v>444</v>
      </c>
      <c r="D40" s="536">
        <v>20581.194070000001</v>
      </c>
      <c r="E40" s="536">
        <v>18974.326109999998</v>
      </c>
      <c r="F40" s="536">
        <v>25272.90638</v>
      </c>
      <c r="G40" s="536">
        <v>7407.7930199999901</v>
      </c>
      <c r="H40" s="536">
        <v>7943.64329000001</v>
      </c>
    </row>
    <row r="41" spans="1:8" ht="12.75" customHeight="1" x14ac:dyDescent="0.2">
      <c r="A41" s="867"/>
      <c r="B41" s="559">
        <v>49</v>
      </c>
      <c r="C41" s="560" t="s">
        <v>400</v>
      </c>
      <c r="D41" s="534">
        <v>10576.6587</v>
      </c>
      <c r="E41" s="534">
        <v>4333.7035300000007</v>
      </c>
      <c r="F41" s="534">
        <v>5924.1576399999994</v>
      </c>
      <c r="G41" s="534">
        <v>9122.7936699999991</v>
      </c>
      <c r="H41" s="534">
        <v>8412.2387599999911</v>
      </c>
    </row>
    <row r="42" spans="1:8" ht="12.75" customHeight="1" x14ac:dyDescent="0.2">
      <c r="A42" s="867"/>
      <c r="B42" s="486">
        <v>84</v>
      </c>
      <c r="C42" s="561" t="s">
        <v>434</v>
      </c>
      <c r="D42" s="536">
        <v>13816.61478</v>
      </c>
      <c r="E42" s="536">
        <v>13048.205449999999</v>
      </c>
      <c r="F42" s="536">
        <v>5153.6292100000001</v>
      </c>
      <c r="G42" s="536">
        <v>7108.4583000000002</v>
      </c>
      <c r="H42" s="536">
        <v>7649.63292</v>
      </c>
    </row>
    <row r="43" spans="1:8" ht="12.75" customHeight="1" x14ac:dyDescent="0.2">
      <c r="A43" s="867"/>
      <c r="B43" s="559">
        <v>33</v>
      </c>
      <c r="C43" s="560" t="s">
        <v>383</v>
      </c>
      <c r="D43" s="534">
        <v>10513.216249999999</v>
      </c>
      <c r="E43" s="534">
        <v>9642.8784899999901</v>
      </c>
      <c r="F43" s="534">
        <v>8751.7513199999994</v>
      </c>
      <c r="G43" s="534">
        <v>7143.3702000000003</v>
      </c>
      <c r="H43" s="534">
        <v>6230.3030399999898</v>
      </c>
    </row>
    <row r="44" spans="1:8" ht="12.75" customHeight="1" x14ac:dyDescent="0.2">
      <c r="A44" s="867"/>
      <c r="B44" s="486">
        <v>87</v>
      </c>
      <c r="C44" s="561" t="s">
        <v>437</v>
      </c>
      <c r="D44" s="536">
        <v>9601.6470900000095</v>
      </c>
      <c r="E44" s="536">
        <v>14852.418310000001</v>
      </c>
      <c r="F44" s="536">
        <v>41806.25346</v>
      </c>
      <c r="G44" s="536">
        <v>434.37606</v>
      </c>
      <c r="H44" s="536">
        <v>538.2689499999999</v>
      </c>
    </row>
    <row r="45" spans="1:8" ht="12.75" customHeight="1" x14ac:dyDescent="0.2">
      <c r="A45" s="867"/>
      <c r="B45" s="559">
        <v>76</v>
      </c>
      <c r="C45" s="560" t="s">
        <v>427</v>
      </c>
      <c r="D45" s="534">
        <v>6661.0271700000003</v>
      </c>
      <c r="E45" s="534">
        <v>7076.6576100000002</v>
      </c>
      <c r="F45" s="534">
        <v>8034.0406299999895</v>
      </c>
      <c r="G45" s="534">
        <v>9781.4422200000008</v>
      </c>
      <c r="H45" s="534">
        <v>4555.2135399999897</v>
      </c>
    </row>
    <row r="46" spans="1:8" ht="12.75" customHeight="1" x14ac:dyDescent="0.2">
      <c r="A46" s="867"/>
      <c r="B46" s="486">
        <v>73</v>
      </c>
      <c r="C46" s="561" t="s">
        <v>424</v>
      </c>
      <c r="D46" s="536">
        <v>7182.3365000000003</v>
      </c>
      <c r="E46" s="536">
        <v>7208.1946100000005</v>
      </c>
      <c r="F46" s="536">
        <v>6576.9326700000001</v>
      </c>
      <c r="G46" s="536">
        <v>5762.5529400000005</v>
      </c>
      <c r="H46" s="536">
        <v>6790.9972199999993</v>
      </c>
    </row>
    <row r="47" spans="1:8" ht="12.75" customHeight="1" x14ac:dyDescent="0.2">
      <c r="A47" s="867"/>
      <c r="B47" s="559"/>
      <c r="C47" s="560" t="s">
        <v>835</v>
      </c>
      <c r="D47" s="534">
        <v>105300.56426999927</v>
      </c>
      <c r="E47" s="534">
        <v>101757.37615999975</v>
      </c>
      <c r="F47" s="534">
        <v>101330.65169000067</v>
      </c>
      <c r="G47" s="534">
        <v>90547.416630000138</v>
      </c>
      <c r="H47" s="534">
        <v>89072.460810000033</v>
      </c>
    </row>
    <row r="48" spans="1:8" ht="12.75" customHeight="1" x14ac:dyDescent="0.2">
      <c r="A48" s="562" t="s">
        <v>1081</v>
      </c>
      <c r="B48" s="486"/>
      <c r="C48" s="561"/>
      <c r="D48" s="536">
        <v>1907632.7520899994</v>
      </c>
      <c r="E48" s="536">
        <v>1555853.4829899997</v>
      </c>
      <c r="F48" s="536">
        <v>1278088.3222600007</v>
      </c>
      <c r="G48" s="536">
        <v>319395.85094000009</v>
      </c>
      <c r="H48" s="536">
        <v>182679.19996</v>
      </c>
    </row>
    <row r="49" spans="1:8" ht="12.75" customHeight="1" x14ac:dyDescent="0.2">
      <c r="A49" s="563"/>
      <c r="B49" s="559"/>
      <c r="C49" s="560"/>
      <c r="D49" s="534"/>
      <c r="E49" s="534"/>
      <c r="F49" s="534"/>
      <c r="G49" s="534"/>
      <c r="H49" s="534"/>
    </row>
    <row r="50" spans="1:8" ht="12.75" customHeight="1" x14ac:dyDescent="0.2">
      <c r="A50" s="867" t="s">
        <v>841</v>
      </c>
      <c r="B50" s="559">
        <v>27</v>
      </c>
      <c r="C50" s="560" t="s">
        <v>377</v>
      </c>
      <c r="D50" s="534">
        <v>1642734.5485699999</v>
      </c>
      <c r="E50" s="534">
        <v>467123.67858999997</v>
      </c>
      <c r="F50" s="534">
        <v>268028.05972999998</v>
      </c>
      <c r="G50" s="534">
        <v>322304.15388</v>
      </c>
      <c r="H50" s="534">
        <v>136355.83021000001</v>
      </c>
    </row>
    <row r="51" spans="1:8" ht="12.75" customHeight="1" x14ac:dyDescent="0.2">
      <c r="A51" s="867"/>
      <c r="B51" s="486">
        <v>71</v>
      </c>
      <c r="C51" s="561" t="s">
        <v>422</v>
      </c>
      <c r="D51" s="536">
        <v>75693.423370000004</v>
      </c>
      <c r="E51" s="536">
        <v>10434.64299</v>
      </c>
      <c r="F51" s="536">
        <v>153.8322</v>
      </c>
      <c r="G51" s="536">
        <v>777.64599999999996</v>
      </c>
      <c r="H51" s="536">
        <v>14</v>
      </c>
    </row>
    <row r="52" spans="1:8" ht="12.75" customHeight="1" x14ac:dyDescent="0.2">
      <c r="A52" s="867"/>
      <c r="B52" s="559">
        <v>72</v>
      </c>
      <c r="C52" s="560" t="s">
        <v>423</v>
      </c>
      <c r="D52" s="534">
        <v>16799.522949999999</v>
      </c>
      <c r="E52" s="534">
        <v>4692.9079099999999</v>
      </c>
      <c r="F52" s="534">
        <v>2818.03026</v>
      </c>
      <c r="G52" s="534">
        <v>2350.1227999999996</v>
      </c>
      <c r="H52" s="534">
        <v>130.26253</v>
      </c>
    </row>
    <row r="53" spans="1:8" ht="12.75" customHeight="1" x14ac:dyDescent="0.2">
      <c r="A53" s="867"/>
      <c r="B53" s="486">
        <v>44</v>
      </c>
      <c r="C53" s="561" t="s">
        <v>395</v>
      </c>
      <c r="D53" s="536">
        <v>9007.0998299999992</v>
      </c>
      <c r="E53" s="536">
        <v>3899.0949500000002</v>
      </c>
      <c r="F53" s="536">
        <v>1958.81051</v>
      </c>
      <c r="G53" s="536">
        <v>1384.13771</v>
      </c>
      <c r="H53" s="536">
        <v>1474.9811399999999</v>
      </c>
    </row>
    <row r="54" spans="1:8" ht="12.75" customHeight="1" x14ac:dyDescent="0.2">
      <c r="A54" s="867"/>
      <c r="B54" s="559">
        <v>76</v>
      </c>
      <c r="C54" s="560" t="s">
        <v>427</v>
      </c>
      <c r="D54" s="534">
        <v>2138.0407999999998</v>
      </c>
      <c r="E54" s="534">
        <v>935.92673000000002</v>
      </c>
      <c r="F54" s="534">
        <v>506.57609000000002</v>
      </c>
      <c r="G54" s="534">
        <v>430.26974999999999</v>
      </c>
      <c r="H54" s="534">
        <v>305.96982000000003</v>
      </c>
    </row>
    <row r="55" spans="1:8" ht="12.75" customHeight="1" x14ac:dyDescent="0.2">
      <c r="A55" s="867"/>
      <c r="B55" s="486">
        <v>84</v>
      </c>
      <c r="C55" s="561" t="s">
        <v>434</v>
      </c>
      <c r="D55" s="536">
        <v>728.12003000000004</v>
      </c>
      <c r="E55" s="536">
        <v>160.02582000000001</v>
      </c>
      <c r="F55" s="536">
        <v>28.8828</v>
      </c>
      <c r="G55" s="536">
        <v>91.639259999999993</v>
      </c>
      <c r="H55" s="536">
        <v>0</v>
      </c>
    </row>
    <row r="56" spans="1:8" ht="12.75" customHeight="1" x14ac:dyDescent="0.2">
      <c r="A56" s="867"/>
      <c r="B56" s="559">
        <v>81</v>
      </c>
      <c r="C56" s="560" t="s">
        <v>431</v>
      </c>
      <c r="D56" s="534">
        <v>573.11950000000002</v>
      </c>
      <c r="E56" s="534">
        <v>156.35974999999999</v>
      </c>
      <c r="F56" s="534">
        <v>289.91822999999999</v>
      </c>
      <c r="G56" s="534">
        <v>561.78519999999992</v>
      </c>
      <c r="H56" s="534">
        <v>34.649120000000003</v>
      </c>
    </row>
    <row r="57" spans="1:8" ht="12.75" customHeight="1" x14ac:dyDescent="0.2">
      <c r="A57" s="867"/>
      <c r="B57" s="486">
        <v>60</v>
      </c>
      <c r="C57" s="561" t="s">
        <v>411</v>
      </c>
      <c r="D57" s="536">
        <v>225.7296</v>
      </c>
      <c r="E57" s="536">
        <v>216.10266000000001</v>
      </c>
      <c r="F57" s="536">
        <v>75.5548</v>
      </c>
      <c r="G57" s="536">
        <v>0</v>
      </c>
      <c r="H57" s="536">
        <v>0</v>
      </c>
    </row>
    <row r="58" spans="1:8" ht="12.75" customHeight="1" x14ac:dyDescent="0.2">
      <c r="A58" s="867"/>
      <c r="B58" s="559">
        <v>17</v>
      </c>
      <c r="C58" s="560" t="s">
        <v>367</v>
      </c>
      <c r="D58" s="534">
        <v>628.49324999999999</v>
      </c>
      <c r="E58" s="534">
        <v>592.57775000000004</v>
      </c>
      <c r="F58" s="534">
        <v>0</v>
      </c>
      <c r="G58" s="534">
        <v>2833.3847099999998</v>
      </c>
      <c r="H58" s="534">
        <v>0</v>
      </c>
    </row>
    <row r="59" spans="1:8" ht="12.75" customHeight="1" x14ac:dyDescent="0.2">
      <c r="A59" s="867"/>
      <c r="B59" s="486">
        <v>74</v>
      </c>
      <c r="C59" s="561" t="s">
        <v>425</v>
      </c>
      <c r="D59" s="536">
        <v>179.15532999999999</v>
      </c>
      <c r="E59" s="536">
        <v>354.14123999999998</v>
      </c>
      <c r="F59" s="536">
        <v>82.295649999999995</v>
      </c>
      <c r="G59" s="536">
        <v>975.79196000000002</v>
      </c>
      <c r="H59" s="536">
        <v>147.40335000000002</v>
      </c>
    </row>
    <row r="60" spans="1:8" ht="12.75" customHeight="1" x14ac:dyDescent="0.2">
      <c r="A60" s="867"/>
      <c r="B60" s="559"/>
      <c r="C60" s="560" t="s">
        <v>835</v>
      </c>
      <c r="D60" s="534">
        <v>2262.6331899997313</v>
      </c>
      <c r="E60" s="534">
        <v>2549.9098499999964</v>
      </c>
      <c r="F60" s="534">
        <v>4245.1341700000339</v>
      </c>
      <c r="G60" s="534">
        <v>2997.167979999911</v>
      </c>
      <c r="H60" s="534">
        <v>7111.2970999999961</v>
      </c>
    </row>
    <row r="61" spans="1:8" ht="12.75" customHeight="1" x14ac:dyDescent="0.2">
      <c r="A61" s="562" t="s">
        <v>1082</v>
      </c>
      <c r="B61" s="486"/>
      <c r="C61" s="561"/>
      <c r="D61" s="536">
        <v>1750969.8864199996</v>
      </c>
      <c r="E61" s="536">
        <v>491115.36823999998</v>
      </c>
      <c r="F61" s="536">
        <v>278187.09444000002</v>
      </c>
      <c r="G61" s="536">
        <v>334706.09924999991</v>
      </c>
      <c r="H61" s="536">
        <v>145574.39327</v>
      </c>
    </row>
    <row r="62" spans="1:8" ht="15" x14ac:dyDescent="0.2">
      <c r="A62" s="563"/>
      <c r="B62" s="559"/>
      <c r="C62" s="560"/>
      <c r="D62" s="534"/>
      <c r="E62" s="534"/>
      <c r="F62" s="534"/>
      <c r="G62" s="534"/>
      <c r="H62" s="534"/>
    </row>
    <row r="63" spans="1:8" ht="12.75" customHeight="1" x14ac:dyDescent="0.2">
      <c r="A63" s="867" t="s">
        <v>478</v>
      </c>
      <c r="B63" s="559">
        <v>27</v>
      </c>
      <c r="C63" s="560" t="s">
        <v>377</v>
      </c>
      <c r="D63" s="534">
        <v>268748.87352999998</v>
      </c>
      <c r="E63" s="534">
        <v>347024.75975000003</v>
      </c>
      <c r="F63" s="534">
        <v>177205.53308000002</v>
      </c>
      <c r="G63" s="534">
        <v>75580.062919999997</v>
      </c>
      <c r="H63" s="534">
        <v>182417.50194999998</v>
      </c>
    </row>
    <row r="64" spans="1:8" ht="12.75" customHeight="1" x14ac:dyDescent="0.2">
      <c r="A64" s="867"/>
      <c r="B64" s="486">
        <v>1</v>
      </c>
      <c r="C64" s="561" t="s">
        <v>351</v>
      </c>
      <c r="D64" s="536">
        <v>209153.30174</v>
      </c>
      <c r="E64" s="536">
        <v>138503.18350000001</v>
      </c>
      <c r="F64" s="536">
        <v>28.1</v>
      </c>
      <c r="G64" s="536">
        <v>99</v>
      </c>
      <c r="H64" s="536">
        <v>13840.558000000001</v>
      </c>
    </row>
    <row r="65" spans="1:8" ht="12.75" customHeight="1" x14ac:dyDescent="0.2">
      <c r="A65" s="867"/>
      <c r="B65" s="559">
        <v>2</v>
      </c>
      <c r="C65" s="560" t="s">
        <v>352</v>
      </c>
      <c r="D65" s="534">
        <v>102909.00824</v>
      </c>
      <c r="E65" s="534">
        <v>26196.06972</v>
      </c>
      <c r="F65" s="534">
        <v>0</v>
      </c>
      <c r="G65" s="534">
        <v>0</v>
      </c>
      <c r="H65" s="534">
        <v>561804.33502999996</v>
      </c>
    </row>
    <row r="66" spans="1:8" ht="12.75" customHeight="1" x14ac:dyDescent="0.2">
      <c r="A66" s="867"/>
      <c r="B66" s="486">
        <v>17</v>
      </c>
      <c r="C66" s="561" t="s">
        <v>367</v>
      </c>
      <c r="D66" s="536">
        <v>71243.896870000011</v>
      </c>
      <c r="E66" s="536">
        <v>59005.561080000101</v>
      </c>
      <c r="F66" s="536">
        <v>44553.01038</v>
      </c>
      <c r="G66" s="536">
        <v>35442.444859999996</v>
      </c>
      <c r="H66" s="536">
        <v>40355.804999999906</v>
      </c>
    </row>
    <row r="67" spans="1:8" ht="12.75" customHeight="1" x14ac:dyDescent="0.2">
      <c r="A67" s="867"/>
      <c r="B67" s="559">
        <v>85</v>
      </c>
      <c r="C67" s="560" t="s">
        <v>435</v>
      </c>
      <c r="D67" s="534">
        <v>47129.421340000103</v>
      </c>
      <c r="E67" s="534">
        <v>58760.891349999998</v>
      </c>
      <c r="F67" s="534">
        <v>32205.583930000001</v>
      </c>
      <c r="G67" s="534">
        <v>39674.670590000002</v>
      </c>
      <c r="H67" s="534">
        <v>112577.33278</v>
      </c>
    </row>
    <row r="68" spans="1:8" ht="12.75" customHeight="1" x14ac:dyDescent="0.2">
      <c r="A68" s="867"/>
      <c r="B68" s="486">
        <v>39</v>
      </c>
      <c r="C68" s="561" t="s">
        <v>390</v>
      </c>
      <c r="D68" s="536">
        <v>50711.913590000004</v>
      </c>
      <c r="E68" s="536">
        <v>84857.897310000102</v>
      </c>
      <c r="F68" s="536">
        <v>67199.916590000008</v>
      </c>
      <c r="G68" s="536">
        <v>42418.3259799999</v>
      </c>
      <c r="H68" s="536">
        <v>116702.78455</v>
      </c>
    </row>
    <row r="69" spans="1:8" ht="12.75" customHeight="1" x14ac:dyDescent="0.2">
      <c r="A69" s="867"/>
      <c r="B69" s="559">
        <v>30</v>
      </c>
      <c r="C69" s="560" t="s">
        <v>380</v>
      </c>
      <c r="D69" s="534">
        <v>47480.313639999898</v>
      </c>
      <c r="E69" s="534">
        <v>45228.848929999906</v>
      </c>
      <c r="F69" s="534">
        <v>21132.15999</v>
      </c>
      <c r="G69" s="534">
        <v>31766.63436</v>
      </c>
      <c r="H69" s="534">
        <v>71036.120989999996</v>
      </c>
    </row>
    <row r="70" spans="1:8" ht="12.75" customHeight="1" x14ac:dyDescent="0.2">
      <c r="A70" s="867"/>
      <c r="B70" s="486">
        <v>72</v>
      </c>
      <c r="C70" s="561" t="s">
        <v>423</v>
      </c>
      <c r="D70" s="536">
        <v>37528.945269999902</v>
      </c>
      <c r="E70" s="536">
        <v>29864.650949999999</v>
      </c>
      <c r="F70" s="536">
        <v>12673.955260000001</v>
      </c>
      <c r="G70" s="536">
        <v>5663.7889800000003</v>
      </c>
      <c r="H70" s="536">
        <v>11579.331789999998</v>
      </c>
    </row>
    <row r="71" spans="1:8" ht="12.75" customHeight="1" x14ac:dyDescent="0.2">
      <c r="A71" s="867"/>
      <c r="B71" s="559">
        <v>33</v>
      </c>
      <c r="C71" s="560" t="s">
        <v>383</v>
      </c>
      <c r="D71" s="534">
        <v>35185.8010400001</v>
      </c>
      <c r="E71" s="534">
        <v>35224.104209999998</v>
      </c>
      <c r="F71" s="534">
        <v>45063.454630000102</v>
      </c>
      <c r="G71" s="534">
        <v>50932.111799999999</v>
      </c>
      <c r="H71" s="534">
        <v>109498.55109000001</v>
      </c>
    </row>
    <row r="72" spans="1:8" ht="12.75" customHeight="1" x14ac:dyDescent="0.2">
      <c r="A72" s="867"/>
      <c r="B72" s="486">
        <v>48</v>
      </c>
      <c r="C72" s="561" t="s">
        <v>399</v>
      </c>
      <c r="D72" s="536">
        <v>37502.53239</v>
      </c>
      <c r="E72" s="536">
        <v>57355.364090000003</v>
      </c>
      <c r="F72" s="536">
        <v>83674.242450000194</v>
      </c>
      <c r="G72" s="536">
        <v>93697.56637</v>
      </c>
      <c r="H72" s="536">
        <v>186888.11098</v>
      </c>
    </row>
    <row r="73" spans="1:8" ht="12.75" customHeight="1" x14ac:dyDescent="0.2">
      <c r="A73" s="867"/>
      <c r="B73" s="559"/>
      <c r="C73" s="560" t="s">
        <v>835</v>
      </c>
      <c r="D73" s="534">
        <v>379250.20097000012</v>
      </c>
      <c r="E73" s="534">
        <v>563875.67803000007</v>
      </c>
      <c r="F73" s="534">
        <v>423606.93333999987</v>
      </c>
      <c r="G73" s="534">
        <v>474811.51265000028</v>
      </c>
      <c r="H73" s="534">
        <v>1623860.1464200006</v>
      </c>
    </row>
    <row r="74" spans="1:8" ht="12.75" customHeight="1" x14ac:dyDescent="0.2">
      <c r="A74" s="564" t="s">
        <v>1083</v>
      </c>
      <c r="B74" s="486"/>
      <c r="C74" s="561"/>
      <c r="D74" s="536">
        <v>1286844.2086200002</v>
      </c>
      <c r="E74" s="536">
        <v>1445897.0089200004</v>
      </c>
      <c r="F74" s="536">
        <v>907342.88965000026</v>
      </c>
      <c r="G74" s="536">
        <v>850086.11851000017</v>
      </c>
      <c r="H74" s="536">
        <v>3030560.5785800004</v>
      </c>
    </row>
    <row r="75" spans="1:8" ht="12.75" customHeight="1" x14ac:dyDescent="0.2">
      <c r="A75" s="563"/>
      <c r="B75" s="559"/>
      <c r="C75" s="560"/>
      <c r="D75" s="534"/>
      <c r="E75" s="534"/>
      <c r="F75" s="534"/>
      <c r="G75" s="534"/>
      <c r="H75" s="534"/>
    </row>
    <row r="76" spans="1:8" ht="12.75" customHeight="1" x14ac:dyDescent="0.2">
      <c r="A76" s="867" t="s">
        <v>468</v>
      </c>
      <c r="B76" s="559">
        <v>87</v>
      </c>
      <c r="C76" s="560" t="s">
        <v>437</v>
      </c>
      <c r="D76" s="534">
        <v>121364.94465</v>
      </c>
      <c r="E76" s="534">
        <v>163266.19203000001</v>
      </c>
      <c r="F76" s="534">
        <v>144267.22797000001</v>
      </c>
      <c r="G76" s="534">
        <v>122198.62706</v>
      </c>
      <c r="H76" s="534">
        <v>74728.347769999993</v>
      </c>
    </row>
    <row r="77" spans="1:8" ht="12.75" customHeight="1" x14ac:dyDescent="0.2">
      <c r="A77" s="867"/>
      <c r="B77" s="486">
        <v>39</v>
      </c>
      <c r="C77" s="561" t="s">
        <v>390</v>
      </c>
      <c r="D77" s="536">
        <v>101125.58336</v>
      </c>
      <c r="E77" s="536">
        <v>101363.91820999999</v>
      </c>
      <c r="F77" s="536">
        <v>90586.530639999997</v>
      </c>
      <c r="G77" s="536">
        <v>76532.096080000105</v>
      </c>
      <c r="H77" s="536">
        <v>61245.034119999902</v>
      </c>
    </row>
    <row r="78" spans="1:8" ht="12.75" customHeight="1" x14ac:dyDescent="0.2">
      <c r="A78" s="867"/>
      <c r="B78" s="559">
        <v>27</v>
      </c>
      <c r="C78" s="560" t="s">
        <v>377</v>
      </c>
      <c r="D78" s="534">
        <v>115729.35252</v>
      </c>
      <c r="E78" s="534">
        <v>47874.786049999995</v>
      </c>
      <c r="F78" s="534">
        <v>99704.9901199999</v>
      </c>
      <c r="G78" s="534">
        <v>158734.15465000001</v>
      </c>
      <c r="H78" s="534">
        <v>35990.459270000007</v>
      </c>
    </row>
    <row r="79" spans="1:8" ht="12.75" customHeight="1" x14ac:dyDescent="0.2">
      <c r="A79" s="867"/>
      <c r="B79" s="486">
        <v>33</v>
      </c>
      <c r="C79" s="561" t="s">
        <v>383</v>
      </c>
      <c r="D79" s="536">
        <v>85300.574050000097</v>
      </c>
      <c r="E79" s="536">
        <v>71184.471020000099</v>
      </c>
      <c r="F79" s="536">
        <v>57927.761350000394</v>
      </c>
      <c r="G79" s="536">
        <v>46087.609620000105</v>
      </c>
      <c r="H79" s="536">
        <v>43457.898590000099</v>
      </c>
    </row>
    <row r="80" spans="1:8" ht="12.75" customHeight="1" x14ac:dyDescent="0.2">
      <c r="A80" s="867"/>
      <c r="B80" s="559">
        <v>48</v>
      </c>
      <c r="C80" s="560" t="s">
        <v>399</v>
      </c>
      <c r="D80" s="534">
        <v>76011.583950000204</v>
      </c>
      <c r="E80" s="534">
        <v>73365.391079999798</v>
      </c>
      <c r="F80" s="534">
        <v>84323.295950000203</v>
      </c>
      <c r="G80" s="534">
        <v>73312.227399999902</v>
      </c>
      <c r="H80" s="534">
        <v>60604.289939999901</v>
      </c>
    </row>
    <row r="81" spans="1:8" ht="12.75" customHeight="1" x14ac:dyDescent="0.2">
      <c r="A81" s="867"/>
      <c r="B81" s="486">
        <v>30</v>
      </c>
      <c r="C81" s="561" t="s">
        <v>380</v>
      </c>
      <c r="D81" s="536">
        <v>62013.498490000005</v>
      </c>
      <c r="E81" s="536">
        <v>72701.502609999996</v>
      </c>
      <c r="F81" s="536">
        <v>71119.819870000094</v>
      </c>
      <c r="G81" s="536">
        <v>53253.899630000196</v>
      </c>
      <c r="H81" s="536">
        <v>53963.476000000002</v>
      </c>
    </row>
    <row r="82" spans="1:8" ht="12.75" customHeight="1" x14ac:dyDescent="0.2">
      <c r="A82" s="867"/>
      <c r="B82" s="559">
        <v>38</v>
      </c>
      <c r="C82" s="560" t="s">
        <v>389</v>
      </c>
      <c r="D82" s="534">
        <v>49167.14948</v>
      </c>
      <c r="E82" s="534">
        <v>43735.058840000005</v>
      </c>
      <c r="F82" s="534">
        <v>35299.887109999996</v>
      </c>
      <c r="G82" s="534">
        <v>31412.706920000001</v>
      </c>
      <c r="H82" s="534">
        <v>22547.008389999999</v>
      </c>
    </row>
    <row r="83" spans="1:8" ht="12.75" customHeight="1" x14ac:dyDescent="0.2">
      <c r="A83" s="867"/>
      <c r="B83" s="486">
        <v>85</v>
      </c>
      <c r="C83" s="561" t="s">
        <v>435</v>
      </c>
      <c r="D83" s="536">
        <v>49930.851880000002</v>
      </c>
      <c r="E83" s="536">
        <v>32793.389299999901</v>
      </c>
      <c r="F83" s="536">
        <v>35952.640599999999</v>
      </c>
      <c r="G83" s="536">
        <v>31469.55718</v>
      </c>
      <c r="H83" s="536">
        <v>32714.102170000002</v>
      </c>
    </row>
    <row r="84" spans="1:8" ht="12.75" customHeight="1" x14ac:dyDescent="0.2">
      <c r="A84" s="867"/>
      <c r="B84" s="559">
        <v>84</v>
      </c>
      <c r="C84" s="560" t="s">
        <v>434</v>
      </c>
      <c r="D84" s="534">
        <v>51469.646130000001</v>
      </c>
      <c r="E84" s="534">
        <v>48682.829519999897</v>
      </c>
      <c r="F84" s="534">
        <v>45380.655310000097</v>
      </c>
      <c r="G84" s="534">
        <v>43344.04494</v>
      </c>
      <c r="H84" s="534">
        <v>29370.789940000002</v>
      </c>
    </row>
    <row r="85" spans="1:8" ht="12.75" customHeight="1" x14ac:dyDescent="0.2">
      <c r="A85" s="867"/>
      <c r="B85" s="486">
        <v>34</v>
      </c>
      <c r="C85" s="561" t="s">
        <v>384</v>
      </c>
      <c r="D85" s="536">
        <v>36238.99641</v>
      </c>
      <c r="E85" s="536">
        <v>34495.951159999997</v>
      </c>
      <c r="F85" s="536">
        <v>26693.535479999999</v>
      </c>
      <c r="G85" s="536">
        <v>23912.9997</v>
      </c>
      <c r="H85" s="536">
        <v>19065.077769999898</v>
      </c>
    </row>
    <row r="86" spans="1:8" ht="12.75" customHeight="1" x14ac:dyDescent="0.2">
      <c r="A86" s="867"/>
      <c r="B86" s="559"/>
      <c r="C86" s="560" t="s">
        <v>835</v>
      </c>
      <c r="D86" s="534">
        <v>431505.50772999995</v>
      </c>
      <c r="E86" s="534">
        <v>414837.20404999959</v>
      </c>
      <c r="F86" s="534">
        <v>395745.87698999955</v>
      </c>
      <c r="G86" s="534">
        <v>314648.54759999993</v>
      </c>
      <c r="H86" s="534">
        <v>263178.02701999986</v>
      </c>
    </row>
    <row r="87" spans="1:8" ht="12.75" customHeight="1" x14ac:dyDescent="0.2">
      <c r="A87" s="564" t="s">
        <v>1084</v>
      </c>
      <c r="B87" s="486"/>
      <c r="C87" s="561"/>
      <c r="D87" s="536">
        <v>1179857.6886500004</v>
      </c>
      <c r="E87" s="536">
        <v>1104300.6938699994</v>
      </c>
      <c r="F87" s="536">
        <v>1087002.2213900003</v>
      </c>
      <c r="G87" s="536">
        <v>974906.47078000044</v>
      </c>
      <c r="H87" s="536">
        <v>696864.51097999967</v>
      </c>
    </row>
    <row r="88" spans="1:8" ht="12.75" customHeight="1" x14ac:dyDescent="0.2">
      <c r="A88" s="563"/>
      <c r="B88" s="559"/>
      <c r="C88" s="560"/>
      <c r="D88" s="534"/>
      <c r="E88" s="534"/>
      <c r="F88" s="534"/>
      <c r="G88" s="534"/>
      <c r="H88" s="534"/>
    </row>
    <row r="89" spans="1:8" ht="12.75" customHeight="1" x14ac:dyDescent="0.2">
      <c r="A89" s="867" t="s">
        <v>502</v>
      </c>
      <c r="B89" s="559">
        <v>27</v>
      </c>
      <c r="C89" s="560" t="s">
        <v>377</v>
      </c>
      <c r="D89" s="534">
        <v>1064716.40848</v>
      </c>
      <c r="E89" s="534">
        <v>996079.34730999998</v>
      </c>
      <c r="F89" s="534">
        <v>1236110.56889</v>
      </c>
      <c r="G89" s="534">
        <v>782678.17419000005</v>
      </c>
      <c r="H89" s="534">
        <v>744294.77729999996</v>
      </c>
    </row>
    <row r="90" spans="1:8" ht="12.75" customHeight="1" x14ac:dyDescent="0.2">
      <c r="A90" s="867"/>
      <c r="B90" s="486">
        <v>72</v>
      </c>
      <c r="C90" s="561" t="s">
        <v>423</v>
      </c>
      <c r="D90" s="536">
        <v>84050.613680000009</v>
      </c>
      <c r="E90" s="536">
        <v>142062.48963</v>
      </c>
      <c r="F90" s="536">
        <v>113740.17995000001</v>
      </c>
      <c r="G90" s="536">
        <v>75600.387780000005</v>
      </c>
      <c r="H90" s="536">
        <v>49420.208789999997</v>
      </c>
    </row>
    <row r="91" spans="1:8" ht="12.75" customHeight="1" x14ac:dyDescent="0.2">
      <c r="A91" s="867"/>
      <c r="B91" s="559">
        <v>15</v>
      </c>
      <c r="C91" s="560" t="s">
        <v>365</v>
      </c>
      <c r="D91" s="534">
        <v>67195.586540000004</v>
      </c>
      <c r="E91" s="534">
        <v>40859.413229999998</v>
      </c>
      <c r="F91" s="534">
        <v>74634.015280000007</v>
      </c>
      <c r="G91" s="534">
        <v>10073.004199999999</v>
      </c>
      <c r="H91" s="534">
        <v>6938.8559500000001</v>
      </c>
    </row>
    <row r="92" spans="1:8" ht="12.75" customHeight="1" x14ac:dyDescent="0.2">
      <c r="A92" s="867"/>
      <c r="B92" s="486">
        <v>8</v>
      </c>
      <c r="C92" s="561" t="s">
        <v>358</v>
      </c>
      <c r="D92" s="536">
        <v>34709.845999999998</v>
      </c>
      <c r="E92" s="536">
        <v>26859.505579999997</v>
      </c>
      <c r="F92" s="536">
        <v>19473.669260000002</v>
      </c>
      <c r="G92" s="536">
        <v>17012.963629999998</v>
      </c>
      <c r="H92" s="536">
        <v>8675.7976500000004</v>
      </c>
    </row>
    <row r="93" spans="1:8" ht="12.75" customHeight="1" x14ac:dyDescent="0.2">
      <c r="A93" s="867"/>
      <c r="B93" s="559">
        <v>6</v>
      </c>
      <c r="C93" s="560" t="s">
        <v>356</v>
      </c>
      <c r="D93" s="534">
        <v>16451.62385</v>
      </c>
      <c r="E93" s="534">
        <v>17046.046289999998</v>
      </c>
      <c r="F93" s="534">
        <v>16275.030439999999</v>
      </c>
      <c r="G93" s="534">
        <v>18814.42945</v>
      </c>
      <c r="H93" s="534">
        <v>10959.51569</v>
      </c>
    </row>
    <row r="94" spans="1:8" ht="12.75" customHeight="1" x14ac:dyDescent="0.2">
      <c r="A94" s="867"/>
      <c r="B94" s="486">
        <v>24</v>
      </c>
      <c r="C94" s="561" t="s">
        <v>374</v>
      </c>
      <c r="D94" s="536">
        <v>4918.6074500000004</v>
      </c>
      <c r="E94" s="536">
        <v>1137.0666200000001</v>
      </c>
      <c r="F94" s="536">
        <v>635.52589999999998</v>
      </c>
      <c r="G94" s="536">
        <v>615.25482999999997</v>
      </c>
      <c r="H94" s="536">
        <v>342.49902000000003</v>
      </c>
    </row>
    <row r="95" spans="1:8" ht="12.75" customHeight="1" x14ac:dyDescent="0.2">
      <c r="A95" s="867"/>
      <c r="B95" s="559">
        <v>85</v>
      </c>
      <c r="C95" s="560" t="s">
        <v>435</v>
      </c>
      <c r="D95" s="534">
        <v>7404.7013299999999</v>
      </c>
      <c r="E95" s="534">
        <v>7305.06477</v>
      </c>
      <c r="F95" s="534">
        <v>3305.7226299999998</v>
      </c>
      <c r="G95" s="534">
        <v>3921.83691</v>
      </c>
      <c r="H95" s="534">
        <v>1255.5435199999999</v>
      </c>
    </row>
    <row r="96" spans="1:8" ht="12.75" customHeight="1" x14ac:dyDescent="0.2">
      <c r="A96" s="867"/>
      <c r="B96" s="486">
        <v>74</v>
      </c>
      <c r="C96" s="561" t="s">
        <v>425</v>
      </c>
      <c r="D96" s="536">
        <v>5595.1535800000001</v>
      </c>
      <c r="E96" s="536">
        <v>857.27874999999995</v>
      </c>
      <c r="F96" s="536">
        <v>2275.5844700000002</v>
      </c>
      <c r="G96" s="536">
        <v>0</v>
      </c>
      <c r="H96" s="536">
        <v>71.246719999999996</v>
      </c>
    </row>
    <row r="97" spans="1:8" ht="12.75" customHeight="1" x14ac:dyDescent="0.2">
      <c r="A97" s="867"/>
      <c r="B97" s="559">
        <v>62</v>
      </c>
      <c r="C97" s="560" t="s">
        <v>413</v>
      </c>
      <c r="D97" s="534">
        <v>4032.2270899999999</v>
      </c>
      <c r="E97" s="534">
        <v>3610.92202</v>
      </c>
      <c r="F97" s="534">
        <v>3448.2854500000003</v>
      </c>
      <c r="G97" s="534">
        <v>274.53037999999998</v>
      </c>
      <c r="H97" s="534">
        <v>505.25716</v>
      </c>
    </row>
    <row r="98" spans="1:8" ht="12.75" customHeight="1" x14ac:dyDescent="0.2">
      <c r="A98" s="867"/>
      <c r="B98" s="486">
        <v>9</v>
      </c>
      <c r="C98" s="561" t="s">
        <v>359</v>
      </c>
      <c r="D98" s="536">
        <v>4171.0136700000003</v>
      </c>
      <c r="E98" s="536">
        <v>4438.2123899999997</v>
      </c>
      <c r="F98" s="536">
        <v>3797.0209300000001</v>
      </c>
      <c r="G98" s="536">
        <v>3838.3138799999997</v>
      </c>
      <c r="H98" s="536">
        <v>5980.0474999999997</v>
      </c>
    </row>
    <row r="99" spans="1:8" ht="12.75" customHeight="1" x14ac:dyDescent="0.2">
      <c r="A99" s="867"/>
      <c r="B99" s="559"/>
      <c r="C99" s="560" t="s">
        <v>835</v>
      </c>
      <c r="D99" s="534">
        <v>13537.618529999629</v>
      </c>
      <c r="E99" s="534">
        <v>10947.210059999488</v>
      </c>
      <c r="F99" s="534">
        <v>17333.664080000017</v>
      </c>
      <c r="G99" s="534">
        <v>26158.686949999887</v>
      </c>
      <c r="H99" s="534">
        <v>18764.562349999906</v>
      </c>
    </row>
    <row r="100" spans="1:8" ht="12.75" customHeight="1" x14ac:dyDescent="0.2">
      <c r="A100" s="565" t="s">
        <v>1085</v>
      </c>
      <c r="B100" s="486"/>
      <c r="C100" s="561"/>
      <c r="D100" s="536">
        <v>1306783.4001999996</v>
      </c>
      <c r="E100" s="536">
        <v>1251202.5566499995</v>
      </c>
      <c r="F100" s="536">
        <v>1491029.26728</v>
      </c>
      <c r="G100" s="536">
        <v>938987.58219999995</v>
      </c>
      <c r="H100" s="536">
        <v>847208.31164999981</v>
      </c>
    </row>
    <row r="101" spans="1:8" ht="12.75" customHeight="1" x14ac:dyDescent="0.2">
      <c r="A101" s="563"/>
      <c r="B101" s="559"/>
      <c r="C101" s="560"/>
      <c r="D101" s="534"/>
      <c r="E101" s="534"/>
      <c r="F101" s="534"/>
      <c r="G101" s="534"/>
      <c r="H101" s="534"/>
    </row>
    <row r="102" spans="1:8" ht="12.75" customHeight="1" x14ac:dyDescent="0.2">
      <c r="A102" s="867" t="s">
        <v>473</v>
      </c>
      <c r="B102" s="559">
        <v>27</v>
      </c>
      <c r="C102" s="560" t="s">
        <v>377</v>
      </c>
      <c r="D102" s="534">
        <v>591464.1884199999</v>
      </c>
      <c r="E102" s="534">
        <v>959049.77859</v>
      </c>
      <c r="F102" s="534">
        <v>1065493.0351400001</v>
      </c>
      <c r="G102" s="534">
        <v>371198.34766999999</v>
      </c>
      <c r="H102" s="534">
        <v>212335.28449000002</v>
      </c>
    </row>
    <row r="103" spans="1:8" ht="12.75" customHeight="1" x14ac:dyDescent="0.2">
      <c r="A103" s="867"/>
      <c r="B103" s="486">
        <v>39</v>
      </c>
      <c r="C103" s="561" t="s">
        <v>390</v>
      </c>
      <c r="D103" s="536">
        <v>49932.789469999996</v>
      </c>
      <c r="E103" s="536">
        <v>39069.183920000003</v>
      </c>
      <c r="F103" s="536">
        <v>39453.141869999898</v>
      </c>
      <c r="G103" s="536">
        <v>37665.4421</v>
      </c>
      <c r="H103" s="536">
        <v>21864.42395</v>
      </c>
    </row>
    <row r="104" spans="1:8" ht="12.75" customHeight="1" x14ac:dyDescent="0.2">
      <c r="A104" s="867"/>
      <c r="B104" s="559">
        <v>17</v>
      </c>
      <c r="C104" s="560" t="s">
        <v>367</v>
      </c>
      <c r="D104" s="534">
        <v>35948.576780000003</v>
      </c>
      <c r="E104" s="534">
        <v>88657.522459999993</v>
      </c>
      <c r="F104" s="534">
        <v>104168.42084000001</v>
      </c>
      <c r="G104" s="534">
        <v>52309.461329999998</v>
      </c>
      <c r="H104" s="534">
        <v>34212.247779999998</v>
      </c>
    </row>
    <row r="105" spans="1:8" ht="12.75" customHeight="1" x14ac:dyDescent="0.2">
      <c r="A105" s="867"/>
      <c r="B105" s="486">
        <v>30</v>
      </c>
      <c r="C105" s="561" t="s">
        <v>380</v>
      </c>
      <c r="D105" s="536">
        <v>16752.070220000001</v>
      </c>
      <c r="E105" s="536">
        <v>14093.636119999999</v>
      </c>
      <c r="F105" s="536">
        <v>14219.17518</v>
      </c>
      <c r="G105" s="536">
        <v>11279.038789999999</v>
      </c>
      <c r="H105" s="536">
        <v>11798.130560000001</v>
      </c>
    </row>
    <row r="106" spans="1:8" ht="12.75" customHeight="1" x14ac:dyDescent="0.2">
      <c r="A106" s="867"/>
      <c r="B106" s="559">
        <v>85</v>
      </c>
      <c r="C106" s="560" t="s">
        <v>435</v>
      </c>
      <c r="D106" s="534">
        <v>23941.59273</v>
      </c>
      <c r="E106" s="534">
        <v>16366.231320000001</v>
      </c>
      <c r="F106" s="534">
        <v>14948.37773</v>
      </c>
      <c r="G106" s="534">
        <v>12786.34426</v>
      </c>
      <c r="H106" s="534">
        <v>14727.024380000001</v>
      </c>
    </row>
    <row r="107" spans="1:8" ht="12.75" customHeight="1" x14ac:dyDescent="0.2">
      <c r="A107" s="867"/>
      <c r="B107" s="486">
        <v>87</v>
      </c>
      <c r="C107" s="561" t="s">
        <v>437</v>
      </c>
      <c r="D107" s="536">
        <v>17488.993149999998</v>
      </c>
      <c r="E107" s="536">
        <v>4624.8268499999995</v>
      </c>
      <c r="F107" s="536">
        <v>10860.857830000001</v>
      </c>
      <c r="G107" s="536">
        <v>5062.0542000000005</v>
      </c>
      <c r="H107" s="536">
        <v>1289.2397100000001</v>
      </c>
    </row>
    <row r="108" spans="1:8" ht="12.75" customHeight="1" x14ac:dyDescent="0.2">
      <c r="A108" s="867"/>
      <c r="B108" s="559">
        <v>48</v>
      </c>
      <c r="C108" s="560" t="s">
        <v>399</v>
      </c>
      <c r="D108" s="534">
        <v>11530.3159</v>
      </c>
      <c r="E108" s="534">
        <v>9322.2504200000003</v>
      </c>
      <c r="F108" s="534">
        <v>24080.328940000003</v>
      </c>
      <c r="G108" s="534">
        <v>14790.099880000002</v>
      </c>
      <c r="H108" s="534">
        <v>11029.89351</v>
      </c>
    </row>
    <row r="109" spans="1:8" ht="12.75" customHeight="1" x14ac:dyDescent="0.2">
      <c r="A109" s="867"/>
      <c r="B109" s="486">
        <v>33</v>
      </c>
      <c r="C109" s="561" t="s">
        <v>383</v>
      </c>
      <c r="D109" s="536">
        <v>10728.547189999999</v>
      </c>
      <c r="E109" s="536">
        <v>10225.267739999999</v>
      </c>
      <c r="F109" s="536">
        <v>10733.23401</v>
      </c>
      <c r="G109" s="536">
        <v>6737.1220299999904</v>
      </c>
      <c r="H109" s="536">
        <v>5319.0009600000103</v>
      </c>
    </row>
    <row r="110" spans="1:8" ht="12.75" customHeight="1" x14ac:dyDescent="0.2">
      <c r="A110" s="867"/>
      <c r="B110" s="559">
        <v>15</v>
      </c>
      <c r="C110" s="560" t="s">
        <v>365</v>
      </c>
      <c r="D110" s="534">
        <v>11076.656499999999</v>
      </c>
      <c r="E110" s="534">
        <v>8719.4716800000006</v>
      </c>
      <c r="F110" s="534">
        <v>9423.7924899999998</v>
      </c>
      <c r="G110" s="534">
        <v>6725.3846800000001</v>
      </c>
      <c r="H110" s="534">
        <v>5360.9743099999996</v>
      </c>
    </row>
    <row r="111" spans="1:8" ht="12.75" customHeight="1" x14ac:dyDescent="0.2">
      <c r="A111" s="867"/>
      <c r="B111" s="486">
        <v>96</v>
      </c>
      <c r="C111" s="561" t="s">
        <v>446</v>
      </c>
      <c r="D111" s="536">
        <v>9308.0011999999988</v>
      </c>
      <c r="E111" s="536">
        <v>9433.5042700000104</v>
      </c>
      <c r="F111" s="536">
        <v>1958.2361000000001</v>
      </c>
      <c r="G111" s="536">
        <v>1478.4336599999999</v>
      </c>
      <c r="H111" s="536">
        <v>1490.7159099999999</v>
      </c>
    </row>
    <row r="112" spans="1:8" ht="12.75" customHeight="1" x14ac:dyDescent="0.2">
      <c r="A112" s="867"/>
      <c r="B112" s="559"/>
      <c r="C112" s="560" t="s">
        <v>835</v>
      </c>
      <c r="D112" s="534">
        <v>78889.875790000078</v>
      </c>
      <c r="E112" s="534">
        <v>87446.142690000357</v>
      </c>
      <c r="F112" s="534">
        <v>78288.436339999316</v>
      </c>
      <c r="G112" s="534">
        <v>72461.2751400001</v>
      </c>
      <c r="H112" s="534">
        <v>52886.568089999899</v>
      </c>
    </row>
    <row r="113" spans="1:8" ht="12.75" customHeight="1" x14ac:dyDescent="0.2">
      <c r="A113" s="565" t="s">
        <v>1086</v>
      </c>
      <c r="B113" s="486"/>
      <c r="C113" s="561"/>
      <c r="D113" s="536">
        <v>857061.60735000006</v>
      </c>
      <c r="E113" s="536">
        <v>1247007.8160600001</v>
      </c>
      <c r="F113" s="536">
        <v>1373627.0364699995</v>
      </c>
      <c r="G113" s="536">
        <v>592493.00374000007</v>
      </c>
      <c r="H113" s="536">
        <v>372313.50365000003</v>
      </c>
    </row>
    <row r="114" spans="1:8" ht="12.75" customHeight="1" x14ac:dyDescent="0.2">
      <c r="A114" s="566"/>
      <c r="B114" s="559"/>
      <c r="C114" s="560"/>
      <c r="D114" s="534"/>
      <c r="E114" s="534"/>
      <c r="F114" s="534"/>
      <c r="G114" s="534"/>
      <c r="H114" s="534"/>
    </row>
    <row r="115" spans="1:8" ht="12.75" customHeight="1" x14ac:dyDescent="0.2">
      <c r="A115" s="867" t="s">
        <v>490</v>
      </c>
      <c r="B115" s="559">
        <v>27</v>
      </c>
      <c r="C115" s="560" t="s">
        <v>377</v>
      </c>
      <c r="D115" s="534">
        <v>1106326.4679400001</v>
      </c>
      <c r="E115" s="534">
        <v>1845815.9142</v>
      </c>
      <c r="F115" s="534">
        <v>426762.10051000002</v>
      </c>
      <c r="G115" s="534">
        <v>135705.76097</v>
      </c>
      <c r="H115" s="534">
        <v>149731.83896000002</v>
      </c>
    </row>
    <row r="116" spans="1:8" ht="12.75" customHeight="1" x14ac:dyDescent="0.2">
      <c r="A116" s="867"/>
      <c r="B116" s="486">
        <v>72</v>
      </c>
      <c r="C116" s="561" t="s">
        <v>423</v>
      </c>
      <c r="D116" s="536">
        <v>33693.003659999995</v>
      </c>
      <c r="E116" s="536">
        <v>42761.938900000001</v>
      </c>
      <c r="F116" s="536">
        <v>32030.964370000002</v>
      </c>
      <c r="G116" s="536">
        <v>53397.758809999999</v>
      </c>
      <c r="H116" s="536">
        <v>11746.86102</v>
      </c>
    </row>
    <row r="117" spans="1:8" ht="12.75" customHeight="1" x14ac:dyDescent="0.2">
      <c r="A117" s="867"/>
      <c r="B117" s="559">
        <v>9</v>
      </c>
      <c r="C117" s="560" t="s">
        <v>359</v>
      </c>
      <c r="D117" s="534">
        <v>35250.456680000003</v>
      </c>
      <c r="E117" s="534">
        <v>33571.708989999999</v>
      </c>
      <c r="F117" s="534">
        <v>52857.928399999997</v>
      </c>
      <c r="G117" s="534">
        <v>25997.466100000001</v>
      </c>
      <c r="H117" s="534">
        <v>23141.3315</v>
      </c>
    </row>
    <row r="118" spans="1:8" ht="12.75" customHeight="1" x14ac:dyDescent="0.2">
      <c r="A118" s="867"/>
      <c r="B118" s="486">
        <v>6</v>
      </c>
      <c r="C118" s="561" t="s">
        <v>356</v>
      </c>
      <c r="D118" s="536">
        <v>9694.6189400000003</v>
      </c>
      <c r="E118" s="536">
        <v>12737.61126</v>
      </c>
      <c r="F118" s="536">
        <v>16837.202960000002</v>
      </c>
      <c r="G118" s="536">
        <v>16939.224690000003</v>
      </c>
      <c r="H118" s="536">
        <v>15029.901820000001</v>
      </c>
    </row>
    <row r="119" spans="1:8" ht="12.75" customHeight="1" x14ac:dyDescent="0.2">
      <c r="A119" s="867"/>
      <c r="B119" s="559">
        <v>39</v>
      </c>
      <c r="C119" s="560" t="s">
        <v>390</v>
      </c>
      <c r="D119" s="534">
        <v>6381.2721200000005</v>
      </c>
      <c r="E119" s="534">
        <v>10090.50785</v>
      </c>
      <c r="F119" s="534">
        <v>12407.866739999999</v>
      </c>
      <c r="G119" s="534">
        <v>8389.3663400000005</v>
      </c>
      <c r="H119" s="534">
        <v>7261.1838399999997</v>
      </c>
    </row>
    <row r="120" spans="1:8" ht="12.75" customHeight="1" x14ac:dyDescent="0.2">
      <c r="A120" s="867"/>
      <c r="B120" s="486">
        <v>32</v>
      </c>
      <c r="C120" s="561" t="s">
        <v>382</v>
      </c>
      <c r="D120" s="536">
        <v>4386.3627800000004</v>
      </c>
      <c r="E120" s="536">
        <v>3595.33923</v>
      </c>
      <c r="F120" s="536">
        <v>5758.1039500000006</v>
      </c>
      <c r="G120" s="536">
        <v>5738.6150599999992</v>
      </c>
      <c r="H120" s="536">
        <v>2173.4914600000002</v>
      </c>
    </row>
    <row r="121" spans="1:8" ht="12.75" customHeight="1" x14ac:dyDescent="0.2">
      <c r="A121" s="867"/>
      <c r="B121" s="559">
        <v>17</v>
      </c>
      <c r="C121" s="560" t="s">
        <v>367</v>
      </c>
      <c r="D121" s="534">
        <v>2824.2675099999997</v>
      </c>
      <c r="E121" s="534">
        <v>2943.6022499999999</v>
      </c>
      <c r="F121" s="534">
        <v>2314.8892500000002</v>
      </c>
      <c r="G121" s="534">
        <v>1713.84023</v>
      </c>
      <c r="H121" s="534">
        <v>1595.2118700000001</v>
      </c>
    </row>
    <row r="122" spans="1:8" ht="12.75" customHeight="1" x14ac:dyDescent="0.2">
      <c r="A122" s="867"/>
      <c r="B122" s="486">
        <v>18</v>
      </c>
      <c r="C122" s="561" t="s">
        <v>368</v>
      </c>
      <c r="D122" s="536">
        <v>2928.17211</v>
      </c>
      <c r="E122" s="536">
        <v>650.07070999999996</v>
      </c>
      <c r="F122" s="536">
        <v>1356.2078000000001</v>
      </c>
      <c r="G122" s="536">
        <v>5383.8786900000005</v>
      </c>
      <c r="H122" s="536">
        <v>1025.2658199999998</v>
      </c>
    </row>
    <row r="123" spans="1:8" ht="12.75" customHeight="1" x14ac:dyDescent="0.2">
      <c r="A123" s="867"/>
      <c r="B123" s="559">
        <v>3</v>
      </c>
      <c r="C123" s="560" t="s">
        <v>353</v>
      </c>
      <c r="D123" s="534">
        <v>4266.0036200000004</v>
      </c>
      <c r="E123" s="534">
        <v>5948.72642</v>
      </c>
      <c r="F123" s="534">
        <v>5304.2100499999997</v>
      </c>
      <c r="G123" s="534">
        <v>5128.5728600000002</v>
      </c>
      <c r="H123" s="534">
        <v>11218.26283</v>
      </c>
    </row>
    <row r="124" spans="1:8" ht="12.75" customHeight="1" x14ac:dyDescent="0.2">
      <c r="A124" s="867"/>
      <c r="B124" s="486">
        <v>11</v>
      </c>
      <c r="C124" s="561" t="s">
        <v>361</v>
      </c>
      <c r="D124" s="536">
        <v>1658.5366899999999</v>
      </c>
      <c r="E124" s="536">
        <v>1951.37815</v>
      </c>
      <c r="F124" s="536">
        <v>1970.3915900000002</v>
      </c>
      <c r="G124" s="536">
        <v>1497.67552</v>
      </c>
      <c r="H124" s="536">
        <v>2231.33835</v>
      </c>
    </row>
    <row r="125" spans="1:8" ht="12.75" customHeight="1" x14ac:dyDescent="0.2">
      <c r="A125" s="867"/>
      <c r="B125" s="559"/>
      <c r="C125" s="560" t="s">
        <v>835</v>
      </c>
      <c r="D125" s="534">
        <v>28772.393780000275</v>
      </c>
      <c r="E125" s="534">
        <v>31447.249910000945</v>
      </c>
      <c r="F125" s="534">
        <v>60490.653600000427</v>
      </c>
      <c r="G125" s="534">
        <v>37296.733929999988</v>
      </c>
      <c r="H125" s="534">
        <v>28677.977030000038</v>
      </c>
    </row>
    <row r="126" spans="1:8" ht="12.75" customHeight="1" x14ac:dyDescent="0.2">
      <c r="A126" s="565" t="s">
        <v>1087</v>
      </c>
      <c r="B126" s="486"/>
      <c r="C126" s="561"/>
      <c r="D126" s="536">
        <v>1236181.5558300004</v>
      </c>
      <c r="E126" s="536">
        <v>1991514.0478700006</v>
      </c>
      <c r="F126" s="536">
        <v>618090.51922000037</v>
      </c>
      <c r="G126" s="536">
        <v>297188.89319999999</v>
      </c>
      <c r="H126" s="536">
        <v>253832.66450000007</v>
      </c>
    </row>
    <row r="127" spans="1:8" ht="12.75" customHeight="1" x14ac:dyDescent="0.2">
      <c r="A127" s="547"/>
      <c r="B127" s="559"/>
      <c r="C127" s="560"/>
      <c r="D127" s="534"/>
      <c r="E127" s="534"/>
      <c r="F127" s="534"/>
      <c r="G127" s="534"/>
      <c r="H127" s="534"/>
    </row>
    <row r="128" spans="1:8" ht="12.75" customHeight="1" x14ac:dyDescent="0.2">
      <c r="A128" s="867" t="s">
        <v>837</v>
      </c>
      <c r="B128" s="559">
        <v>27</v>
      </c>
      <c r="C128" s="560" t="s">
        <v>377</v>
      </c>
      <c r="D128" s="534">
        <v>695844.61974999995</v>
      </c>
      <c r="E128" s="534">
        <v>484084.80791999999</v>
      </c>
      <c r="F128" s="534">
        <v>1041304.8129700001</v>
      </c>
      <c r="G128" s="534">
        <v>82222.321799999991</v>
      </c>
      <c r="H128" s="534">
        <v>495.38112000000001</v>
      </c>
    </row>
    <row r="129" spans="1:8" ht="12.75" customHeight="1" x14ac:dyDescent="0.2">
      <c r="A129" s="867"/>
      <c r="B129" s="486">
        <v>24</v>
      </c>
      <c r="C129" s="561" t="s">
        <v>374</v>
      </c>
      <c r="D129" s="536">
        <v>1390.5</v>
      </c>
      <c r="E129" s="536">
        <v>928.45</v>
      </c>
      <c r="F129" s="536">
        <v>288.8</v>
      </c>
      <c r="G129" s="536">
        <v>1619.654</v>
      </c>
      <c r="H129" s="536">
        <v>961.56600000000003</v>
      </c>
    </row>
    <row r="130" spans="1:8" ht="12.75" customHeight="1" x14ac:dyDescent="0.2">
      <c r="A130" s="867"/>
      <c r="B130" s="559">
        <v>76</v>
      </c>
      <c r="C130" s="560" t="s">
        <v>427</v>
      </c>
      <c r="D130" s="534">
        <v>624.52776000000006</v>
      </c>
      <c r="E130" s="534">
        <v>517.56391999999994</v>
      </c>
      <c r="F130" s="534">
        <v>82.946640000000002</v>
      </c>
      <c r="G130" s="534">
        <v>366.48394999999999</v>
      </c>
      <c r="H130" s="534">
        <v>122.76910000000001</v>
      </c>
    </row>
    <row r="131" spans="1:8" ht="12.75" customHeight="1" x14ac:dyDescent="0.2">
      <c r="A131" s="867"/>
      <c r="B131" s="486">
        <v>39</v>
      </c>
      <c r="C131" s="561" t="s">
        <v>390</v>
      </c>
      <c r="D131" s="536">
        <v>873.10592000000008</v>
      </c>
      <c r="E131" s="536">
        <v>856.15364999999997</v>
      </c>
      <c r="F131" s="536">
        <v>733.20407999999998</v>
      </c>
      <c r="G131" s="536">
        <v>639.43808000000001</v>
      </c>
      <c r="H131" s="536">
        <v>657.26367000000005</v>
      </c>
    </row>
    <row r="132" spans="1:8" ht="12.75" customHeight="1" x14ac:dyDescent="0.2">
      <c r="A132" s="867"/>
      <c r="B132" s="559">
        <v>19</v>
      </c>
      <c r="C132" s="560" t="s">
        <v>369</v>
      </c>
      <c r="D132" s="534">
        <v>392.33445</v>
      </c>
      <c r="E132" s="534">
        <v>425.90485999999999</v>
      </c>
      <c r="F132" s="534">
        <v>300.22595000000001</v>
      </c>
      <c r="G132" s="534">
        <v>290.54500000000002</v>
      </c>
      <c r="H132" s="534">
        <v>333.56130999999999</v>
      </c>
    </row>
    <row r="133" spans="1:8" ht="12.75" customHeight="1" x14ac:dyDescent="0.2">
      <c r="A133" s="867"/>
      <c r="B133" s="486">
        <v>6</v>
      </c>
      <c r="C133" s="561" t="s">
        <v>356</v>
      </c>
      <c r="D133" s="536">
        <v>407.04336000000001</v>
      </c>
      <c r="E133" s="536">
        <v>259.80174</v>
      </c>
      <c r="F133" s="536">
        <v>335.65321999999998</v>
      </c>
      <c r="G133" s="536">
        <v>277.75975</v>
      </c>
      <c r="H133" s="536">
        <v>275.1336</v>
      </c>
    </row>
    <row r="134" spans="1:8" ht="12.75" customHeight="1" x14ac:dyDescent="0.2">
      <c r="A134" s="867"/>
      <c r="B134" s="559">
        <v>69</v>
      </c>
      <c r="C134" s="560" t="s">
        <v>420</v>
      </c>
      <c r="D134" s="534">
        <v>318.01409000000001</v>
      </c>
      <c r="E134" s="534">
        <v>387.14776000000001</v>
      </c>
      <c r="F134" s="534">
        <v>429.98225000000002</v>
      </c>
      <c r="G134" s="534">
        <v>334.68301000000002</v>
      </c>
      <c r="H134" s="534">
        <v>351.88963999999999</v>
      </c>
    </row>
    <row r="135" spans="1:8" ht="12.75" customHeight="1" x14ac:dyDescent="0.2">
      <c r="A135" s="867"/>
      <c r="B135" s="486">
        <v>48</v>
      </c>
      <c r="C135" s="561" t="s">
        <v>399</v>
      </c>
      <c r="D135" s="536">
        <v>313.32716999999997</v>
      </c>
      <c r="E135" s="536">
        <v>394.62359000000004</v>
      </c>
      <c r="F135" s="536">
        <v>594.32015000000001</v>
      </c>
      <c r="G135" s="536">
        <v>487.02731</v>
      </c>
      <c r="H135" s="536">
        <v>483.74171999999999</v>
      </c>
    </row>
    <row r="136" spans="1:8" ht="12.75" customHeight="1" x14ac:dyDescent="0.2">
      <c r="A136" s="867"/>
      <c r="B136" s="559">
        <v>21</v>
      </c>
      <c r="C136" s="560" t="s">
        <v>371</v>
      </c>
      <c r="D136" s="534">
        <v>368.61804999999998</v>
      </c>
      <c r="E136" s="534">
        <v>489.69344000000001</v>
      </c>
      <c r="F136" s="534">
        <v>284.73232999999999</v>
      </c>
      <c r="G136" s="534">
        <v>388.94519000000003</v>
      </c>
      <c r="H136" s="534">
        <v>282.75112999999999</v>
      </c>
    </row>
    <row r="137" spans="1:8" ht="12.75" customHeight="1" x14ac:dyDescent="0.2">
      <c r="A137" s="867"/>
      <c r="B137" s="486">
        <v>62</v>
      </c>
      <c r="C137" s="561" t="s">
        <v>413</v>
      </c>
      <c r="D137" s="536">
        <v>298.78800999999999</v>
      </c>
      <c r="E137" s="536">
        <v>218.99922000000001</v>
      </c>
      <c r="F137" s="536">
        <v>166.71710000000002</v>
      </c>
      <c r="G137" s="536">
        <v>191.56316000000001</v>
      </c>
      <c r="H137" s="536">
        <v>166.11748</v>
      </c>
    </row>
    <row r="138" spans="1:8" ht="12.75" customHeight="1" x14ac:dyDescent="0.2">
      <c r="A138" s="547"/>
      <c r="B138" s="559"/>
      <c r="C138" s="560" t="s">
        <v>835</v>
      </c>
      <c r="D138" s="534">
        <v>4340.4581200001994</v>
      </c>
      <c r="E138" s="534">
        <v>3776.7819699998945</v>
      </c>
      <c r="F138" s="534">
        <v>8046.8849899994675</v>
      </c>
      <c r="G138" s="534">
        <v>3576.4042999999656</v>
      </c>
      <c r="H138" s="534">
        <v>4635.6362399999971</v>
      </c>
    </row>
    <row r="139" spans="1:8" ht="12.75" customHeight="1" x14ac:dyDescent="0.2">
      <c r="A139" s="565" t="s">
        <v>1088</v>
      </c>
      <c r="B139" s="486"/>
      <c r="C139" s="561"/>
      <c r="D139" s="536">
        <v>705171.33668000007</v>
      </c>
      <c r="E139" s="536">
        <v>492339.92806999991</v>
      </c>
      <c r="F139" s="536">
        <v>1052568.2796799997</v>
      </c>
      <c r="G139" s="536">
        <v>90394.82554999995</v>
      </c>
      <c r="H139" s="536">
        <v>8765.8110099999976</v>
      </c>
    </row>
    <row r="140" spans="1:8" ht="12.75" customHeight="1" x14ac:dyDescent="0.2">
      <c r="A140" s="566"/>
      <c r="B140" s="559"/>
      <c r="C140" s="560"/>
      <c r="D140" s="534"/>
      <c r="E140" s="534"/>
      <c r="F140" s="534"/>
      <c r="G140" s="534"/>
      <c r="H140" s="534"/>
    </row>
    <row r="141" spans="1:8" ht="12.75" customHeight="1" x14ac:dyDescent="0.2">
      <c r="A141" s="867" t="s">
        <v>472</v>
      </c>
      <c r="B141" s="559">
        <v>27</v>
      </c>
      <c r="C141" s="560" t="s">
        <v>377</v>
      </c>
      <c r="D141" s="534">
        <v>278434.98811000003</v>
      </c>
      <c r="E141" s="534">
        <v>335545.06494000001</v>
      </c>
      <c r="F141" s="534">
        <v>260695.83175000001</v>
      </c>
      <c r="G141" s="534">
        <v>212486.99833</v>
      </c>
      <c r="H141" s="534">
        <v>88152.578569999998</v>
      </c>
    </row>
    <row r="142" spans="1:8" ht="12.75" customHeight="1" x14ac:dyDescent="0.2">
      <c r="A142" s="867"/>
      <c r="B142" s="486">
        <v>39</v>
      </c>
      <c r="C142" s="561" t="s">
        <v>390</v>
      </c>
      <c r="D142" s="536">
        <v>229101.79677000002</v>
      </c>
      <c r="E142" s="536">
        <v>196630.01863000001</v>
      </c>
      <c r="F142" s="536">
        <v>204065.11838</v>
      </c>
      <c r="G142" s="536">
        <v>148342.90591999999</v>
      </c>
      <c r="H142" s="536">
        <v>60786.919670000003</v>
      </c>
    </row>
    <row r="143" spans="1:8" ht="12.75" customHeight="1" x14ac:dyDescent="0.2">
      <c r="A143" s="867"/>
      <c r="B143" s="559">
        <v>38</v>
      </c>
      <c r="C143" s="560" t="s">
        <v>389</v>
      </c>
      <c r="D143" s="534">
        <v>77612.97047</v>
      </c>
      <c r="E143" s="534">
        <v>8667.2317500000008</v>
      </c>
      <c r="F143" s="534">
        <v>5889.4792800000005</v>
      </c>
      <c r="G143" s="534">
        <v>5482.0694899999999</v>
      </c>
      <c r="H143" s="534">
        <v>5304.7305400000005</v>
      </c>
    </row>
    <row r="144" spans="1:8" ht="12.75" customHeight="1" x14ac:dyDescent="0.2">
      <c r="A144" s="867"/>
      <c r="B144" s="486">
        <v>40</v>
      </c>
      <c r="C144" s="561" t="s">
        <v>391</v>
      </c>
      <c r="D144" s="536">
        <v>39321.192840000003</v>
      </c>
      <c r="E144" s="536">
        <v>35425.073619999996</v>
      </c>
      <c r="F144" s="536">
        <v>51808.044560000002</v>
      </c>
      <c r="G144" s="536">
        <v>42789.225760000001</v>
      </c>
      <c r="H144" s="536">
        <v>28034.95117</v>
      </c>
    </row>
    <row r="145" spans="1:8" ht="12.75" customHeight="1" x14ac:dyDescent="0.2">
      <c r="A145" s="867"/>
      <c r="B145" s="559">
        <v>70</v>
      </c>
      <c r="C145" s="560" t="s">
        <v>421</v>
      </c>
      <c r="D145" s="534">
        <v>20924.979030000002</v>
      </c>
      <c r="E145" s="534">
        <v>28003.328179999899</v>
      </c>
      <c r="F145" s="534">
        <v>26005.86479</v>
      </c>
      <c r="G145" s="534">
        <v>10580.989300000001</v>
      </c>
      <c r="H145" s="534">
        <v>1774.53622</v>
      </c>
    </row>
    <row r="146" spans="1:8" ht="12.75" customHeight="1" x14ac:dyDescent="0.2">
      <c r="A146" s="867"/>
      <c r="B146" s="486">
        <v>29</v>
      </c>
      <c r="C146" s="561" t="s">
        <v>379</v>
      </c>
      <c r="D146" s="536">
        <v>19754.321239999997</v>
      </c>
      <c r="E146" s="536">
        <v>22658.81623</v>
      </c>
      <c r="F146" s="536">
        <v>20692.610679999998</v>
      </c>
      <c r="G146" s="536">
        <v>15315.014070000001</v>
      </c>
      <c r="H146" s="536">
        <v>10238.758260000001</v>
      </c>
    </row>
    <row r="147" spans="1:8" ht="12.75" customHeight="1" x14ac:dyDescent="0.2">
      <c r="A147" s="867"/>
      <c r="B147" s="559">
        <v>28</v>
      </c>
      <c r="C147" s="560" t="s">
        <v>378</v>
      </c>
      <c r="D147" s="534">
        <v>13500.65818</v>
      </c>
      <c r="E147" s="534">
        <v>5932.5642300000009</v>
      </c>
      <c r="F147" s="534">
        <v>7030.59094</v>
      </c>
      <c r="G147" s="534">
        <v>5699.9536500000004</v>
      </c>
      <c r="H147" s="534">
        <v>1562.8086799999999</v>
      </c>
    </row>
    <row r="148" spans="1:8" ht="12.75" customHeight="1" x14ac:dyDescent="0.2">
      <c r="A148" s="867"/>
      <c r="B148" s="486">
        <v>78</v>
      </c>
      <c r="C148" s="561" t="s">
        <v>428</v>
      </c>
      <c r="D148" s="536">
        <v>8153.4766600000003</v>
      </c>
      <c r="E148" s="536">
        <v>0</v>
      </c>
      <c r="F148" s="536">
        <v>1097.1980800000001</v>
      </c>
      <c r="G148" s="536">
        <v>90.557380000000009</v>
      </c>
      <c r="H148" s="536">
        <v>0</v>
      </c>
    </row>
    <row r="149" spans="1:8" ht="12.75" customHeight="1" x14ac:dyDescent="0.2">
      <c r="A149" s="867"/>
      <c r="B149" s="559">
        <v>15</v>
      </c>
      <c r="C149" s="560" t="s">
        <v>365</v>
      </c>
      <c r="D149" s="534">
        <v>24327.468929999999</v>
      </c>
      <c r="E149" s="534">
        <v>20509.949100000002</v>
      </c>
      <c r="F149" s="534">
        <v>19294.544000000002</v>
      </c>
      <c r="G149" s="534">
        <v>3907.53784</v>
      </c>
      <c r="H149" s="534">
        <v>5329.7069199999996</v>
      </c>
    </row>
    <row r="150" spans="1:8" ht="12.75" customHeight="1" x14ac:dyDescent="0.2">
      <c r="A150" s="867"/>
      <c r="B150" s="486">
        <v>33</v>
      </c>
      <c r="C150" s="561" t="s">
        <v>383</v>
      </c>
      <c r="D150" s="536">
        <v>11916.01202</v>
      </c>
      <c r="E150" s="536">
        <v>7467.1176100000002</v>
      </c>
      <c r="F150" s="536">
        <v>4583.5753500000001</v>
      </c>
      <c r="G150" s="536">
        <v>3219.73486</v>
      </c>
      <c r="H150" s="536">
        <v>3054.2090899999998</v>
      </c>
    </row>
    <row r="151" spans="1:8" ht="12.75" customHeight="1" x14ac:dyDescent="0.2">
      <c r="A151" s="547"/>
      <c r="B151" s="559"/>
      <c r="C151" s="560" t="s">
        <v>835</v>
      </c>
      <c r="D151" s="534">
        <v>105486.34298000007</v>
      </c>
      <c r="E151" s="534">
        <v>139513.76736000006</v>
      </c>
      <c r="F151" s="534">
        <v>122116.04764999985</v>
      </c>
      <c r="G151" s="534">
        <v>94440.457249999978</v>
      </c>
      <c r="H151" s="534">
        <v>60547.028480000037</v>
      </c>
    </row>
    <row r="152" spans="1:8" ht="12.75" customHeight="1" x14ac:dyDescent="0.2">
      <c r="A152" s="565" t="s">
        <v>1089</v>
      </c>
      <c r="B152" s="486"/>
      <c r="C152" s="561"/>
      <c r="D152" s="536">
        <v>828534.20723000017</v>
      </c>
      <c r="E152" s="536">
        <v>800352.93165000004</v>
      </c>
      <c r="F152" s="536">
        <v>723278.90546000004</v>
      </c>
      <c r="G152" s="536">
        <v>542355.44385000004</v>
      </c>
      <c r="H152" s="536">
        <v>264786.22759999998</v>
      </c>
    </row>
    <row r="153" spans="1:8" ht="12.75" customHeight="1" x14ac:dyDescent="0.2">
      <c r="A153" s="566"/>
      <c r="B153" s="559"/>
      <c r="C153" s="560"/>
      <c r="D153" s="534"/>
      <c r="E153" s="534"/>
      <c r="F153" s="534"/>
      <c r="G153" s="534"/>
      <c r="H153" s="534"/>
    </row>
    <row r="154" spans="1:8" ht="12.75" customHeight="1" x14ac:dyDescent="0.2">
      <c r="A154" s="867" t="s">
        <v>469</v>
      </c>
      <c r="B154" s="559">
        <v>27</v>
      </c>
      <c r="C154" s="560" t="s">
        <v>377</v>
      </c>
      <c r="D154" s="534">
        <v>125617.87618000001</v>
      </c>
      <c r="E154" s="534">
        <v>232374.90476</v>
      </c>
      <c r="F154" s="534">
        <v>186589.68174</v>
      </c>
      <c r="G154" s="534">
        <v>128729.70342000001</v>
      </c>
      <c r="H154" s="534">
        <v>53238.285499999998</v>
      </c>
    </row>
    <row r="155" spans="1:8" ht="12.75" customHeight="1" x14ac:dyDescent="0.2">
      <c r="A155" s="867"/>
      <c r="B155" s="486">
        <v>39</v>
      </c>
      <c r="C155" s="561" t="s">
        <v>390</v>
      </c>
      <c r="D155" s="536">
        <v>102612.00029000001</v>
      </c>
      <c r="E155" s="536">
        <v>86157.409800000212</v>
      </c>
      <c r="F155" s="536">
        <v>87433.034320000195</v>
      </c>
      <c r="G155" s="536">
        <v>86036.715019999901</v>
      </c>
      <c r="H155" s="536">
        <v>55105.848359999902</v>
      </c>
    </row>
    <row r="156" spans="1:8" ht="12.75" customHeight="1" x14ac:dyDescent="0.2">
      <c r="A156" s="867"/>
      <c r="B156" s="559">
        <v>33</v>
      </c>
      <c r="C156" s="560" t="s">
        <v>383</v>
      </c>
      <c r="D156" s="534">
        <v>77718.45962999991</v>
      </c>
      <c r="E156" s="534">
        <v>71138.916829999798</v>
      </c>
      <c r="F156" s="534">
        <v>62320.286720000106</v>
      </c>
      <c r="G156" s="534">
        <v>50472.3208299998</v>
      </c>
      <c r="H156" s="534">
        <v>42235.402900000001</v>
      </c>
    </row>
    <row r="157" spans="1:8" ht="12.75" customHeight="1" x14ac:dyDescent="0.2">
      <c r="A157" s="867"/>
      <c r="B157" s="486">
        <v>17</v>
      </c>
      <c r="C157" s="561" t="s">
        <v>367</v>
      </c>
      <c r="D157" s="536">
        <v>52095.57359</v>
      </c>
      <c r="E157" s="536">
        <v>82045.43293000001</v>
      </c>
      <c r="F157" s="536">
        <v>46219.758719999903</v>
      </c>
      <c r="G157" s="536">
        <v>49784.59014</v>
      </c>
      <c r="H157" s="536">
        <v>33810.983549999997</v>
      </c>
    </row>
    <row r="158" spans="1:8" ht="12.75" customHeight="1" x14ac:dyDescent="0.2">
      <c r="A158" s="867"/>
      <c r="B158" s="559">
        <v>48</v>
      </c>
      <c r="C158" s="560" t="s">
        <v>399</v>
      </c>
      <c r="D158" s="534">
        <v>37157.186549999999</v>
      </c>
      <c r="E158" s="534">
        <v>43850.226860000104</v>
      </c>
      <c r="F158" s="534">
        <v>58891.388269999901</v>
      </c>
      <c r="G158" s="534">
        <v>46523.481390000001</v>
      </c>
      <c r="H158" s="534">
        <v>39941.282100000004</v>
      </c>
    </row>
    <row r="159" spans="1:8" ht="12.75" customHeight="1" x14ac:dyDescent="0.2">
      <c r="A159" s="867"/>
      <c r="B159" s="486">
        <v>85</v>
      </c>
      <c r="C159" s="561" t="s">
        <v>435</v>
      </c>
      <c r="D159" s="536">
        <v>40084.60714</v>
      </c>
      <c r="E159" s="536">
        <v>31857.846379999999</v>
      </c>
      <c r="F159" s="536">
        <v>35461.416929999999</v>
      </c>
      <c r="G159" s="536">
        <v>26668.493569999999</v>
      </c>
      <c r="H159" s="536">
        <v>23386.29866</v>
      </c>
    </row>
    <row r="160" spans="1:8" ht="12.75" customHeight="1" x14ac:dyDescent="0.2">
      <c r="A160" s="867"/>
      <c r="B160" s="559">
        <v>96</v>
      </c>
      <c r="C160" s="560" t="s">
        <v>446</v>
      </c>
      <c r="D160" s="534">
        <v>29115.709569999999</v>
      </c>
      <c r="E160" s="534">
        <v>25570.443179999998</v>
      </c>
      <c r="F160" s="534">
        <v>3571.8359700000001</v>
      </c>
      <c r="G160" s="534">
        <v>2186.0567700000001</v>
      </c>
      <c r="H160" s="534">
        <v>1436.2689800000001</v>
      </c>
    </row>
    <row r="161" spans="1:8" ht="12.75" customHeight="1" x14ac:dyDescent="0.2">
      <c r="A161" s="867"/>
      <c r="B161" s="486">
        <v>84</v>
      </c>
      <c r="C161" s="561" t="s">
        <v>434</v>
      </c>
      <c r="D161" s="536">
        <v>28649.352010000002</v>
      </c>
      <c r="E161" s="536">
        <v>34257.717810000002</v>
      </c>
      <c r="F161" s="536">
        <v>22403.123159999999</v>
      </c>
      <c r="G161" s="536">
        <v>23366.165140000001</v>
      </c>
      <c r="H161" s="536">
        <v>27046.005109999998</v>
      </c>
    </row>
    <row r="162" spans="1:8" ht="12.75" customHeight="1" x14ac:dyDescent="0.2">
      <c r="A162" s="867"/>
      <c r="B162" s="559">
        <v>30</v>
      </c>
      <c r="C162" s="560" t="s">
        <v>380</v>
      </c>
      <c r="D162" s="534">
        <v>30109.916579999997</v>
      </c>
      <c r="E162" s="534">
        <v>24491.02535</v>
      </c>
      <c r="F162" s="534">
        <v>24020.849289999998</v>
      </c>
      <c r="G162" s="534">
        <v>18559.783670000001</v>
      </c>
      <c r="H162" s="534">
        <v>17213.055039999999</v>
      </c>
    </row>
    <row r="163" spans="1:8" ht="12.75" customHeight="1" x14ac:dyDescent="0.2">
      <c r="A163" s="867"/>
      <c r="B163" s="486">
        <v>38</v>
      </c>
      <c r="C163" s="561" t="s">
        <v>389</v>
      </c>
      <c r="D163" s="536">
        <v>22327.676239999997</v>
      </c>
      <c r="E163" s="536">
        <v>25041.56049</v>
      </c>
      <c r="F163" s="536">
        <v>20884.978729999999</v>
      </c>
      <c r="G163" s="536">
        <v>19399.053260000001</v>
      </c>
      <c r="H163" s="536">
        <v>14854.354300000001</v>
      </c>
    </row>
    <row r="164" spans="1:8" ht="12.75" customHeight="1" x14ac:dyDescent="0.2">
      <c r="A164" s="547"/>
      <c r="B164" s="559"/>
      <c r="C164" s="560" t="s">
        <v>835</v>
      </c>
      <c r="D164" s="534">
        <v>218971.84375</v>
      </c>
      <c r="E164" s="534">
        <v>214678.25815000013</v>
      </c>
      <c r="F164" s="534">
        <v>214137.75841999962</v>
      </c>
      <c r="G164" s="534">
        <v>185135.56364999991</v>
      </c>
      <c r="H164" s="534">
        <v>132437.57419000019</v>
      </c>
    </row>
    <row r="165" spans="1:8" ht="12.75" customHeight="1" x14ac:dyDescent="0.2">
      <c r="A165" s="567" t="s">
        <v>1090</v>
      </c>
      <c r="B165" s="486"/>
      <c r="C165" s="561"/>
      <c r="D165" s="536">
        <v>764460.20152999996</v>
      </c>
      <c r="E165" s="536">
        <v>871463.74254000012</v>
      </c>
      <c r="F165" s="536">
        <v>761934.11226999969</v>
      </c>
      <c r="G165" s="536">
        <v>636861.92685999966</v>
      </c>
      <c r="H165" s="536">
        <v>440705.35869000014</v>
      </c>
    </row>
    <row r="166" spans="1:8" ht="12.75" customHeight="1" x14ac:dyDescent="0.2">
      <c r="A166" s="566"/>
      <c r="B166" s="559"/>
      <c r="C166" s="560"/>
      <c r="D166" s="534"/>
      <c r="E166" s="534"/>
      <c r="F166" s="534"/>
      <c r="G166" s="534"/>
      <c r="H166" s="534"/>
    </row>
    <row r="167" spans="1:8" ht="12.75" customHeight="1" x14ac:dyDescent="0.2">
      <c r="A167" s="867" t="s">
        <v>505</v>
      </c>
      <c r="B167" s="559">
        <v>27</v>
      </c>
      <c r="C167" s="560" t="s">
        <v>377</v>
      </c>
      <c r="D167" s="534">
        <v>485399.62674000004</v>
      </c>
      <c r="E167" s="534">
        <v>496581.97766000003</v>
      </c>
      <c r="F167" s="534">
        <v>460031.16318000003</v>
      </c>
      <c r="G167" s="534">
        <v>147915.3824</v>
      </c>
      <c r="H167" s="534">
        <v>313471.37994000001</v>
      </c>
    </row>
    <row r="168" spans="1:8" ht="12.75" customHeight="1" x14ac:dyDescent="0.2">
      <c r="A168" s="867"/>
      <c r="B168" s="486">
        <v>8</v>
      </c>
      <c r="C168" s="561" t="s">
        <v>358</v>
      </c>
      <c r="D168" s="536">
        <v>91250.077849999798</v>
      </c>
      <c r="E168" s="536">
        <v>102109.14661</v>
      </c>
      <c r="F168" s="536">
        <v>81007.091029999996</v>
      </c>
      <c r="G168" s="536">
        <v>62610.07458</v>
      </c>
      <c r="H168" s="536">
        <v>67008.195170000006</v>
      </c>
    </row>
    <row r="169" spans="1:8" ht="12.75" customHeight="1" x14ac:dyDescent="0.2">
      <c r="A169" s="867"/>
      <c r="B169" s="559">
        <v>9</v>
      </c>
      <c r="C169" s="560" t="s">
        <v>359</v>
      </c>
      <c r="D169" s="534">
        <v>39118.388509999997</v>
      </c>
      <c r="E169" s="534">
        <v>61228.992299999998</v>
      </c>
      <c r="F169" s="534">
        <v>94657.929729999902</v>
      </c>
      <c r="G169" s="534">
        <v>35144.175710000003</v>
      </c>
      <c r="H169" s="534">
        <v>39435.408869999999</v>
      </c>
    </row>
    <row r="170" spans="1:8" ht="12.75" customHeight="1" x14ac:dyDescent="0.2">
      <c r="A170" s="867"/>
      <c r="B170" s="486">
        <v>6</v>
      </c>
      <c r="C170" s="561" t="s">
        <v>356</v>
      </c>
      <c r="D170" s="536">
        <v>30410.458320000002</v>
      </c>
      <c r="E170" s="536">
        <v>27288.53729</v>
      </c>
      <c r="F170" s="536">
        <v>29251.581979999999</v>
      </c>
      <c r="G170" s="536">
        <v>31696.168240000097</v>
      </c>
      <c r="H170" s="536">
        <v>22760.100269999999</v>
      </c>
    </row>
    <row r="171" spans="1:8" ht="12.75" customHeight="1" x14ac:dyDescent="0.2">
      <c r="A171" s="867"/>
      <c r="B171" s="559">
        <v>21</v>
      </c>
      <c r="C171" s="560" t="s">
        <v>371</v>
      </c>
      <c r="D171" s="534">
        <v>6077.7785400000002</v>
      </c>
      <c r="E171" s="534">
        <v>8502.2264099999993</v>
      </c>
      <c r="F171" s="534">
        <v>8473.0129199999992</v>
      </c>
      <c r="G171" s="534">
        <v>7102.6809599999997</v>
      </c>
      <c r="H171" s="534">
        <v>5372.1650099999997</v>
      </c>
    </row>
    <row r="172" spans="1:8" ht="12.75" customHeight="1" x14ac:dyDescent="0.2">
      <c r="A172" s="867"/>
      <c r="B172" s="486">
        <v>24</v>
      </c>
      <c r="C172" s="561" t="s">
        <v>374</v>
      </c>
      <c r="D172" s="536">
        <v>3055.0673999999999</v>
      </c>
      <c r="E172" s="536">
        <v>0</v>
      </c>
      <c r="F172" s="536">
        <v>0</v>
      </c>
      <c r="G172" s="536">
        <v>0</v>
      </c>
      <c r="H172" s="536">
        <v>0</v>
      </c>
    </row>
    <row r="173" spans="1:8" ht="12.75" customHeight="1" x14ac:dyDescent="0.2">
      <c r="A173" s="867"/>
      <c r="B173" s="559">
        <v>39</v>
      </c>
      <c r="C173" s="560" t="s">
        <v>390</v>
      </c>
      <c r="D173" s="534">
        <v>3174.3285000000001</v>
      </c>
      <c r="E173" s="534">
        <v>2148.4601899999998</v>
      </c>
      <c r="F173" s="534">
        <v>2673.2864900000004</v>
      </c>
      <c r="G173" s="534">
        <v>2802.2522899999999</v>
      </c>
      <c r="H173" s="534">
        <v>2755.3332599999999</v>
      </c>
    </row>
    <row r="174" spans="1:8" ht="12.75" customHeight="1" x14ac:dyDescent="0.2">
      <c r="A174" s="867"/>
      <c r="B174" s="486">
        <v>62</v>
      </c>
      <c r="C174" s="561" t="s">
        <v>413</v>
      </c>
      <c r="D174" s="536">
        <v>3132.74802</v>
      </c>
      <c r="E174" s="536">
        <v>2658.02414</v>
      </c>
      <c r="F174" s="536">
        <v>2591.60862</v>
      </c>
      <c r="G174" s="536">
        <v>1988.59494</v>
      </c>
      <c r="H174" s="536">
        <v>1992.3837599999999</v>
      </c>
    </row>
    <row r="175" spans="1:8" ht="12.75" customHeight="1" x14ac:dyDescent="0.2">
      <c r="A175" s="867"/>
      <c r="B175" s="559">
        <v>48</v>
      </c>
      <c r="C175" s="560" t="s">
        <v>399</v>
      </c>
      <c r="D175" s="534">
        <v>2870.7423900000003</v>
      </c>
      <c r="E175" s="534">
        <v>2395.9594500000003</v>
      </c>
      <c r="F175" s="534">
        <v>1984.7139999999999</v>
      </c>
      <c r="G175" s="534">
        <v>1760.2053500000002</v>
      </c>
      <c r="H175" s="534">
        <v>1141.3658600000001</v>
      </c>
    </row>
    <row r="176" spans="1:8" ht="12.75" customHeight="1" x14ac:dyDescent="0.2">
      <c r="A176" s="867"/>
      <c r="B176" s="486">
        <v>12</v>
      </c>
      <c r="C176" s="561" t="s">
        <v>362</v>
      </c>
      <c r="D176" s="536">
        <v>1363.0448999999999</v>
      </c>
      <c r="E176" s="536">
        <v>1016.9820699999999</v>
      </c>
      <c r="F176" s="536">
        <v>605.13818000000003</v>
      </c>
      <c r="G176" s="536">
        <v>491.82160999999996</v>
      </c>
      <c r="H176" s="536">
        <v>237.21188000000001</v>
      </c>
    </row>
    <row r="177" spans="1:8" ht="12.75" customHeight="1" x14ac:dyDescent="0.2">
      <c r="A177" s="867"/>
      <c r="B177" s="559"/>
      <c r="C177" s="560" t="s">
        <v>835</v>
      </c>
      <c r="D177" s="534">
        <v>11713.836369999801</v>
      </c>
      <c r="E177" s="534">
        <v>10594.922610000242</v>
      </c>
      <c r="F177" s="534">
        <v>27596.552430000622</v>
      </c>
      <c r="G177" s="534">
        <v>27607.864759999968</v>
      </c>
      <c r="H177" s="534">
        <v>28939.028919999953</v>
      </c>
    </row>
    <row r="178" spans="1:8" ht="12.75" customHeight="1" x14ac:dyDescent="0.2">
      <c r="A178" s="565" t="s">
        <v>1091</v>
      </c>
      <c r="B178" s="486"/>
      <c r="C178" s="561"/>
      <c r="D178" s="536">
        <v>677566.09753999964</v>
      </c>
      <c r="E178" s="536">
        <v>714525.22873000032</v>
      </c>
      <c r="F178" s="536">
        <v>708872.07856000052</v>
      </c>
      <c r="G178" s="536">
        <v>319119.22084000008</v>
      </c>
      <c r="H178" s="536">
        <v>483112.57293999998</v>
      </c>
    </row>
    <row r="179" spans="1:8" ht="12.75" customHeight="1" x14ac:dyDescent="0.2">
      <c r="A179" s="566"/>
      <c r="B179" s="559"/>
      <c r="C179" s="560"/>
      <c r="D179" s="534"/>
      <c r="E179" s="534"/>
      <c r="F179" s="534"/>
      <c r="G179" s="534"/>
      <c r="H179" s="534"/>
    </row>
    <row r="180" spans="1:8" ht="12.75" customHeight="1" x14ac:dyDescent="0.2">
      <c r="A180" s="867" t="s">
        <v>475</v>
      </c>
      <c r="B180" s="559">
        <v>87</v>
      </c>
      <c r="C180" s="560" t="s">
        <v>437</v>
      </c>
      <c r="D180" s="534">
        <v>166877.82305000001</v>
      </c>
      <c r="E180" s="534">
        <v>58047.248890000003</v>
      </c>
      <c r="F180" s="534">
        <v>706.39594</v>
      </c>
      <c r="G180" s="534">
        <v>674.69034999999997</v>
      </c>
      <c r="H180" s="534">
        <v>533.67273999999998</v>
      </c>
    </row>
    <row r="181" spans="1:8" ht="12.75" customHeight="1" x14ac:dyDescent="0.2">
      <c r="A181" s="867"/>
      <c r="B181" s="486">
        <v>39</v>
      </c>
      <c r="C181" s="561" t="s">
        <v>390</v>
      </c>
      <c r="D181" s="536">
        <v>45492.280590000104</v>
      </c>
      <c r="E181" s="536">
        <v>42690.898150000103</v>
      </c>
      <c r="F181" s="536">
        <v>51195.167240000002</v>
      </c>
      <c r="G181" s="536">
        <v>29270.298850000003</v>
      </c>
      <c r="H181" s="536">
        <v>25923.282219999997</v>
      </c>
    </row>
    <row r="182" spans="1:8" ht="12.75" customHeight="1" x14ac:dyDescent="0.2">
      <c r="A182" s="867"/>
      <c r="B182" s="559">
        <v>33</v>
      </c>
      <c r="C182" s="560" t="s">
        <v>383</v>
      </c>
      <c r="D182" s="534">
        <v>36709.711959999899</v>
      </c>
      <c r="E182" s="534">
        <v>31579.44155</v>
      </c>
      <c r="F182" s="534">
        <v>37055.928449999999</v>
      </c>
      <c r="G182" s="534">
        <v>17651.453730000099</v>
      </c>
      <c r="H182" s="534">
        <v>23284.4869</v>
      </c>
    </row>
    <row r="183" spans="1:8" ht="12.75" customHeight="1" x14ac:dyDescent="0.2">
      <c r="A183" s="867"/>
      <c r="B183" s="486">
        <v>62</v>
      </c>
      <c r="C183" s="561" t="s">
        <v>413</v>
      </c>
      <c r="D183" s="536">
        <v>24012.427159999999</v>
      </c>
      <c r="E183" s="536">
        <v>22502.069520000001</v>
      </c>
      <c r="F183" s="536">
        <v>24309.596980000002</v>
      </c>
      <c r="G183" s="536">
        <v>19372.035100000001</v>
      </c>
      <c r="H183" s="536">
        <v>19628.450530000002</v>
      </c>
    </row>
    <row r="184" spans="1:8" ht="12.75" customHeight="1" x14ac:dyDescent="0.2">
      <c r="A184" s="867"/>
      <c r="B184" s="559">
        <v>30</v>
      </c>
      <c r="C184" s="560" t="s">
        <v>380</v>
      </c>
      <c r="D184" s="534">
        <v>19087.603739999999</v>
      </c>
      <c r="E184" s="534">
        <v>17023.111969999998</v>
      </c>
      <c r="F184" s="534">
        <v>17594.000210000002</v>
      </c>
      <c r="G184" s="534">
        <v>15359.937449999999</v>
      </c>
      <c r="H184" s="534">
        <v>9830.81351</v>
      </c>
    </row>
    <row r="185" spans="1:8" ht="12.75" customHeight="1" x14ac:dyDescent="0.2">
      <c r="A185" s="867"/>
      <c r="B185" s="486">
        <v>27</v>
      </c>
      <c r="C185" s="561" t="s">
        <v>377</v>
      </c>
      <c r="D185" s="536">
        <v>22583.942719999999</v>
      </c>
      <c r="E185" s="536">
        <v>60561.096290000103</v>
      </c>
      <c r="F185" s="536">
        <v>64195.252590000004</v>
      </c>
      <c r="G185" s="536">
        <v>61497.110139999997</v>
      </c>
      <c r="H185" s="536">
        <v>32155.503410000001</v>
      </c>
    </row>
    <row r="186" spans="1:8" ht="12.75" customHeight="1" x14ac:dyDescent="0.2">
      <c r="A186" s="867"/>
      <c r="B186" s="559">
        <v>61</v>
      </c>
      <c r="C186" s="560" t="s">
        <v>412</v>
      </c>
      <c r="D186" s="534">
        <v>13880.542039999998</v>
      </c>
      <c r="E186" s="534">
        <v>16252.902410000001</v>
      </c>
      <c r="F186" s="534">
        <v>16419.957999999999</v>
      </c>
      <c r="G186" s="534">
        <v>13432.521779999999</v>
      </c>
      <c r="H186" s="534">
        <v>13351.37298</v>
      </c>
    </row>
    <row r="187" spans="1:8" ht="12.75" customHeight="1" x14ac:dyDescent="0.2">
      <c r="A187" s="867"/>
      <c r="B187" s="486">
        <v>38</v>
      </c>
      <c r="C187" s="561" t="s">
        <v>389</v>
      </c>
      <c r="D187" s="536">
        <v>11474.74432</v>
      </c>
      <c r="E187" s="536">
        <v>12164.382439999999</v>
      </c>
      <c r="F187" s="536">
        <v>15375.595170000001</v>
      </c>
      <c r="G187" s="536">
        <v>14336.729090000001</v>
      </c>
      <c r="H187" s="536">
        <v>9616.6198599999989</v>
      </c>
    </row>
    <row r="188" spans="1:8" ht="12.75" customHeight="1" x14ac:dyDescent="0.2">
      <c r="A188" s="867"/>
      <c r="B188" s="559">
        <v>48</v>
      </c>
      <c r="C188" s="560" t="s">
        <v>399</v>
      </c>
      <c r="D188" s="534">
        <v>10516.367249999999</v>
      </c>
      <c r="E188" s="534">
        <v>8320.8679100000008</v>
      </c>
      <c r="F188" s="534">
        <v>8271.8607400000092</v>
      </c>
      <c r="G188" s="534">
        <v>5921.05843</v>
      </c>
      <c r="H188" s="534">
        <v>5422.3994899999998</v>
      </c>
    </row>
    <row r="189" spans="1:8" ht="12.75" customHeight="1" x14ac:dyDescent="0.2">
      <c r="A189" s="867"/>
      <c r="B189" s="486">
        <v>49</v>
      </c>
      <c r="C189" s="561" t="s">
        <v>400</v>
      </c>
      <c r="D189" s="536">
        <v>9316.6902699999991</v>
      </c>
      <c r="E189" s="536">
        <v>9258.9247200000009</v>
      </c>
      <c r="F189" s="536">
        <v>10578.92333</v>
      </c>
      <c r="G189" s="536">
        <v>8997.7159700000011</v>
      </c>
      <c r="H189" s="536">
        <v>11472.599890000001</v>
      </c>
    </row>
    <row r="190" spans="1:8" ht="12.75" customHeight="1" x14ac:dyDescent="0.2">
      <c r="A190" s="867"/>
      <c r="B190" s="559"/>
      <c r="C190" s="560" t="s">
        <v>835</v>
      </c>
      <c r="D190" s="534">
        <v>139455.98776000005</v>
      </c>
      <c r="E190" s="534">
        <v>185131.27534000023</v>
      </c>
      <c r="F190" s="534">
        <v>160381.24886000017</v>
      </c>
      <c r="G190" s="534">
        <v>177533.04687999981</v>
      </c>
      <c r="H190" s="534">
        <v>146781.26216000004</v>
      </c>
    </row>
    <row r="191" spans="1:8" ht="12.75" customHeight="1" x14ac:dyDescent="0.2">
      <c r="A191" s="567" t="s">
        <v>1092</v>
      </c>
      <c r="B191" s="486"/>
      <c r="C191" s="561"/>
      <c r="D191" s="536">
        <v>499408.12086000002</v>
      </c>
      <c r="E191" s="536">
        <v>463532.21919000038</v>
      </c>
      <c r="F191" s="536">
        <v>406083.92751000013</v>
      </c>
      <c r="G191" s="536">
        <v>364046.59776999993</v>
      </c>
      <c r="H191" s="536">
        <v>298000.46369000006</v>
      </c>
    </row>
    <row r="192" spans="1:8" ht="12.75" customHeight="1" x14ac:dyDescent="0.2">
      <c r="A192" s="566"/>
      <c r="B192" s="559"/>
      <c r="C192" s="560"/>
      <c r="D192" s="534"/>
      <c r="E192" s="534"/>
      <c r="F192" s="534"/>
      <c r="G192" s="534"/>
      <c r="H192" s="534"/>
    </row>
    <row r="193" spans="1:8" ht="12.75" customHeight="1" x14ac:dyDescent="0.2">
      <c r="A193" s="867" t="s">
        <v>513</v>
      </c>
      <c r="B193" s="559">
        <v>71</v>
      </c>
      <c r="C193" s="560" t="s">
        <v>422</v>
      </c>
      <c r="D193" s="534">
        <v>280352.67885999999</v>
      </c>
      <c r="E193" s="534">
        <v>431138.17619999999</v>
      </c>
      <c r="F193" s="534">
        <v>465461.49288999999</v>
      </c>
      <c r="G193" s="534">
        <v>378112.84587999998</v>
      </c>
      <c r="H193" s="534">
        <v>301507.96233999997</v>
      </c>
    </row>
    <row r="194" spans="1:8" ht="12.75" customHeight="1" x14ac:dyDescent="0.2">
      <c r="A194" s="867"/>
      <c r="B194" s="486">
        <v>26</v>
      </c>
      <c r="C194" s="561" t="s">
        <v>376</v>
      </c>
      <c r="D194" s="536">
        <v>6421.4072200000001</v>
      </c>
      <c r="E194" s="536">
        <v>8374.2400099999995</v>
      </c>
      <c r="F194" s="536">
        <v>4358.7947199999999</v>
      </c>
      <c r="G194" s="536">
        <v>4240.0462699999998</v>
      </c>
      <c r="H194" s="536">
        <v>5903.6394800000007</v>
      </c>
    </row>
    <row r="195" spans="1:8" ht="12.75" customHeight="1" x14ac:dyDescent="0.2">
      <c r="A195" s="867"/>
      <c r="B195" s="559">
        <v>30</v>
      </c>
      <c r="C195" s="560" t="s">
        <v>380</v>
      </c>
      <c r="D195" s="534">
        <v>2792.53656</v>
      </c>
      <c r="E195" s="534">
        <v>2193.9306900000001</v>
      </c>
      <c r="F195" s="534">
        <v>1671.0910200000001</v>
      </c>
      <c r="G195" s="534">
        <v>1873.05639</v>
      </c>
      <c r="H195" s="534">
        <v>1456.09329</v>
      </c>
    </row>
    <row r="196" spans="1:8" ht="12.75" customHeight="1" x14ac:dyDescent="0.2">
      <c r="A196" s="867"/>
      <c r="B196" s="486">
        <v>35</v>
      </c>
      <c r="C196" s="561" t="s">
        <v>385</v>
      </c>
      <c r="D196" s="536">
        <v>958.3333100000001</v>
      </c>
      <c r="E196" s="536">
        <v>1528.41572</v>
      </c>
      <c r="F196" s="536">
        <v>2323.0936000000002</v>
      </c>
      <c r="G196" s="536">
        <v>1598.7490700000001</v>
      </c>
      <c r="H196" s="536">
        <v>1427.5771000000002</v>
      </c>
    </row>
    <row r="197" spans="1:8" ht="12.75" customHeight="1" x14ac:dyDescent="0.2">
      <c r="A197" s="867"/>
      <c r="B197" s="559">
        <v>6</v>
      </c>
      <c r="C197" s="560" t="s">
        <v>356</v>
      </c>
      <c r="D197" s="534">
        <v>809.03193999999996</v>
      </c>
      <c r="E197" s="534">
        <v>594.50462000000005</v>
      </c>
      <c r="F197" s="534">
        <v>777.16558999999995</v>
      </c>
      <c r="G197" s="534">
        <v>1467.2725399999999</v>
      </c>
      <c r="H197" s="534">
        <v>550.52533999999991</v>
      </c>
    </row>
    <row r="198" spans="1:8" ht="12.75" customHeight="1" x14ac:dyDescent="0.2">
      <c r="A198" s="867"/>
      <c r="B198" s="486">
        <v>8</v>
      </c>
      <c r="C198" s="561" t="s">
        <v>358</v>
      </c>
      <c r="D198" s="536">
        <v>713.54882999999995</v>
      </c>
      <c r="E198" s="536">
        <v>571.54608999999994</v>
      </c>
      <c r="F198" s="536">
        <v>545.60329000000002</v>
      </c>
      <c r="G198" s="536">
        <v>506.12407000000002</v>
      </c>
      <c r="H198" s="536">
        <v>589.75358999999992</v>
      </c>
    </row>
    <row r="199" spans="1:8" ht="12.75" customHeight="1" x14ac:dyDescent="0.2">
      <c r="A199" s="867"/>
      <c r="B199" s="559">
        <v>27</v>
      </c>
      <c r="C199" s="560" t="s">
        <v>377</v>
      </c>
      <c r="D199" s="534">
        <v>2545.4026800000001</v>
      </c>
      <c r="E199" s="534">
        <v>4862.8454199999996</v>
      </c>
      <c r="F199" s="534">
        <v>6333.1191699999999</v>
      </c>
      <c r="G199" s="534">
        <v>10006.63068</v>
      </c>
      <c r="H199" s="534">
        <v>142866.05650999999</v>
      </c>
    </row>
    <row r="200" spans="1:8" ht="12.75" customHeight="1" x14ac:dyDescent="0.2">
      <c r="A200" s="867"/>
      <c r="B200" s="486">
        <v>9</v>
      </c>
      <c r="C200" s="561" t="s">
        <v>359</v>
      </c>
      <c r="D200" s="536">
        <v>265.44040999999999</v>
      </c>
      <c r="E200" s="536">
        <v>87.639520000000005</v>
      </c>
      <c r="F200" s="536">
        <v>218.48722000000001</v>
      </c>
      <c r="G200" s="536">
        <v>5.1645600000000007</v>
      </c>
      <c r="H200" s="536">
        <v>4.2273199999999997</v>
      </c>
    </row>
    <row r="201" spans="1:8" ht="12.75" customHeight="1" x14ac:dyDescent="0.2">
      <c r="A201" s="867"/>
      <c r="B201" s="559">
        <v>91</v>
      </c>
      <c r="C201" s="560" t="s">
        <v>441</v>
      </c>
      <c r="D201" s="534">
        <v>171.67133999999999</v>
      </c>
      <c r="E201" s="534">
        <v>27.422419999999999</v>
      </c>
      <c r="F201" s="534">
        <v>72.255719999999997</v>
      </c>
      <c r="G201" s="534">
        <v>0.68500000000000005</v>
      </c>
      <c r="H201" s="534">
        <v>58.783900000000003</v>
      </c>
    </row>
    <row r="202" spans="1:8" ht="12.75" customHeight="1" x14ac:dyDescent="0.2">
      <c r="A202" s="867"/>
      <c r="B202" s="486">
        <v>98</v>
      </c>
      <c r="C202" s="561" t="s">
        <v>448</v>
      </c>
      <c r="D202" s="536">
        <v>134.0111</v>
      </c>
      <c r="E202" s="536">
        <v>94.454999999999998</v>
      </c>
      <c r="F202" s="536">
        <v>124.12</v>
      </c>
      <c r="G202" s="536">
        <v>74.537520000000001</v>
      </c>
      <c r="H202" s="536">
        <v>11.5</v>
      </c>
    </row>
    <row r="203" spans="1:8" ht="12.75" customHeight="1" x14ac:dyDescent="0.2">
      <c r="A203" s="547"/>
      <c r="B203" s="559"/>
      <c r="C203" s="560" t="s">
        <v>835</v>
      </c>
      <c r="D203" s="534">
        <v>3012.6643700000714</v>
      </c>
      <c r="E203" s="534">
        <v>8367.9061999997939</v>
      </c>
      <c r="F203" s="534">
        <v>10094.75980999996</v>
      </c>
      <c r="G203" s="534">
        <v>62155.222970000003</v>
      </c>
      <c r="H203" s="534">
        <v>59253.100500000117</v>
      </c>
    </row>
    <row r="204" spans="1:8" ht="12.75" customHeight="1" x14ac:dyDescent="0.2">
      <c r="A204" s="567" t="s">
        <v>1093</v>
      </c>
      <c r="B204" s="486"/>
      <c r="C204" s="561"/>
      <c r="D204" s="536">
        <v>298176.72662000003</v>
      </c>
      <c r="E204" s="536">
        <v>457841.08188999991</v>
      </c>
      <c r="F204" s="536">
        <v>491979.98303</v>
      </c>
      <c r="G204" s="536">
        <v>460040.33494999999</v>
      </c>
      <c r="H204" s="536">
        <v>513629.21937000001</v>
      </c>
    </row>
    <row r="205" spans="1:8" ht="18" customHeight="1" x14ac:dyDescent="0.2">
      <c r="A205" s="566"/>
      <c r="B205" s="559"/>
      <c r="C205" s="560"/>
      <c r="D205" s="534"/>
      <c r="E205" s="534"/>
      <c r="F205" s="534"/>
      <c r="G205" s="534"/>
      <c r="H205" s="534"/>
    </row>
    <row r="206" spans="1:8" ht="12.75" customHeight="1" x14ac:dyDescent="0.2">
      <c r="A206" s="867" t="s">
        <v>512</v>
      </c>
      <c r="B206" s="559">
        <v>27</v>
      </c>
      <c r="C206" s="560" t="s">
        <v>377</v>
      </c>
      <c r="D206" s="534">
        <v>141873.38896000001</v>
      </c>
      <c r="E206" s="534">
        <v>237376.80179</v>
      </c>
      <c r="F206" s="534">
        <v>322045.86976999999</v>
      </c>
      <c r="G206" s="534">
        <v>266882.03748</v>
      </c>
      <c r="H206" s="534">
        <v>171495.52612999998</v>
      </c>
    </row>
    <row r="207" spans="1:8" ht="12.75" customHeight="1" x14ac:dyDescent="0.2">
      <c r="A207" s="867"/>
      <c r="B207" s="486">
        <v>39</v>
      </c>
      <c r="C207" s="561" t="s">
        <v>390</v>
      </c>
      <c r="D207" s="536">
        <v>34734.056360000002</v>
      </c>
      <c r="E207" s="536">
        <v>26739.731210000002</v>
      </c>
      <c r="F207" s="536">
        <v>30200.976850000003</v>
      </c>
      <c r="G207" s="536">
        <v>27686.98258</v>
      </c>
      <c r="H207" s="536">
        <v>23259.609190000003</v>
      </c>
    </row>
    <row r="208" spans="1:8" ht="12.75" customHeight="1" x14ac:dyDescent="0.2">
      <c r="A208" s="867"/>
      <c r="B208" s="559">
        <v>70</v>
      </c>
      <c r="C208" s="560" t="s">
        <v>421</v>
      </c>
      <c r="D208" s="534">
        <v>7072.9598499999993</v>
      </c>
      <c r="E208" s="534">
        <v>12943.66814</v>
      </c>
      <c r="F208" s="534">
        <v>6999.6837500000001</v>
      </c>
      <c r="G208" s="534">
        <v>3269.9464600000001</v>
      </c>
      <c r="H208" s="534">
        <v>4358.7133400000002</v>
      </c>
    </row>
    <row r="209" spans="1:8" ht="12.75" customHeight="1" x14ac:dyDescent="0.2">
      <c r="A209" s="867"/>
      <c r="B209" s="486">
        <v>33</v>
      </c>
      <c r="C209" s="561" t="s">
        <v>383</v>
      </c>
      <c r="D209" s="536">
        <v>10466.44918</v>
      </c>
      <c r="E209" s="536">
        <v>9653.7510799999709</v>
      </c>
      <c r="F209" s="536">
        <v>9057.8555599999891</v>
      </c>
      <c r="G209" s="536">
        <v>6786.7865300000094</v>
      </c>
      <c r="H209" s="536">
        <v>5627.3911599999901</v>
      </c>
    </row>
    <row r="210" spans="1:8" ht="12.75" customHeight="1" x14ac:dyDescent="0.2">
      <c r="A210" s="867"/>
      <c r="B210" s="559">
        <v>30</v>
      </c>
      <c r="C210" s="560" t="s">
        <v>380</v>
      </c>
      <c r="D210" s="534">
        <v>6461.9218699999901</v>
      </c>
      <c r="E210" s="534">
        <v>5016.3853499999996</v>
      </c>
      <c r="F210" s="534">
        <v>4299.2640899999997</v>
      </c>
      <c r="G210" s="534">
        <v>3661.5331499999998</v>
      </c>
      <c r="H210" s="534">
        <v>3595.2081499999999</v>
      </c>
    </row>
    <row r="211" spans="1:8" ht="12.75" customHeight="1" x14ac:dyDescent="0.2">
      <c r="A211" s="867"/>
      <c r="B211" s="486">
        <v>85</v>
      </c>
      <c r="C211" s="561" t="s">
        <v>435</v>
      </c>
      <c r="D211" s="536">
        <v>3649.3213799999999</v>
      </c>
      <c r="E211" s="536">
        <v>2780.2661499999999</v>
      </c>
      <c r="F211" s="536">
        <v>1641.9870600000002</v>
      </c>
      <c r="G211" s="536">
        <v>2152.2045699999999</v>
      </c>
      <c r="H211" s="536">
        <v>1145.9966999999999</v>
      </c>
    </row>
    <row r="212" spans="1:8" ht="12.75" customHeight="1" x14ac:dyDescent="0.2">
      <c r="A212" s="867"/>
      <c r="B212" s="559">
        <v>38</v>
      </c>
      <c r="C212" s="560" t="s">
        <v>389</v>
      </c>
      <c r="D212" s="534">
        <v>4634.7303899999997</v>
      </c>
      <c r="E212" s="534">
        <v>3575.39183</v>
      </c>
      <c r="F212" s="534">
        <v>4731.1547199999995</v>
      </c>
      <c r="G212" s="534">
        <v>5164.5653000000002</v>
      </c>
      <c r="H212" s="534">
        <v>3395.92947</v>
      </c>
    </row>
    <row r="213" spans="1:8" ht="12.75" customHeight="1" x14ac:dyDescent="0.2">
      <c r="A213" s="867"/>
      <c r="B213" s="486">
        <v>15</v>
      </c>
      <c r="C213" s="561" t="s">
        <v>365</v>
      </c>
      <c r="D213" s="536">
        <v>2874.2313899999999</v>
      </c>
      <c r="E213" s="536">
        <v>10451.51758</v>
      </c>
      <c r="F213" s="536">
        <v>10823.7343</v>
      </c>
      <c r="G213" s="536">
        <v>5788.20586</v>
      </c>
      <c r="H213" s="536">
        <v>5289.4402499999997</v>
      </c>
    </row>
    <row r="214" spans="1:8" ht="12.75" customHeight="1" x14ac:dyDescent="0.2">
      <c r="A214" s="867"/>
      <c r="B214" s="559">
        <v>48</v>
      </c>
      <c r="C214" s="560" t="s">
        <v>399</v>
      </c>
      <c r="D214" s="534">
        <v>3053.39932</v>
      </c>
      <c r="E214" s="534">
        <v>2917.7380899999998</v>
      </c>
      <c r="F214" s="534">
        <v>7396.6540000000005</v>
      </c>
      <c r="G214" s="534">
        <v>9415.6873600000108</v>
      </c>
      <c r="H214" s="534">
        <v>8238.0233800000005</v>
      </c>
    </row>
    <row r="215" spans="1:8" ht="12.75" customHeight="1" x14ac:dyDescent="0.2">
      <c r="A215" s="867"/>
      <c r="B215" s="486">
        <v>31</v>
      </c>
      <c r="C215" s="561" t="s">
        <v>381</v>
      </c>
      <c r="D215" s="536">
        <v>2647.9992999999999</v>
      </c>
      <c r="E215" s="536">
        <v>3672.6622499999999</v>
      </c>
      <c r="F215" s="536">
        <v>4206.1421100000007</v>
      </c>
      <c r="G215" s="536">
        <v>3289.9133299999999</v>
      </c>
      <c r="H215" s="536">
        <v>3864.5761499999999</v>
      </c>
    </row>
    <row r="216" spans="1:8" ht="12.75" customHeight="1" x14ac:dyDescent="0.2">
      <c r="A216" s="547"/>
      <c r="B216" s="559"/>
      <c r="C216" s="560" t="s">
        <v>835</v>
      </c>
      <c r="D216" s="534">
        <v>37859.214289999974</v>
      </c>
      <c r="E216" s="534">
        <v>49771.97127999994</v>
      </c>
      <c r="F216" s="534">
        <v>47633.881080000196</v>
      </c>
      <c r="G216" s="534">
        <v>44456.836519999779</v>
      </c>
      <c r="H216" s="534">
        <v>40803.70630999998</v>
      </c>
    </row>
    <row r="217" spans="1:8" ht="12.75" customHeight="1" x14ac:dyDescent="0.2">
      <c r="A217" s="565" t="s">
        <v>1094</v>
      </c>
      <c r="B217" s="486"/>
      <c r="C217" s="561"/>
      <c r="D217" s="536">
        <v>255327.67228999996</v>
      </c>
      <c r="E217" s="536">
        <v>364899.88474999985</v>
      </c>
      <c r="F217" s="536">
        <v>449037.20329000021</v>
      </c>
      <c r="G217" s="536">
        <v>378554.69913999981</v>
      </c>
      <c r="H217" s="536">
        <v>271074.12022999994</v>
      </c>
    </row>
    <row r="218" spans="1:8" x14ac:dyDescent="0.2">
      <c r="A218" s="566"/>
      <c r="B218" s="559"/>
      <c r="C218" s="560"/>
      <c r="D218" s="534"/>
      <c r="E218" s="534"/>
      <c r="F218" s="534"/>
      <c r="G218" s="534"/>
      <c r="H218" s="534"/>
    </row>
    <row r="219" spans="1:8" ht="14.25" customHeight="1" x14ac:dyDescent="0.2">
      <c r="A219" s="867" t="s">
        <v>497</v>
      </c>
      <c r="B219" s="559">
        <v>27</v>
      </c>
      <c r="C219" s="560" t="s">
        <v>377</v>
      </c>
      <c r="D219" s="534">
        <v>181191.89975000001</v>
      </c>
      <c r="E219" s="534">
        <v>109126.75685999999</v>
      </c>
      <c r="F219" s="534">
        <v>225854.00647999998</v>
      </c>
      <c r="G219" s="534">
        <v>80645.04806999999</v>
      </c>
      <c r="H219" s="534">
        <v>110859.40719</v>
      </c>
    </row>
    <row r="220" spans="1:8" ht="12.75" customHeight="1" x14ac:dyDescent="0.2">
      <c r="A220" s="867"/>
      <c r="B220" s="486">
        <v>8</v>
      </c>
      <c r="C220" s="561" t="s">
        <v>358</v>
      </c>
      <c r="D220" s="536">
        <v>47533.441210000005</v>
      </c>
      <c r="E220" s="536">
        <v>48975.006170000001</v>
      </c>
      <c r="F220" s="536">
        <v>42503.776270000002</v>
      </c>
      <c r="G220" s="536">
        <v>34206.604960000004</v>
      </c>
      <c r="H220" s="536">
        <v>39223.739929999996</v>
      </c>
    </row>
    <row r="221" spans="1:8" ht="12.75" customHeight="1" x14ac:dyDescent="0.2">
      <c r="A221" s="867"/>
      <c r="B221" s="559">
        <v>9</v>
      </c>
      <c r="C221" s="560" t="s">
        <v>359</v>
      </c>
      <c r="D221" s="534">
        <v>19792.536039999999</v>
      </c>
      <c r="E221" s="534">
        <v>22394.16748</v>
      </c>
      <c r="F221" s="534">
        <v>35242.569479999998</v>
      </c>
      <c r="G221" s="534">
        <v>14512.157160000001</v>
      </c>
      <c r="H221" s="534">
        <v>27225.80831</v>
      </c>
    </row>
    <row r="222" spans="1:8" ht="12.75" customHeight="1" x14ac:dyDescent="0.2">
      <c r="A222" s="867"/>
      <c r="B222" s="486">
        <v>41</v>
      </c>
      <c r="C222" s="561" t="s">
        <v>392</v>
      </c>
      <c r="D222" s="536">
        <v>18062.978050000002</v>
      </c>
      <c r="E222" s="536">
        <v>20422.14531</v>
      </c>
      <c r="F222" s="536">
        <v>21962.287769999999</v>
      </c>
      <c r="G222" s="536">
        <v>21817.686409999998</v>
      </c>
      <c r="H222" s="536">
        <v>8778.5175299999992</v>
      </c>
    </row>
    <row r="223" spans="1:8" ht="12.75" customHeight="1" x14ac:dyDescent="0.2">
      <c r="A223" s="867"/>
      <c r="B223" s="559">
        <v>62</v>
      </c>
      <c r="C223" s="560" t="s">
        <v>413</v>
      </c>
      <c r="D223" s="534">
        <v>1866.33149</v>
      </c>
      <c r="E223" s="534">
        <v>2423.8901900000001</v>
      </c>
      <c r="F223" s="534">
        <v>2673.6002899999999</v>
      </c>
      <c r="G223" s="534">
        <v>2409.12122</v>
      </c>
      <c r="H223" s="534">
        <v>1487.7987499999999</v>
      </c>
    </row>
    <row r="224" spans="1:8" ht="12.75" customHeight="1" x14ac:dyDescent="0.2">
      <c r="A224" s="867"/>
      <c r="B224" s="486">
        <v>71</v>
      </c>
      <c r="C224" s="561" t="s">
        <v>422</v>
      </c>
      <c r="D224" s="536">
        <v>1782.3419199999998</v>
      </c>
      <c r="E224" s="536">
        <v>2057.3067599999999</v>
      </c>
      <c r="F224" s="536">
        <v>4171.6710599999997</v>
      </c>
      <c r="G224" s="536">
        <v>2965.6569</v>
      </c>
      <c r="H224" s="536">
        <v>5437.9040000000005</v>
      </c>
    </row>
    <row r="225" spans="1:8" ht="12.75" customHeight="1" x14ac:dyDescent="0.2">
      <c r="A225" s="867"/>
      <c r="B225" s="559">
        <v>18</v>
      </c>
      <c r="C225" s="560" t="s">
        <v>368</v>
      </c>
      <c r="D225" s="534">
        <v>945.16597999999999</v>
      </c>
      <c r="E225" s="534">
        <v>572.89731000000006</v>
      </c>
      <c r="F225" s="534">
        <v>0</v>
      </c>
      <c r="G225" s="534">
        <v>62.194160000000004</v>
      </c>
      <c r="H225" s="534">
        <v>2.2799999999999998</v>
      </c>
    </row>
    <row r="226" spans="1:8" ht="12.75" customHeight="1" x14ac:dyDescent="0.2">
      <c r="A226" s="867"/>
      <c r="B226" s="486">
        <v>6</v>
      </c>
      <c r="C226" s="561" t="s">
        <v>356</v>
      </c>
      <c r="D226" s="536">
        <v>1013.72226</v>
      </c>
      <c r="E226" s="536">
        <v>1016.0247099999999</v>
      </c>
      <c r="F226" s="536">
        <v>1049.6750099999999</v>
      </c>
      <c r="G226" s="536">
        <v>824.08762999999999</v>
      </c>
      <c r="H226" s="536">
        <v>552.25320999999997</v>
      </c>
    </row>
    <row r="227" spans="1:8" ht="12.75" customHeight="1" x14ac:dyDescent="0.2">
      <c r="A227" s="867"/>
      <c r="B227" s="559">
        <v>39</v>
      </c>
      <c r="C227" s="560" t="s">
        <v>390</v>
      </c>
      <c r="D227" s="534">
        <v>1038.1707200000001</v>
      </c>
      <c r="E227" s="534">
        <v>1236.7525000000001</v>
      </c>
      <c r="F227" s="534">
        <v>7575.8935799999999</v>
      </c>
      <c r="G227" s="534">
        <v>3993.6383999999998</v>
      </c>
      <c r="H227" s="534">
        <v>5620.3951200000001</v>
      </c>
    </row>
    <row r="228" spans="1:8" ht="12.75" customHeight="1" x14ac:dyDescent="0.2">
      <c r="A228" s="867"/>
      <c r="B228" s="486">
        <v>69</v>
      </c>
      <c r="C228" s="561" t="s">
        <v>420</v>
      </c>
      <c r="D228" s="536">
        <v>312.61509999999998</v>
      </c>
      <c r="E228" s="536">
        <v>74.122520000000009</v>
      </c>
      <c r="F228" s="536">
        <v>115.82947</v>
      </c>
      <c r="G228" s="536">
        <v>116.41728000000001</v>
      </c>
      <c r="H228" s="536">
        <v>6.0161800000000003</v>
      </c>
    </row>
    <row r="229" spans="1:8" ht="12.75" customHeight="1" x14ac:dyDescent="0.2">
      <c r="A229" s="547"/>
      <c r="B229" s="559"/>
      <c r="C229" s="560" t="s">
        <v>835</v>
      </c>
      <c r="D229" s="534">
        <v>8345.5852799999993</v>
      </c>
      <c r="E229" s="534">
        <v>81881.239649999945</v>
      </c>
      <c r="F229" s="534">
        <v>116019.26425999997</v>
      </c>
      <c r="G229" s="534">
        <v>136357.2698000001</v>
      </c>
      <c r="H229" s="534">
        <v>52235.994079999946</v>
      </c>
    </row>
    <row r="230" spans="1:8" ht="12.75" customHeight="1" x14ac:dyDescent="0.2">
      <c r="A230" s="565" t="s">
        <v>1095</v>
      </c>
      <c r="B230" s="486"/>
      <c r="C230" s="561"/>
      <c r="D230" s="536">
        <v>281884.78779999999</v>
      </c>
      <c r="E230" s="536">
        <v>290180.30945999996</v>
      </c>
      <c r="F230" s="536">
        <v>457168.57366999995</v>
      </c>
      <c r="G230" s="536">
        <v>297909.88199000008</v>
      </c>
      <c r="H230" s="536">
        <v>251430.11429999993</v>
      </c>
    </row>
    <row r="231" spans="1:8" x14ac:dyDescent="0.2">
      <c r="A231" s="566"/>
      <c r="B231" s="559"/>
      <c r="C231" s="560"/>
      <c r="D231" s="534"/>
      <c r="E231" s="534"/>
      <c r="F231" s="534"/>
      <c r="G231" s="534"/>
      <c r="H231" s="534"/>
    </row>
    <row r="232" spans="1:8" ht="12.75" customHeight="1" x14ac:dyDescent="0.2">
      <c r="A232" s="867" t="s">
        <v>845</v>
      </c>
      <c r="B232" s="559">
        <v>27</v>
      </c>
      <c r="C232" s="560" t="s">
        <v>377</v>
      </c>
      <c r="D232" s="534">
        <v>295516.05307999998</v>
      </c>
      <c r="E232" s="534">
        <v>404955.44744000002</v>
      </c>
      <c r="F232" s="534">
        <v>271239.17524000001</v>
      </c>
      <c r="G232" s="534">
        <v>88063.211500000005</v>
      </c>
      <c r="H232" s="534">
        <v>157598.75606000001</v>
      </c>
    </row>
    <row r="233" spans="1:8" ht="12.75" customHeight="1" x14ac:dyDescent="0.2">
      <c r="A233" s="867"/>
      <c r="B233" s="486">
        <v>39</v>
      </c>
      <c r="C233" s="561" t="s">
        <v>390</v>
      </c>
      <c r="D233" s="536">
        <v>9040.4442799999997</v>
      </c>
      <c r="E233" s="536">
        <v>9126.9149799999996</v>
      </c>
      <c r="F233" s="536">
        <v>21147.641030000003</v>
      </c>
      <c r="G233" s="536">
        <v>9467.3685600000008</v>
      </c>
      <c r="H233" s="536">
        <v>10124.729090000001</v>
      </c>
    </row>
    <row r="234" spans="1:8" ht="12.75" customHeight="1" x14ac:dyDescent="0.2">
      <c r="A234" s="867"/>
      <c r="B234" s="559">
        <v>24</v>
      </c>
      <c r="C234" s="560" t="s">
        <v>374</v>
      </c>
      <c r="D234" s="534">
        <v>1520.338</v>
      </c>
      <c r="E234" s="534">
        <v>0</v>
      </c>
      <c r="F234" s="534">
        <v>0</v>
      </c>
      <c r="G234" s="534">
        <v>0</v>
      </c>
      <c r="H234" s="534">
        <v>0</v>
      </c>
    </row>
    <row r="235" spans="1:8" ht="12.75" customHeight="1" x14ac:dyDescent="0.2">
      <c r="A235" s="867"/>
      <c r="B235" s="486">
        <v>96</v>
      </c>
      <c r="C235" s="561" t="s">
        <v>446</v>
      </c>
      <c r="D235" s="536">
        <v>947.59954000000005</v>
      </c>
      <c r="E235" s="536">
        <v>295.96260999999998</v>
      </c>
      <c r="F235" s="536">
        <v>700.27200000000005</v>
      </c>
      <c r="G235" s="536">
        <v>139.68</v>
      </c>
      <c r="H235" s="536">
        <v>136.46375</v>
      </c>
    </row>
    <row r="236" spans="1:8" ht="12.75" customHeight="1" x14ac:dyDescent="0.2">
      <c r="A236" s="867"/>
      <c r="B236" s="559">
        <v>35</v>
      </c>
      <c r="C236" s="560" t="s">
        <v>385</v>
      </c>
      <c r="D236" s="534">
        <v>472.6</v>
      </c>
      <c r="E236" s="534">
        <v>1276</v>
      </c>
      <c r="F236" s="534">
        <v>1319.9</v>
      </c>
      <c r="G236" s="534">
        <v>259.52397000000002</v>
      </c>
      <c r="H236" s="534">
        <v>869.24307999999996</v>
      </c>
    </row>
    <row r="237" spans="1:8" ht="12.75" customHeight="1" x14ac:dyDescent="0.2">
      <c r="A237" s="867"/>
      <c r="B237" s="486">
        <v>8</v>
      </c>
      <c r="C237" s="561" t="s">
        <v>358</v>
      </c>
      <c r="D237" s="536">
        <v>450.42778999999996</v>
      </c>
      <c r="E237" s="536">
        <v>622.07925</v>
      </c>
      <c r="F237" s="536">
        <v>1933.40951</v>
      </c>
      <c r="G237" s="536">
        <v>0</v>
      </c>
      <c r="H237" s="536">
        <v>6825.0768799999996</v>
      </c>
    </row>
    <row r="238" spans="1:8" ht="12.75" customHeight="1" x14ac:dyDescent="0.2">
      <c r="A238" s="867"/>
      <c r="B238" s="559">
        <v>41</v>
      </c>
      <c r="C238" s="560" t="s">
        <v>392</v>
      </c>
      <c r="D238" s="534">
        <v>470.35009000000002</v>
      </c>
      <c r="E238" s="534">
        <v>0</v>
      </c>
      <c r="F238" s="534">
        <v>134.59417999999999</v>
      </c>
      <c r="G238" s="534">
        <v>31.22559</v>
      </c>
      <c r="H238" s="534">
        <v>0</v>
      </c>
    </row>
    <row r="239" spans="1:8" ht="12.75" customHeight="1" x14ac:dyDescent="0.2">
      <c r="A239" s="867"/>
      <c r="B239" s="486">
        <v>9</v>
      </c>
      <c r="C239" s="561" t="s">
        <v>359</v>
      </c>
      <c r="D239" s="536">
        <v>503.40896000000004</v>
      </c>
      <c r="E239" s="536">
        <v>156.35791</v>
      </c>
      <c r="F239" s="536">
        <v>0</v>
      </c>
      <c r="G239" s="536">
        <v>89.638720000000006</v>
      </c>
      <c r="H239" s="536">
        <v>51.852760000000004</v>
      </c>
    </row>
    <row r="240" spans="1:8" ht="12.75" customHeight="1" x14ac:dyDescent="0.2">
      <c r="A240" s="867"/>
      <c r="B240" s="559">
        <v>29</v>
      </c>
      <c r="C240" s="560" t="s">
        <v>379</v>
      </c>
      <c r="D240" s="534">
        <v>269.63665000000003</v>
      </c>
      <c r="E240" s="534">
        <v>223.06792999999999</v>
      </c>
      <c r="F240" s="534">
        <v>315.27047999999996</v>
      </c>
      <c r="G240" s="534">
        <v>141.12344000000002</v>
      </c>
      <c r="H240" s="534">
        <v>161.86104999999998</v>
      </c>
    </row>
    <row r="241" spans="1:8" ht="12.75" customHeight="1" x14ac:dyDescent="0.2">
      <c r="A241" s="867"/>
      <c r="B241" s="486">
        <v>61</v>
      </c>
      <c r="C241" s="561" t="s">
        <v>412</v>
      </c>
      <c r="D241" s="536">
        <v>94.282210000000006</v>
      </c>
      <c r="E241" s="536">
        <v>16.643000000000001</v>
      </c>
      <c r="F241" s="536">
        <v>82.195039999999992</v>
      </c>
      <c r="G241" s="536">
        <v>26.188400000000001</v>
      </c>
      <c r="H241" s="536">
        <v>6.1532999999999998</v>
      </c>
    </row>
    <row r="242" spans="1:8" ht="12.75" customHeight="1" x14ac:dyDescent="0.2">
      <c r="A242" s="547"/>
      <c r="B242" s="559"/>
      <c r="C242" s="560" t="s">
        <v>835</v>
      </c>
      <c r="D242" s="534">
        <v>351.4806099999696</v>
      </c>
      <c r="E242" s="534">
        <v>3740.5092200000072</v>
      </c>
      <c r="F242" s="534">
        <v>1824.8640799999703</v>
      </c>
      <c r="G242" s="534">
        <v>3180.9294599999848</v>
      </c>
      <c r="H242" s="534">
        <v>618.17498999999953</v>
      </c>
    </row>
    <row r="243" spans="1:8" ht="12.75" customHeight="1" x14ac:dyDescent="0.2">
      <c r="A243" s="565" t="s">
        <v>1096</v>
      </c>
      <c r="B243" s="486"/>
      <c r="C243" s="561"/>
      <c r="D243" s="536">
        <v>309636.6212099999</v>
      </c>
      <c r="E243" s="536">
        <v>420412.98234000005</v>
      </c>
      <c r="F243" s="536">
        <v>298697.32156000007</v>
      </c>
      <c r="G243" s="536">
        <v>101398.88963999998</v>
      </c>
      <c r="H243" s="536">
        <v>176392.31096000003</v>
      </c>
    </row>
    <row r="244" spans="1:8" ht="12.75" customHeight="1" x14ac:dyDescent="0.2">
      <c r="A244" s="566"/>
      <c r="B244" s="559"/>
      <c r="C244" s="560"/>
      <c r="D244" s="534"/>
      <c r="E244" s="534"/>
      <c r="F244" s="534"/>
      <c r="G244" s="534"/>
      <c r="H244" s="534"/>
    </row>
    <row r="245" spans="1:8" ht="12.75" customHeight="1" x14ac:dyDescent="0.2">
      <c r="A245" s="867" t="s">
        <v>481</v>
      </c>
      <c r="B245" s="559">
        <v>27</v>
      </c>
      <c r="C245" s="560" t="s">
        <v>377</v>
      </c>
      <c r="D245" s="534">
        <v>86362.411840000001</v>
      </c>
      <c r="E245" s="534">
        <v>153399.98864</v>
      </c>
      <c r="F245" s="534">
        <v>128380.38793000001</v>
      </c>
      <c r="G245" s="534">
        <v>196752.53571999999</v>
      </c>
      <c r="H245" s="534">
        <v>123618.49346</v>
      </c>
    </row>
    <row r="246" spans="1:8" ht="12.75" customHeight="1" x14ac:dyDescent="0.2">
      <c r="A246" s="867"/>
      <c r="B246" s="486">
        <v>9</v>
      </c>
      <c r="C246" s="561" t="s">
        <v>359</v>
      </c>
      <c r="D246" s="536">
        <v>73580.244560000006</v>
      </c>
      <c r="E246" s="536">
        <v>87953.079900000099</v>
      </c>
      <c r="F246" s="536">
        <v>115571.75779999999</v>
      </c>
      <c r="G246" s="536">
        <v>79780.067139999999</v>
      </c>
      <c r="H246" s="536">
        <v>59212.156029999998</v>
      </c>
    </row>
    <row r="247" spans="1:8" ht="12.75" customHeight="1" x14ac:dyDescent="0.2">
      <c r="A247" s="867"/>
      <c r="B247" s="559">
        <v>6</v>
      </c>
      <c r="C247" s="560" t="s">
        <v>356</v>
      </c>
      <c r="D247" s="534">
        <v>22918.506359999999</v>
      </c>
      <c r="E247" s="534">
        <v>22205.145479999999</v>
      </c>
      <c r="F247" s="534">
        <v>19153.474859999998</v>
      </c>
      <c r="G247" s="534">
        <v>16800.917969999999</v>
      </c>
      <c r="H247" s="534">
        <v>10820.55503</v>
      </c>
    </row>
    <row r="248" spans="1:8" ht="12.75" customHeight="1" x14ac:dyDescent="0.2">
      <c r="A248" s="867"/>
      <c r="B248" s="486">
        <v>17</v>
      </c>
      <c r="C248" s="561" t="s">
        <v>367</v>
      </c>
      <c r="D248" s="536">
        <v>4455.3853600000002</v>
      </c>
      <c r="E248" s="536">
        <v>8264.3997799999997</v>
      </c>
      <c r="F248" s="536">
        <v>10145.511560000001</v>
      </c>
      <c r="G248" s="536">
        <v>6955.1634599999998</v>
      </c>
      <c r="H248" s="536">
        <v>14003.469630000001</v>
      </c>
    </row>
    <row r="249" spans="1:8" ht="12.75" customHeight="1" x14ac:dyDescent="0.2">
      <c r="A249" s="867"/>
      <c r="B249" s="559">
        <v>38</v>
      </c>
      <c r="C249" s="560" t="s">
        <v>389</v>
      </c>
      <c r="D249" s="534">
        <v>3681.7243399999998</v>
      </c>
      <c r="E249" s="534">
        <v>3076.4940000000001</v>
      </c>
      <c r="F249" s="534">
        <v>2868.7289999999998</v>
      </c>
      <c r="G249" s="534">
        <v>4196.8760000000002</v>
      </c>
      <c r="H249" s="534">
        <v>4973.4485999999997</v>
      </c>
    </row>
    <row r="250" spans="1:8" ht="12.75" customHeight="1" x14ac:dyDescent="0.2">
      <c r="A250" s="867"/>
      <c r="B250" s="486">
        <v>84</v>
      </c>
      <c r="C250" s="561" t="s">
        <v>434</v>
      </c>
      <c r="D250" s="536">
        <v>1996.2108899999998</v>
      </c>
      <c r="E250" s="536">
        <v>2508.5732400000002</v>
      </c>
      <c r="F250" s="536">
        <v>2134.1252999999997</v>
      </c>
      <c r="G250" s="536">
        <v>1208.3940500000001</v>
      </c>
      <c r="H250" s="536">
        <v>2855.4232400000001</v>
      </c>
    </row>
    <row r="251" spans="1:8" ht="12.75" customHeight="1" x14ac:dyDescent="0.2">
      <c r="A251" s="867"/>
      <c r="B251" s="559">
        <v>62</v>
      </c>
      <c r="C251" s="560" t="s">
        <v>413</v>
      </c>
      <c r="D251" s="534">
        <v>2669.9600800000003</v>
      </c>
      <c r="E251" s="534">
        <v>1606.3574799999999</v>
      </c>
      <c r="F251" s="534">
        <v>1614.9475500000001</v>
      </c>
      <c r="G251" s="534">
        <v>1373.92767</v>
      </c>
      <c r="H251" s="534">
        <v>1095.2157400000001</v>
      </c>
    </row>
    <row r="252" spans="1:8" ht="12.75" customHeight="1" x14ac:dyDescent="0.2">
      <c r="A252" s="867"/>
      <c r="B252" s="486">
        <v>8</v>
      </c>
      <c r="C252" s="561" t="s">
        <v>358</v>
      </c>
      <c r="D252" s="536">
        <v>1956.1562099999999</v>
      </c>
      <c r="E252" s="536">
        <v>1239.1052999999999</v>
      </c>
      <c r="F252" s="536">
        <v>1066.81312</v>
      </c>
      <c r="G252" s="536">
        <v>948.29133999999999</v>
      </c>
      <c r="H252" s="536">
        <v>1300.3498300000001</v>
      </c>
    </row>
    <row r="253" spans="1:8" ht="12.75" customHeight="1" x14ac:dyDescent="0.2">
      <c r="A253" s="867"/>
      <c r="B253" s="559">
        <v>39</v>
      </c>
      <c r="C253" s="560" t="s">
        <v>390</v>
      </c>
      <c r="D253" s="534">
        <v>1927.3719799999999</v>
      </c>
      <c r="E253" s="534">
        <v>1535.3826000000001</v>
      </c>
      <c r="F253" s="534">
        <v>1870.6697900000001</v>
      </c>
      <c r="G253" s="534">
        <v>1620.85051</v>
      </c>
      <c r="H253" s="534">
        <v>1548.7798300000002</v>
      </c>
    </row>
    <row r="254" spans="1:8" ht="12.75" customHeight="1" x14ac:dyDescent="0.2">
      <c r="A254" s="867"/>
      <c r="B254" s="486">
        <v>61</v>
      </c>
      <c r="C254" s="561" t="s">
        <v>412</v>
      </c>
      <c r="D254" s="536">
        <v>2044.7005800000002</v>
      </c>
      <c r="E254" s="536">
        <v>1502.9535800000001</v>
      </c>
      <c r="F254" s="536">
        <v>1093.2284999999999</v>
      </c>
      <c r="G254" s="536">
        <v>740.16452000000004</v>
      </c>
      <c r="H254" s="536">
        <v>848.8926899999999</v>
      </c>
    </row>
    <row r="255" spans="1:8" ht="12.75" customHeight="1" x14ac:dyDescent="0.2">
      <c r="A255" s="547"/>
      <c r="B255" s="559"/>
      <c r="C255" s="560" t="s">
        <v>835</v>
      </c>
      <c r="D255" s="534">
        <v>18579.044400000159</v>
      </c>
      <c r="E255" s="534">
        <v>17249.055060000159</v>
      </c>
      <c r="F255" s="534">
        <v>16932.712530000194</v>
      </c>
      <c r="G255" s="534">
        <v>22360.777899999986</v>
      </c>
      <c r="H255" s="534">
        <v>15979.614130000031</v>
      </c>
    </row>
    <row r="256" spans="1:8" ht="12.75" customHeight="1" x14ac:dyDescent="0.2">
      <c r="A256" s="567" t="s">
        <v>1097</v>
      </c>
      <c r="B256" s="486"/>
      <c r="C256" s="561"/>
      <c r="D256" s="536">
        <v>220171.7166000001</v>
      </c>
      <c r="E256" s="536">
        <v>300540.5350600002</v>
      </c>
      <c r="F256" s="536">
        <v>300832.35794000025</v>
      </c>
      <c r="G256" s="536">
        <v>332737.96627999999</v>
      </c>
      <c r="H256" s="536">
        <v>236256.39821000004</v>
      </c>
    </row>
    <row r="257" spans="1:8" ht="12.75" customHeight="1" x14ac:dyDescent="0.2">
      <c r="A257" s="566"/>
      <c r="B257" s="559"/>
      <c r="C257" s="560"/>
      <c r="D257" s="534"/>
      <c r="E257" s="534"/>
      <c r="F257" s="534"/>
      <c r="G257" s="534"/>
      <c r="H257" s="534"/>
    </row>
    <row r="258" spans="1:8" ht="12.75" customHeight="1" x14ac:dyDescent="0.2">
      <c r="A258" s="867" t="s">
        <v>839</v>
      </c>
      <c r="B258" s="559">
        <v>27</v>
      </c>
      <c r="C258" s="560" t="s">
        <v>377</v>
      </c>
      <c r="D258" s="534">
        <v>198235.65706999999</v>
      </c>
      <c r="E258" s="534">
        <v>374307.49319000001</v>
      </c>
      <c r="F258" s="534">
        <v>357296.87614999997</v>
      </c>
      <c r="G258" s="534">
        <v>162714.26188999999</v>
      </c>
      <c r="H258" s="534">
        <v>82262.859599999996</v>
      </c>
    </row>
    <row r="259" spans="1:8" ht="12.75" customHeight="1" x14ac:dyDescent="0.2">
      <c r="A259" s="867"/>
      <c r="B259" s="486">
        <v>9</v>
      </c>
      <c r="C259" s="561" t="s">
        <v>359</v>
      </c>
      <c r="D259" s="536">
        <v>6947.1539299999995</v>
      </c>
      <c r="E259" s="536">
        <v>9312.97948</v>
      </c>
      <c r="F259" s="536">
        <v>6223.3427099999999</v>
      </c>
      <c r="G259" s="536">
        <v>4414.5429699999995</v>
      </c>
      <c r="H259" s="536">
        <v>2447.1711500000001</v>
      </c>
    </row>
    <row r="260" spans="1:8" ht="12.75" customHeight="1" x14ac:dyDescent="0.2">
      <c r="A260" s="867"/>
      <c r="B260" s="559">
        <v>93</v>
      </c>
      <c r="C260" s="560" t="s">
        <v>443</v>
      </c>
      <c r="D260" s="534">
        <v>2331.8657599999997</v>
      </c>
      <c r="E260" s="534">
        <v>3456.1239700000001</v>
      </c>
      <c r="F260" s="534">
        <v>3163.2618199999997</v>
      </c>
      <c r="G260" s="534">
        <v>554.1205799999999</v>
      </c>
      <c r="H260" s="534">
        <v>1433.7952700000001</v>
      </c>
    </row>
    <row r="261" spans="1:8" ht="12.75" customHeight="1" x14ac:dyDescent="0.2">
      <c r="A261" s="867"/>
      <c r="B261" s="486">
        <v>85</v>
      </c>
      <c r="C261" s="561" t="s">
        <v>435</v>
      </c>
      <c r="D261" s="536">
        <v>721.70143999999993</v>
      </c>
      <c r="E261" s="536">
        <v>293.714</v>
      </c>
      <c r="F261" s="536">
        <v>43.195039999999999</v>
      </c>
      <c r="G261" s="536">
        <v>67.64555</v>
      </c>
      <c r="H261" s="536">
        <v>59.5199</v>
      </c>
    </row>
    <row r="262" spans="1:8" ht="12.75" customHeight="1" x14ac:dyDescent="0.2">
      <c r="A262" s="867"/>
      <c r="B262" s="559">
        <v>17</v>
      </c>
      <c r="C262" s="560" t="s">
        <v>367</v>
      </c>
      <c r="D262" s="534">
        <v>957.30498</v>
      </c>
      <c r="E262" s="534">
        <v>475.15733</v>
      </c>
      <c r="F262" s="534">
        <v>1250.00666</v>
      </c>
      <c r="G262" s="534">
        <v>371.64721000000003</v>
      </c>
      <c r="H262" s="534">
        <v>841.21513000000004</v>
      </c>
    </row>
    <row r="263" spans="1:8" ht="12.75" customHeight="1" x14ac:dyDescent="0.2">
      <c r="A263" s="867"/>
      <c r="B263" s="486">
        <v>39</v>
      </c>
      <c r="C263" s="561" t="s">
        <v>390</v>
      </c>
      <c r="D263" s="536">
        <v>815.02475000000004</v>
      </c>
      <c r="E263" s="536">
        <v>596.13414999999998</v>
      </c>
      <c r="F263" s="536">
        <v>480.49720000000002</v>
      </c>
      <c r="G263" s="536">
        <v>603.43786</v>
      </c>
      <c r="H263" s="536">
        <v>426.62803000000002</v>
      </c>
    </row>
    <row r="264" spans="1:8" ht="12.75" customHeight="1" x14ac:dyDescent="0.2">
      <c r="A264" s="867"/>
      <c r="B264" s="559">
        <v>44</v>
      </c>
      <c r="C264" s="560" t="s">
        <v>395</v>
      </c>
      <c r="D264" s="534">
        <v>983.02159999999992</v>
      </c>
      <c r="E264" s="534">
        <v>1342.81016</v>
      </c>
      <c r="F264" s="534">
        <v>395.94476000000003</v>
      </c>
      <c r="G264" s="534">
        <v>672.56500000000005</v>
      </c>
      <c r="H264" s="534">
        <v>548.36454000000003</v>
      </c>
    </row>
    <row r="265" spans="1:8" ht="12.75" customHeight="1" x14ac:dyDescent="0.2">
      <c r="A265" s="867"/>
      <c r="B265" s="486">
        <v>71</v>
      </c>
      <c r="C265" s="561" t="s">
        <v>422</v>
      </c>
      <c r="D265" s="536">
        <v>1340.615</v>
      </c>
      <c r="E265" s="536">
        <v>33.200000000000003</v>
      </c>
      <c r="F265" s="536">
        <v>388.41</v>
      </c>
      <c r="G265" s="536">
        <v>159.45532999999998</v>
      </c>
      <c r="H265" s="536">
        <v>11.193</v>
      </c>
    </row>
    <row r="266" spans="1:8" ht="12.75" customHeight="1" x14ac:dyDescent="0.2">
      <c r="A266" s="867"/>
      <c r="B266" s="559">
        <v>48</v>
      </c>
      <c r="C266" s="560" t="s">
        <v>399</v>
      </c>
      <c r="D266" s="534">
        <v>516.78745000000004</v>
      </c>
      <c r="E266" s="534">
        <v>418.59356000000002</v>
      </c>
      <c r="F266" s="534">
        <v>519.28859</v>
      </c>
      <c r="G266" s="534">
        <v>305.58265</v>
      </c>
      <c r="H266" s="534">
        <v>486.94747999999998</v>
      </c>
    </row>
    <row r="267" spans="1:8" ht="12.75" customHeight="1" x14ac:dyDescent="0.2">
      <c r="A267" s="867"/>
      <c r="B267" s="486">
        <v>84</v>
      </c>
      <c r="C267" s="561" t="s">
        <v>434</v>
      </c>
      <c r="D267" s="536">
        <v>223.15888000000001</v>
      </c>
      <c r="E267" s="536">
        <v>869</v>
      </c>
      <c r="F267" s="536">
        <v>1699.7626499999999</v>
      </c>
      <c r="G267" s="536">
        <v>831.16467</v>
      </c>
      <c r="H267" s="536">
        <v>56.117339999999999</v>
      </c>
    </row>
    <row r="268" spans="1:8" ht="12.75" customHeight="1" x14ac:dyDescent="0.2">
      <c r="A268" s="568"/>
      <c r="B268" s="559"/>
      <c r="C268" s="560" t="s">
        <v>835</v>
      </c>
      <c r="D268" s="534">
        <v>1386.1774099999748</v>
      </c>
      <c r="E268" s="534">
        <v>807.7595699999365</v>
      </c>
      <c r="F268" s="534">
        <v>1305.8215199999395</v>
      </c>
      <c r="G268" s="534">
        <v>2869.0520000000542</v>
      </c>
      <c r="H268" s="534">
        <v>4936.501460000014</v>
      </c>
    </row>
    <row r="269" spans="1:8" ht="12.75" customHeight="1" x14ac:dyDescent="0.2">
      <c r="A269" s="567" t="s">
        <v>1098</v>
      </c>
      <c r="B269" s="486"/>
      <c r="C269" s="561"/>
      <c r="D269" s="536">
        <v>214458.46826999995</v>
      </c>
      <c r="E269" s="536">
        <v>391912.96540999995</v>
      </c>
      <c r="F269" s="536">
        <v>372766.40709999989</v>
      </c>
      <c r="G269" s="536">
        <v>173563.47571000003</v>
      </c>
      <c r="H269" s="536">
        <v>93510.312900000004</v>
      </c>
    </row>
    <row r="270" spans="1:8" ht="12.75" customHeight="1" x14ac:dyDescent="0.2">
      <c r="A270" s="566"/>
      <c r="B270" s="559"/>
      <c r="C270" s="560"/>
      <c r="D270" s="534"/>
      <c r="E270" s="534"/>
      <c r="F270" s="534"/>
      <c r="G270" s="534"/>
      <c r="H270" s="534"/>
    </row>
    <row r="271" spans="1:8" ht="12.75" customHeight="1" x14ac:dyDescent="0.2">
      <c r="A271" s="867" t="s">
        <v>846</v>
      </c>
      <c r="B271" s="559">
        <v>27</v>
      </c>
      <c r="C271" s="560" t="s">
        <v>377</v>
      </c>
      <c r="D271" s="534">
        <v>206010.64134999999</v>
      </c>
      <c r="E271" s="534">
        <v>302415.06036</v>
      </c>
      <c r="F271" s="534">
        <v>337174.42230000003</v>
      </c>
      <c r="G271" s="534">
        <v>119841.96637000001</v>
      </c>
      <c r="H271" s="534">
        <v>1561.1959099999999</v>
      </c>
    </row>
    <row r="272" spans="1:8" ht="12.75" customHeight="1" x14ac:dyDescent="0.2">
      <c r="A272" s="867"/>
      <c r="B272" s="486">
        <v>2</v>
      </c>
      <c r="C272" s="561" t="s">
        <v>352</v>
      </c>
      <c r="D272" s="536">
        <v>2781.9435699999999</v>
      </c>
      <c r="E272" s="536">
        <v>2275.0256300000001</v>
      </c>
      <c r="F272" s="536">
        <v>2170.70858</v>
      </c>
      <c r="G272" s="536">
        <v>1365.8322900000001</v>
      </c>
      <c r="H272" s="536">
        <v>459.76799</v>
      </c>
    </row>
    <row r="273" spans="1:8" ht="12.75" customHeight="1" x14ac:dyDescent="0.2">
      <c r="A273" s="867"/>
      <c r="B273" s="559">
        <v>71</v>
      </c>
      <c r="C273" s="560" t="s">
        <v>422</v>
      </c>
      <c r="D273" s="534">
        <v>1015.42911</v>
      </c>
      <c r="E273" s="534">
        <v>1.45638</v>
      </c>
      <c r="F273" s="534">
        <v>186.17555999999999</v>
      </c>
      <c r="G273" s="534">
        <v>0</v>
      </c>
      <c r="H273" s="534">
        <v>1.8257999999999999</v>
      </c>
    </row>
    <row r="274" spans="1:8" ht="12.75" customHeight="1" x14ac:dyDescent="0.2">
      <c r="A274" s="867"/>
      <c r="B274" s="486">
        <v>39</v>
      </c>
      <c r="C274" s="561" t="s">
        <v>390</v>
      </c>
      <c r="D274" s="536">
        <v>1298.6985500000001</v>
      </c>
      <c r="E274" s="536">
        <v>1727.12941</v>
      </c>
      <c r="F274" s="536">
        <v>1137.95198</v>
      </c>
      <c r="G274" s="536">
        <v>1065.4078</v>
      </c>
      <c r="H274" s="536">
        <v>1007.79965</v>
      </c>
    </row>
    <row r="275" spans="1:8" ht="12.75" customHeight="1" x14ac:dyDescent="0.2">
      <c r="A275" s="867"/>
      <c r="B275" s="559">
        <v>76</v>
      </c>
      <c r="C275" s="560" t="s">
        <v>427</v>
      </c>
      <c r="D275" s="534">
        <v>765.07069999999999</v>
      </c>
      <c r="E275" s="534">
        <v>268.68790999999999</v>
      </c>
      <c r="F275" s="534">
        <v>204.36757</v>
      </c>
      <c r="G275" s="534">
        <v>190.38907</v>
      </c>
      <c r="H275" s="534">
        <v>374.77584000000002</v>
      </c>
    </row>
    <row r="276" spans="1:8" ht="12.75" customHeight="1" x14ac:dyDescent="0.2">
      <c r="A276" s="867"/>
      <c r="B276" s="486">
        <v>68</v>
      </c>
      <c r="C276" s="561" t="s">
        <v>419</v>
      </c>
      <c r="D276" s="536">
        <v>842.32940000000008</v>
      </c>
      <c r="E276" s="536">
        <v>992.64591000000007</v>
      </c>
      <c r="F276" s="536">
        <v>744.18918000000008</v>
      </c>
      <c r="G276" s="536">
        <v>1024.6753900000001</v>
      </c>
      <c r="H276" s="536">
        <v>948.11246999999992</v>
      </c>
    </row>
    <row r="277" spans="1:8" ht="12.75" customHeight="1" x14ac:dyDescent="0.2">
      <c r="A277" s="867"/>
      <c r="B277" s="559">
        <v>73</v>
      </c>
      <c r="C277" s="560" t="s">
        <v>424</v>
      </c>
      <c r="D277" s="534">
        <v>590.89756000000011</v>
      </c>
      <c r="E277" s="534">
        <v>190.81092999999998</v>
      </c>
      <c r="F277" s="534">
        <v>393.80104999999998</v>
      </c>
      <c r="G277" s="534">
        <v>501.04442</v>
      </c>
      <c r="H277" s="534">
        <v>273.08966999999996</v>
      </c>
    </row>
    <row r="278" spans="1:8" ht="12.75" customHeight="1" x14ac:dyDescent="0.2">
      <c r="A278" s="867"/>
      <c r="B278" s="486">
        <v>11</v>
      </c>
      <c r="C278" s="561" t="s">
        <v>361</v>
      </c>
      <c r="D278" s="536">
        <v>748.16287</v>
      </c>
      <c r="E278" s="536">
        <v>552.37153000000001</v>
      </c>
      <c r="F278" s="536">
        <v>637.69150999999999</v>
      </c>
      <c r="G278" s="536">
        <v>462.22750000000002</v>
      </c>
      <c r="H278" s="536">
        <v>452.60419999999999</v>
      </c>
    </row>
    <row r="279" spans="1:8" ht="12.75" customHeight="1" x14ac:dyDescent="0.2">
      <c r="A279" s="867"/>
      <c r="B279" s="559">
        <v>24</v>
      </c>
      <c r="C279" s="560" t="s">
        <v>374</v>
      </c>
      <c r="D279" s="534">
        <v>399.6</v>
      </c>
      <c r="E279" s="534">
        <v>582.49556999999993</v>
      </c>
      <c r="F279" s="534">
        <v>420.35553000000004</v>
      </c>
      <c r="G279" s="534">
        <v>2973.3589900000002</v>
      </c>
      <c r="H279" s="534">
        <v>676.82295999999997</v>
      </c>
    </row>
    <row r="280" spans="1:8" ht="12.75" customHeight="1" x14ac:dyDescent="0.2">
      <c r="A280" s="867"/>
      <c r="B280" s="486">
        <v>6</v>
      </c>
      <c r="C280" s="561" t="s">
        <v>356</v>
      </c>
      <c r="D280" s="536">
        <v>562.59050000000002</v>
      </c>
      <c r="E280" s="536">
        <v>450.34766999999999</v>
      </c>
      <c r="F280" s="536">
        <v>443.36849000000001</v>
      </c>
      <c r="G280" s="536">
        <v>377.60003</v>
      </c>
      <c r="H280" s="536">
        <v>454.73136999999997</v>
      </c>
    </row>
    <row r="281" spans="1:8" ht="12.75" customHeight="1" x14ac:dyDescent="0.2">
      <c r="A281" s="547"/>
      <c r="B281" s="559"/>
      <c r="C281" s="560" t="s">
        <v>835</v>
      </c>
      <c r="D281" s="534">
        <v>7485.0824099999736</v>
      </c>
      <c r="E281" s="534">
        <v>10198.420300000114</v>
      </c>
      <c r="F281" s="534">
        <v>11526.878990000114</v>
      </c>
      <c r="G281" s="534">
        <v>10238.406019999966</v>
      </c>
      <c r="H281" s="534">
        <v>13330.929580000005</v>
      </c>
    </row>
    <row r="282" spans="1:8" ht="12.75" customHeight="1" x14ac:dyDescent="0.2">
      <c r="A282" s="567" t="s">
        <v>1099</v>
      </c>
      <c r="B282" s="486"/>
      <c r="C282" s="561"/>
      <c r="D282" s="536">
        <v>222500.44601999997</v>
      </c>
      <c r="E282" s="536">
        <v>319654.45160000009</v>
      </c>
      <c r="F282" s="536">
        <v>355039.91074000014</v>
      </c>
      <c r="G282" s="536">
        <v>138040.90787999998</v>
      </c>
      <c r="H282" s="536">
        <v>19541.655440000006</v>
      </c>
    </row>
    <row r="283" spans="1:8" ht="12.75" customHeight="1" x14ac:dyDescent="0.2">
      <c r="A283" s="566"/>
      <c r="B283" s="559"/>
      <c r="C283" s="560"/>
      <c r="D283" s="534"/>
      <c r="E283" s="534"/>
      <c r="F283" s="534"/>
      <c r="G283" s="534"/>
      <c r="H283" s="534"/>
    </row>
    <row r="284" spans="1:8" ht="12.75" customHeight="1" x14ac:dyDescent="0.2">
      <c r="A284" s="867" t="s">
        <v>1100</v>
      </c>
      <c r="B284" s="559">
        <v>27</v>
      </c>
      <c r="C284" s="560" t="s">
        <v>377</v>
      </c>
      <c r="D284" s="534">
        <v>335707.60349000001</v>
      </c>
      <c r="E284" s="534">
        <v>364743.15633999999</v>
      </c>
      <c r="F284" s="534">
        <v>352943.24219999998</v>
      </c>
      <c r="G284" s="534">
        <v>117250.19293</v>
      </c>
      <c r="H284" s="534">
        <v>0</v>
      </c>
    </row>
    <row r="285" spans="1:8" ht="12.75" customHeight="1" x14ac:dyDescent="0.2">
      <c r="A285" s="867"/>
      <c r="B285" s="486">
        <v>17</v>
      </c>
      <c r="C285" s="561" t="s">
        <v>367</v>
      </c>
      <c r="D285" s="536">
        <v>1263.6618000000001</v>
      </c>
      <c r="E285" s="536">
        <v>1598.6706799999999</v>
      </c>
      <c r="F285" s="536">
        <v>886.46659999999997</v>
      </c>
      <c r="G285" s="536">
        <v>185.54160000000002</v>
      </c>
      <c r="H285" s="536">
        <v>623.16499999999996</v>
      </c>
    </row>
    <row r="286" spans="1:8" ht="12.75" customHeight="1" x14ac:dyDescent="0.2">
      <c r="A286" s="867"/>
      <c r="B286" s="559">
        <v>70</v>
      </c>
      <c r="C286" s="560" t="s">
        <v>421</v>
      </c>
      <c r="D286" s="534">
        <v>170.72099</v>
      </c>
      <c r="E286" s="534">
        <v>0.26153999999999999</v>
      </c>
      <c r="F286" s="534">
        <v>7.2403900000000005</v>
      </c>
      <c r="G286" s="534">
        <v>11.75456</v>
      </c>
      <c r="H286" s="534">
        <v>59.362079999999999</v>
      </c>
    </row>
    <row r="287" spans="1:8" ht="12.75" customHeight="1" x14ac:dyDescent="0.2">
      <c r="A287" s="867"/>
      <c r="B287" s="486">
        <v>34</v>
      </c>
      <c r="C287" s="561" t="s">
        <v>384</v>
      </c>
      <c r="D287" s="536">
        <v>265.64317</v>
      </c>
      <c r="E287" s="536">
        <v>304.9366</v>
      </c>
      <c r="F287" s="536">
        <v>261.15787</v>
      </c>
      <c r="G287" s="536">
        <v>457.73354999999998</v>
      </c>
      <c r="H287" s="536">
        <v>285.94837999999999</v>
      </c>
    </row>
    <row r="288" spans="1:8" ht="12.75" customHeight="1" x14ac:dyDescent="0.2">
      <c r="A288" s="867"/>
      <c r="B288" s="559">
        <v>42</v>
      </c>
      <c r="C288" s="560" t="s">
        <v>393</v>
      </c>
      <c r="D288" s="534">
        <v>275.98915999999997</v>
      </c>
      <c r="E288" s="534">
        <v>243.59029000000001</v>
      </c>
      <c r="F288" s="534">
        <v>252.07873000000001</v>
      </c>
      <c r="G288" s="534">
        <v>254.81423000000001</v>
      </c>
      <c r="H288" s="534">
        <v>148.48220999999998</v>
      </c>
    </row>
    <row r="289" spans="1:8" ht="12.75" customHeight="1" x14ac:dyDescent="0.2">
      <c r="A289" s="867"/>
      <c r="B289" s="486">
        <v>69</v>
      </c>
      <c r="C289" s="561" t="s">
        <v>420</v>
      </c>
      <c r="D289" s="536">
        <v>124.30911</v>
      </c>
      <c r="E289" s="536">
        <v>134.25907999999998</v>
      </c>
      <c r="F289" s="536">
        <v>168.68835000000001</v>
      </c>
      <c r="G289" s="536">
        <v>117.4153</v>
      </c>
      <c r="H289" s="536">
        <v>54.463099999999997</v>
      </c>
    </row>
    <row r="290" spans="1:8" ht="12.75" customHeight="1" x14ac:dyDescent="0.2">
      <c r="A290" s="867"/>
      <c r="B290" s="559">
        <v>63</v>
      </c>
      <c r="C290" s="560" t="s">
        <v>414</v>
      </c>
      <c r="D290" s="534">
        <v>63.845620000000004</v>
      </c>
      <c r="E290" s="534">
        <v>4.9236400000000007</v>
      </c>
      <c r="F290" s="534">
        <v>17.352</v>
      </c>
      <c r="G290" s="534">
        <v>85.286249999999995</v>
      </c>
      <c r="H290" s="534">
        <v>0</v>
      </c>
    </row>
    <row r="291" spans="1:8" ht="12.75" customHeight="1" x14ac:dyDescent="0.2">
      <c r="A291" s="867"/>
      <c r="B291" s="486">
        <v>98</v>
      </c>
      <c r="C291" s="561" t="s">
        <v>448</v>
      </c>
      <c r="D291" s="536">
        <v>40</v>
      </c>
      <c r="E291" s="536">
        <v>0</v>
      </c>
      <c r="F291" s="536">
        <v>0</v>
      </c>
      <c r="G291" s="536">
        <v>0</v>
      </c>
      <c r="H291" s="536">
        <v>0</v>
      </c>
    </row>
    <row r="292" spans="1:8" ht="12.75" customHeight="1" x14ac:dyDescent="0.2">
      <c r="A292" s="867"/>
      <c r="B292" s="559">
        <v>62</v>
      </c>
      <c r="C292" s="560" t="s">
        <v>413</v>
      </c>
      <c r="D292" s="534">
        <v>37.664259999999999</v>
      </c>
      <c r="E292" s="534">
        <v>0.39</v>
      </c>
      <c r="F292" s="534">
        <v>16.661380000000001</v>
      </c>
      <c r="G292" s="534">
        <v>1.9005000000000001</v>
      </c>
      <c r="H292" s="534">
        <v>6.7613000000000003</v>
      </c>
    </row>
    <row r="293" spans="1:8" ht="12.75" customHeight="1" x14ac:dyDescent="0.2">
      <c r="A293" s="867"/>
      <c r="B293" s="486">
        <v>38</v>
      </c>
      <c r="C293" s="561" t="s">
        <v>389</v>
      </c>
      <c r="D293" s="536">
        <v>24.526299999999999</v>
      </c>
      <c r="E293" s="536">
        <v>14.825280000000001</v>
      </c>
      <c r="F293" s="536">
        <v>0</v>
      </c>
      <c r="G293" s="536">
        <v>0</v>
      </c>
      <c r="H293" s="536">
        <v>0</v>
      </c>
    </row>
    <row r="294" spans="1:8" ht="12.75" customHeight="1" x14ac:dyDescent="0.2">
      <c r="A294" s="547"/>
      <c r="B294" s="559"/>
      <c r="C294" s="560" t="s">
        <v>835</v>
      </c>
      <c r="D294" s="534">
        <v>367.8235800001421</v>
      </c>
      <c r="E294" s="534">
        <v>148.88635000010254</v>
      </c>
      <c r="F294" s="534">
        <v>213.90798000001814</v>
      </c>
      <c r="G294" s="534">
        <v>512.15199999997276</v>
      </c>
      <c r="H294" s="534">
        <v>302.30845000000068</v>
      </c>
    </row>
    <row r="295" spans="1:8" ht="12.75" customHeight="1" x14ac:dyDescent="0.2">
      <c r="A295" s="567" t="s">
        <v>1101</v>
      </c>
      <c r="B295" s="486"/>
      <c r="C295" s="561"/>
      <c r="D295" s="536">
        <v>338341.78748000012</v>
      </c>
      <c r="E295" s="536">
        <v>367193.89980000007</v>
      </c>
      <c r="F295" s="536">
        <v>354766.79550000001</v>
      </c>
      <c r="G295" s="536">
        <v>118876.79091999998</v>
      </c>
      <c r="H295" s="536">
        <v>1480.4905200000003</v>
      </c>
    </row>
    <row r="296" spans="1:8" ht="12.75" customHeight="1" x14ac:dyDescent="0.2">
      <c r="A296" s="566"/>
      <c r="B296" s="559"/>
      <c r="C296" s="560"/>
      <c r="D296" s="534"/>
      <c r="E296" s="534"/>
      <c r="F296" s="534"/>
      <c r="G296" s="534"/>
      <c r="H296" s="534"/>
    </row>
    <row r="297" spans="1:8" ht="12.75" customHeight="1" x14ac:dyDescent="0.2">
      <c r="A297" s="867" t="s">
        <v>838</v>
      </c>
      <c r="B297" s="559">
        <v>27</v>
      </c>
      <c r="C297" s="560" t="s">
        <v>377</v>
      </c>
      <c r="D297" s="534">
        <v>152363.37192999999</v>
      </c>
      <c r="E297" s="534">
        <v>369675.24994999997</v>
      </c>
      <c r="F297" s="534">
        <v>470991.61136000004</v>
      </c>
      <c r="G297" s="534">
        <v>84654.064719999995</v>
      </c>
      <c r="H297" s="534">
        <v>98646.939419999995</v>
      </c>
    </row>
    <row r="298" spans="1:8" ht="12.75" customHeight="1" x14ac:dyDescent="0.2">
      <c r="A298" s="867"/>
      <c r="B298" s="486">
        <v>17</v>
      </c>
      <c r="C298" s="561" t="s">
        <v>367</v>
      </c>
      <c r="D298" s="536">
        <v>4309.6667800000005</v>
      </c>
      <c r="E298" s="536">
        <v>10476.561</v>
      </c>
      <c r="F298" s="536">
        <v>12417.531580000001</v>
      </c>
      <c r="G298" s="536">
        <v>7126.9849800000002</v>
      </c>
      <c r="H298" s="536">
        <v>2726.7497899999998</v>
      </c>
    </row>
    <row r="299" spans="1:8" ht="12.75" customHeight="1" x14ac:dyDescent="0.2">
      <c r="A299" s="867"/>
      <c r="B299" s="559">
        <v>39</v>
      </c>
      <c r="C299" s="560" t="s">
        <v>390</v>
      </c>
      <c r="D299" s="534">
        <v>3216.6619799999999</v>
      </c>
      <c r="E299" s="534">
        <v>2530.4717999999998</v>
      </c>
      <c r="F299" s="534">
        <v>2365.6152900000002</v>
      </c>
      <c r="G299" s="534">
        <v>3480.4136000000003</v>
      </c>
      <c r="H299" s="534">
        <v>3420.1405299999997</v>
      </c>
    </row>
    <row r="300" spans="1:8" ht="12.75" customHeight="1" x14ac:dyDescent="0.2">
      <c r="A300" s="867"/>
      <c r="B300" s="486">
        <v>70</v>
      </c>
      <c r="C300" s="561" t="s">
        <v>421</v>
      </c>
      <c r="D300" s="536">
        <v>1426.5466200000001</v>
      </c>
      <c r="E300" s="536">
        <v>375.75315999999998</v>
      </c>
      <c r="F300" s="536">
        <v>531.73179000000005</v>
      </c>
      <c r="G300" s="536">
        <v>305.20097999999996</v>
      </c>
      <c r="H300" s="536">
        <v>242.89554999999999</v>
      </c>
    </row>
    <row r="301" spans="1:8" ht="12.75" customHeight="1" x14ac:dyDescent="0.2">
      <c r="A301" s="867"/>
      <c r="B301" s="559">
        <v>28</v>
      </c>
      <c r="C301" s="560" t="s">
        <v>378</v>
      </c>
      <c r="D301" s="534">
        <v>1792.8796</v>
      </c>
      <c r="E301" s="534">
        <v>1052.1018799999999</v>
      </c>
      <c r="F301" s="534">
        <v>692.39188000000001</v>
      </c>
      <c r="G301" s="534">
        <v>596.30489999999998</v>
      </c>
      <c r="H301" s="534">
        <v>846.61189999999999</v>
      </c>
    </row>
    <row r="302" spans="1:8" ht="12.75" customHeight="1" x14ac:dyDescent="0.2">
      <c r="A302" s="867"/>
      <c r="B302" s="486">
        <v>15</v>
      </c>
      <c r="C302" s="561" t="s">
        <v>365</v>
      </c>
      <c r="D302" s="536">
        <v>1166.07762</v>
      </c>
      <c r="E302" s="536">
        <v>1814.33395</v>
      </c>
      <c r="F302" s="536">
        <v>2507.78298</v>
      </c>
      <c r="G302" s="536">
        <v>1680.7394099999999</v>
      </c>
      <c r="H302" s="536">
        <v>2342.4089800000002</v>
      </c>
    </row>
    <row r="303" spans="1:8" ht="12.75" customHeight="1" x14ac:dyDescent="0.2">
      <c r="A303" s="867"/>
      <c r="B303" s="559">
        <v>84</v>
      </c>
      <c r="C303" s="560" t="s">
        <v>434</v>
      </c>
      <c r="D303" s="534">
        <v>955.39251000000002</v>
      </c>
      <c r="E303" s="534">
        <v>287.17086999999998</v>
      </c>
      <c r="F303" s="534">
        <v>259.52607999999998</v>
      </c>
      <c r="G303" s="534">
        <v>382.72780999999998</v>
      </c>
      <c r="H303" s="534">
        <v>237.77892</v>
      </c>
    </row>
    <row r="304" spans="1:8" ht="12.75" customHeight="1" x14ac:dyDescent="0.2">
      <c r="A304" s="867"/>
      <c r="B304" s="486">
        <v>6</v>
      </c>
      <c r="C304" s="561" t="s">
        <v>356</v>
      </c>
      <c r="D304" s="536">
        <v>760.93931000000009</v>
      </c>
      <c r="E304" s="536">
        <v>530.74662000000001</v>
      </c>
      <c r="F304" s="536">
        <v>782.79988000000003</v>
      </c>
      <c r="G304" s="536">
        <v>494.82877000000002</v>
      </c>
      <c r="H304" s="536">
        <v>460.73712999999998</v>
      </c>
    </row>
    <row r="305" spans="1:8" ht="12.75" customHeight="1" x14ac:dyDescent="0.2">
      <c r="A305" s="867"/>
      <c r="B305" s="559">
        <v>18</v>
      </c>
      <c r="C305" s="560" t="s">
        <v>368</v>
      </c>
      <c r="D305" s="534">
        <v>876.23592000000008</v>
      </c>
      <c r="E305" s="534">
        <v>1092.9996899999999</v>
      </c>
      <c r="F305" s="534">
        <v>1000.6293000000001</v>
      </c>
      <c r="G305" s="534">
        <v>816.01076999999998</v>
      </c>
      <c r="H305" s="534">
        <v>494.95496999999995</v>
      </c>
    </row>
    <row r="306" spans="1:8" ht="12.75" customHeight="1" x14ac:dyDescent="0.2">
      <c r="A306" s="867"/>
      <c r="B306" s="486">
        <v>48</v>
      </c>
      <c r="C306" s="561" t="s">
        <v>399</v>
      </c>
      <c r="D306" s="536">
        <v>624.61206000000004</v>
      </c>
      <c r="E306" s="536">
        <v>957.80018999999993</v>
      </c>
      <c r="F306" s="536">
        <v>780.44934999999998</v>
      </c>
      <c r="G306" s="536">
        <v>2092.6960100000001</v>
      </c>
      <c r="H306" s="536">
        <v>2832.90679</v>
      </c>
    </row>
    <row r="307" spans="1:8" ht="12.75" customHeight="1" x14ac:dyDescent="0.2">
      <c r="A307" s="547"/>
      <c r="B307" s="559"/>
      <c r="C307" s="560" t="s">
        <v>835</v>
      </c>
      <c r="D307" s="534">
        <v>5639.1030300000275</v>
      </c>
      <c r="E307" s="534">
        <v>4531.0979900000966</v>
      </c>
      <c r="F307" s="534">
        <v>5363.0381900000502</v>
      </c>
      <c r="G307" s="534">
        <v>7847.0599600000423</v>
      </c>
      <c r="H307" s="534">
        <v>5678.0412599999981</v>
      </c>
    </row>
    <row r="308" spans="1:8" ht="12.75" customHeight="1" x14ac:dyDescent="0.2">
      <c r="A308" s="547" t="s">
        <v>1102</v>
      </c>
      <c r="B308" s="559"/>
      <c r="C308" s="560"/>
      <c r="D308" s="534">
        <v>173131.48736000003</v>
      </c>
      <c r="E308" s="534">
        <v>393324.28710000002</v>
      </c>
      <c r="F308" s="534">
        <v>497693.10768000007</v>
      </c>
      <c r="G308" s="534">
        <v>109477.03191000001</v>
      </c>
      <c r="H308" s="534">
        <v>117930.16523999999</v>
      </c>
    </row>
    <row r="309" spans="1:8" ht="2.25" customHeight="1" thickBot="1" x14ac:dyDescent="0.25">
      <c r="A309" s="869"/>
      <c r="B309" s="869"/>
      <c r="C309" s="569"/>
      <c r="D309" s="570"/>
      <c r="E309" s="570"/>
      <c r="F309" s="570"/>
      <c r="G309" s="570"/>
      <c r="H309" s="570"/>
    </row>
    <row r="310" spans="1:8" x14ac:dyDescent="0.2">
      <c r="A310" s="759" t="s">
        <v>515</v>
      </c>
      <c r="B310" s="533"/>
      <c r="C310" s="533"/>
      <c r="D310" s="534"/>
      <c r="E310" s="534"/>
      <c r="F310" s="534"/>
      <c r="G310" s="534"/>
      <c r="H310" s="534"/>
    </row>
    <row r="311" spans="1:8" x14ac:dyDescent="0.2">
      <c r="A311" s="760" t="s">
        <v>1103</v>
      </c>
      <c r="D311" s="522"/>
      <c r="E311" s="522"/>
      <c r="F311" s="522"/>
      <c r="G311" s="522"/>
      <c r="H311" s="522"/>
    </row>
    <row r="312" spans="1:8" x14ac:dyDescent="0.2">
      <c r="A312" s="483" t="s">
        <v>1170</v>
      </c>
      <c r="D312" s="522"/>
      <c r="E312" s="522"/>
      <c r="F312" s="522"/>
      <c r="G312" s="522"/>
      <c r="H312" s="522"/>
    </row>
  </sheetData>
  <mergeCells count="30">
    <mergeCell ref="A309:B309"/>
    <mergeCell ref="A167:A177"/>
    <mergeCell ref="A180:A190"/>
    <mergeCell ref="A193:A202"/>
    <mergeCell ref="A206:A215"/>
    <mergeCell ref="A219:A228"/>
    <mergeCell ref="A232:A241"/>
    <mergeCell ref="A245:A254"/>
    <mergeCell ref="A258:A267"/>
    <mergeCell ref="A271:A280"/>
    <mergeCell ref="A284:A293"/>
    <mergeCell ref="A297:A306"/>
    <mergeCell ref="A154:A163"/>
    <mergeCell ref="A11:A20"/>
    <mergeCell ref="A23:A34"/>
    <mergeCell ref="A37:A47"/>
    <mergeCell ref="A50:A60"/>
    <mergeCell ref="A63:A73"/>
    <mergeCell ref="A76:A86"/>
    <mergeCell ref="A89:A99"/>
    <mergeCell ref="A102:A112"/>
    <mergeCell ref="A115:A125"/>
    <mergeCell ref="A128:A137"/>
    <mergeCell ref="A141:A150"/>
    <mergeCell ref="A6:H6"/>
    <mergeCell ref="A7:H7"/>
    <mergeCell ref="A9:A10"/>
    <mergeCell ref="B9:B10"/>
    <mergeCell ref="C9:C10"/>
    <mergeCell ref="D9:H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activeCell="H23" sqref="H23"/>
    </sheetView>
  </sheetViews>
  <sheetFormatPr baseColWidth="10" defaultRowHeight="15" x14ac:dyDescent="0.25"/>
  <cols>
    <col min="1" max="1" width="18.85546875" style="523" customWidth="1"/>
    <col min="2" max="2" width="74.5703125" style="430" customWidth="1"/>
    <col min="3" max="3" width="14.85546875" style="522" customWidth="1"/>
    <col min="4" max="5" width="11.28515625" style="522" bestFit="1" customWidth="1"/>
    <col min="6" max="6" width="13.85546875" style="522" bestFit="1" customWidth="1"/>
    <col min="7" max="7" width="10.28515625" style="522" bestFit="1" customWidth="1"/>
    <col min="8" max="16384" width="11.42578125" style="430"/>
  </cols>
  <sheetData>
    <row r="1" spans="1:7" ht="15.75" thickBot="1" x14ac:dyDescent="0.3">
      <c r="A1" s="521"/>
    </row>
    <row r="5" spans="1:7" x14ac:dyDescent="0.25">
      <c r="A5" s="490" t="s">
        <v>802</v>
      </c>
      <c r="B5" s="524"/>
      <c r="C5" s="525"/>
      <c r="D5" s="526"/>
      <c r="E5" s="519"/>
      <c r="F5" s="527"/>
      <c r="G5" s="528"/>
    </row>
    <row r="6" spans="1:7" x14ac:dyDescent="0.25">
      <c r="A6" s="490" t="s">
        <v>868</v>
      </c>
      <c r="B6" s="490"/>
      <c r="C6" s="490"/>
      <c r="D6" s="529"/>
      <c r="E6" s="490"/>
      <c r="F6" s="490"/>
    </row>
    <row r="7" spans="1:7" ht="17.25" x14ac:dyDescent="0.25">
      <c r="A7" s="695" t="s">
        <v>1319</v>
      </c>
      <c r="B7" s="489"/>
      <c r="C7" s="530"/>
      <c r="D7" s="490"/>
      <c r="E7" s="531"/>
      <c r="F7" s="527"/>
      <c r="G7" s="527"/>
    </row>
    <row r="8" spans="1:7" ht="10.5" customHeight="1" thickBot="1" x14ac:dyDescent="0.3"/>
    <row r="9" spans="1:7" ht="12.75" customHeight="1" x14ac:dyDescent="0.2">
      <c r="A9" s="871" t="s">
        <v>832</v>
      </c>
      <c r="B9" s="871" t="s">
        <v>869</v>
      </c>
      <c r="C9" s="873" t="s">
        <v>834</v>
      </c>
      <c r="D9" s="873"/>
      <c r="E9" s="873"/>
      <c r="F9" s="873"/>
      <c r="G9" s="873"/>
    </row>
    <row r="10" spans="1:7" ht="13.5" thickBot="1" x14ac:dyDescent="0.25">
      <c r="A10" s="872"/>
      <c r="B10" s="872"/>
      <c r="C10" s="532">
        <v>2013</v>
      </c>
      <c r="D10" s="532">
        <v>2012</v>
      </c>
      <c r="E10" s="532">
        <v>2011</v>
      </c>
      <c r="F10" s="532">
        <v>2010</v>
      </c>
      <c r="G10" s="532">
        <v>2009</v>
      </c>
    </row>
    <row r="11" spans="1:7" ht="12.75" customHeight="1" x14ac:dyDescent="0.2">
      <c r="A11" s="874" t="s">
        <v>377</v>
      </c>
      <c r="B11" s="533" t="s">
        <v>870</v>
      </c>
      <c r="C11" s="534">
        <v>15718994.914609998</v>
      </c>
      <c r="D11" s="534">
        <v>15507672.53334</v>
      </c>
      <c r="E11" s="534">
        <v>13012518.673389999</v>
      </c>
      <c r="F11" s="534">
        <v>7273337.1616299991</v>
      </c>
      <c r="G11" s="534">
        <v>3626111.88631</v>
      </c>
    </row>
    <row r="12" spans="1:7" ht="12.75" customHeight="1" x14ac:dyDescent="0.2">
      <c r="A12" s="870"/>
      <c r="B12" s="535" t="s">
        <v>871</v>
      </c>
      <c r="C12" s="536">
        <v>3265205.9143499997</v>
      </c>
      <c r="D12" s="536">
        <v>4739048.9569999995</v>
      </c>
      <c r="E12" s="536">
        <v>4417442.1381700002</v>
      </c>
      <c r="F12" s="536">
        <v>3298489.4136499995</v>
      </c>
      <c r="G12" s="536">
        <v>3287741.1090900013</v>
      </c>
    </row>
    <row r="13" spans="1:7" ht="12.75" customHeight="1" x14ac:dyDescent="0.2">
      <c r="A13" s="870"/>
      <c r="B13" s="533" t="s">
        <v>872</v>
      </c>
      <c r="C13" s="534">
        <v>2590689.2391400002</v>
      </c>
      <c r="D13" s="534">
        <v>2717655.8053499996</v>
      </c>
      <c r="E13" s="534">
        <v>2677217.9633200001</v>
      </c>
      <c r="F13" s="534">
        <v>1729229.1489899999</v>
      </c>
      <c r="G13" s="534">
        <v>969567.5941700011</v>
      </c>
    </row>
    <row r="14" spans="1:7" ht="12.75" customHeight="1" x14ac:dyDescent="0.2">
      <c r="A14" s="870"/>
      <c r="B14" s="535" t="s">
        <v>873</v>
      </c>
      <c r="C14" s="536">
        <v>285257.20633999992</v>
      </c>
      <c r="D14" s="536">
        <v>318705.91824000014</v>
      </c>
      <c r="E14" s="536">
        <v>286099.37065000011</v>
      </c>
      <c r="F14" s="536">
        <v>264388.93336000002</v>
      </c>
      <c r="G14" s="536">
        <v>68120.277419999984</v>
      </c>
    </row>
    <row r="15" spans="1:7" ht="12.75" customHeight="1" x14ac:dyDescent="0.2">
      <c r="A15" s="870"/>
      <c r="B15" s="533" t="s">
        <v>874</v>
      </c>
      <c r="C15" s="534">
        <v>253587.09241000001</v>
      </c>
      <c r="D15" s="534">
        <v>283532.96558999998</v>
      </c>
      <c r="E15" s="534">
        <v>164266.63181999998</v>
      </c>
      <c r="F15" s="534">
        <v>57186.95321</v>
      </c>
      <c r="G15" s="534">
        <v>166210.26854999998</v>
      </c>
    </row>
    <row r="16" spans="1:7" ht="12.75" customHeight="1" x14ac:dyDescent="0.2">
      <c r="A16" s="870"/>
      <c r="B16" s="535" t="s">
        <v>875</v>
      </c>
      <c r="C16" s="536">
        <v>84779.905990000014</v>
      </c>
      <c r="D16" s="536">
        <v>47234.528090000007</v>
      </c>
      <c r="E16" s="536">
        <v>86717.717040000003</v>
      </c>
      <c r="F16" s="536">
        <v>49136.053340000006</v>
      </c>
      <c r="G16" s="536">
        <v>44189.801950000001</v>
      </c>
    </row>
    <row r="17" spans="1:7" ht="12.75" customHeight="1" x14ac:dyDescent="0.2">
      <c r="A17" s="870"/>
      <c r="B17" s="533" t="s">
        <v>876</v>
      </c>
      <c r="C17" s="534">
        <v>7463.86427</v>
      </c>
      <c r="D17" s="534">
        <v>15088.003990000001</v>
      </c>
      <c r="E17" s="534">
        <v>17196.844509999999</v>
      </c>
      <c r="F17" s="534">
        <v>12913.728640000001</v>
      </c>
      <c r="G17" s="534">
        <v>3438.4300400000002</v>
      </c>
    </row>
    <row r="18" spans="1:7" ht="12.75" customHeight="1" x14ac:dyDescent="0.2">
      <c r="A18" s="870"/>
      <c r="B18" s="535" t="s">
        <v>877</v>
      </c>
      <c r="C18" s="536">
        <v>2715.1892799999996</v>
      </c>
      <c r="D18" s="536">
        <v>1531.5776300000002</v>
      </c>
      <c r="E18" s="536">
        <v>1471.46496</v>
      </c>
      <c r="F18" s="536">
        <v>2694.1896000000002</v>
      </c>
      <c r="G18" s="536">
        <v>946.13256000000001</v>
      </c>
    </row>
    <row r="19" spans="1:7" ht="12.75" customHeight="1" x14ac:dyDescent="0.2">
      <c r="A19" s="870"/>
      <c r="B19" s="533" t="s">
        <v>878</v>
      </c>
      <c r="C19" s="534">
        <v>1203.0557800000001</v>
      </c>
      <c r="D19" s="534">
        <v>5797.9530300000006</v>
      </c>
      <c r="E19" s="534">
        <v>2309.2443399999993</v>
      </c>
      <c r="F19" s="534">
        <v>7.82</v>
      </c>
      <c r="G19" s="534">
        <v>26.08248</v>
      </c>
    </row>
    <row r="20" spans="1:7" ht="15" customHeight="1" x14ac:dyDescent="0.2">
      <c r="A20" s="870"/>
      <c r="B20" s="535" t="s">
        <v>879</v>
      </c>
      <c r="C20" s="536">
        <v>157.69399999999999</v>
      </c>
      <c r="D20" s="536">
        <v>246.38512999999998</v>
      </c>
      <c r="E20" s="536">
        <v>53.145009999999992</v>
      </c>
      <c r="F20" s="536">
        <v>248.83652000000001</v>
      </c>
      <c r="G20" s="536">
        <v>89.647410000000008</v>
      </c>
    </row>
    <row r="21" spans="1:7" ht="12.75" customHeight="1" x14ac:dyDescent="0.2">
      <c r="A21" s="870"/>
      <c r="B21" s="533" t="s">
        <v>835</v>
      </c>
      <c r="C21" s="534">
        <v>256.73266999796033</v>
      </c>
      <c r="D21" s="534">
        <v>2093.7612000107765</v>
      </c>
      <c r="E21" s="534">
        <v>2982.3190699964762</v>
      </c>
      <c r="F21" s="534">
        <v>6850.0376800019294</v>
      </c>
      <c r="G21" s="534">
        <v>3668.7609999990091</v>
      </c>
    </row>
    <row r="22" spans="1:7" ht="15" customHeight="1" x14ac:dyDescent="0.2">
      <c r="A22" s="875" t="s">
        <v>880</v>
      </c>
      <c r="B22" s="875"/>
      <c r="C22" s="534">
        <v>22210310.808839995</v>
      </c>
      <c r="D22" s="534">
        <v>23638608.388590004</v>
      </c>
      <c r="E22" s="534">
        <v>20668275.512279995</v>
      </c>
      <c r="F22" s="534">
        <v>12694482.276619999</v>
      </c>
      <c r="G22" s="534">
        <v>8170109.9909800021</v>
      </c>
    </row>
    <row r="23" spans="1:7" ht="12.75" customHeight="1" x14ac:dyDescent="0.2">
      <c r="A23" s="537"/>
      <c r="B23" s="535"/>
      <c r="C23" s="536"/>
      <c r="D23" s="536"/>
      <c r="E23" s="536"/>
      <c r="F23" s="536"/>
      <c r="G23" s="536"/>
    </row>
    <row r="24" spans="1:7" ht="12.75" customHeight="1" x14ac:dyDescent="0.2">
      <c r="A24" s="870" t="s">
        <v>422</v>
      </c>
      <c r="B24" s="533" t="s">
        <v>881</v>
      </c>
      <c r="C24" s="534">
        <v>1535139.5651800002</v>
      </c>
      <c r="D24" s="534">
        <v>1868936.7999200001</v>
      </c>
      <c r="E24" s="534">
        <v>1407919.71269</v>
      </c>
      <c r="F24" s="534">
        <v>1092946.3113499999</v>
      </c>
      <c r="G24" s="534">
        <v>753633.34294</v>
      </c>
    </row>
    <row r="25" spans="1:7" ht="12.75" customHeight="1" x14ac:dyDescent="0.2">
      <c r="A25" s="870"/>
      <c r="B25" s="535" t="s">
        <v>882</v>
      </c>
      <c r="C25" s="536">
        <v>77783.249670000005</v>
      </c>
      <c r="D25" s="536">
        <v>72554.220809999999</v>
      </c>
      <c r="E25" s="536">
        <v>67242.089030000003</v>
      </c>
      <c r="F25" s="536">
        <v>64551.038010000004</v>
      </c>
      <c r="G25" s="536">
        <v>46411.407630000002</v>
      </c>
    </row>
    <row r="26" spans="1:7" ht="12.75" customHeight="1" x14ac:dyDescent="0.2">
      <c r="A26" s="870"/>
      <c r="B26" s="533" t="s">
        <v>883</v>
      </c>
      <c r="C26" s="534">
        <v>42198.769950000002</v>
      </c>
      <c r="D26" s="534">
        <v>33378.546009999998</v>
      </c>
      <c r="E26" s="534">
        <v>26866.022410000001</v>
      </c>
      <c r="F26" s="534">
        <v>25364.40266</v>
      </c>
      <c r="G26" s="534">
        <v>6096.3297000000002</v>
      </c>
    </row>
    <row r="27" spans="1:7" ht="12.75" customHeight="1" x14ac:dyDescent="0.2">
      <c r="A27" s="870"/>
      <c r="B27" s="535" t="s">
        <v>884</v>
      </c>
      <c r="C27" s="536">
        <v>24595.927769999998</v>
      </c>
      <c r="D27" s="536">
        <v>12319.137650000001</v>
      </c>
      <c r="E27" s="536">
        <v>8164.1606099999999</v>
      </c>
      <c r="F27" s="536">
        <v>22325.757710000002</v>
      </c>
      <c r="G27" s="536">
        <v>11756.195169999999</v>
      </c>
    </row>
    <row r="28" spans="1:7" ht="12.75" customHeight="1" x14ac:dyDescent="0.2">
      <c r="A28" s="870"/>
      <c r="B28" s="533" t="s">
        <v>885</v>
      </c>
      <c r="C28" s="534">
        <v>19923.863090000003</v>
      </c>
      <c r="D28" s="534">
        <v>20048.21877000001</v>
      </c>
      <c r="E28" s="534">
        <v>15524.39104</v>
      </c>
      <c r="F28" s="534">
        <v>12835.987399999998</v>
      </c>
      <c r="G28" s="534">
        <v>15680.682679999985</v>
      </c>
    </row>
    <row r="29" spans="1:7" ht="12.75" customHeight="1" x14ac:dyDescent="0.2">
      <c r="A29" s="870"/>
      <c r="B29" s="535" t="s">
        <v>886</v>
      </c>
      <c r="C29" s="536">
        <v>5634.6297300000006</v>
      </c>
      <c r="D29" s="536">
        <v>8239.4361499999995</v>
      </c>
      <c r="E29" s="536">
        <v>13768.216119999999</v>
      </c>
      <c r="F29" s="536">
        <v>3411.9031</v>
      </c>
      <c r="G29" s="536">
        <v>1123.9791400000001</v>
      </c>
    </row>
    <row r="30" spans="1:7" ht="12.75" customHeight="1" x14ac:dyDescent="0.2">
      <c r="A30" s="870"/>
      <c r="B30" s="533" t="s">
        <v>887</v>
      </c>
      <c r="C30" s="534">
        <v>1529.7504000000001</v>
      </c>
      <c r="D30" s="534">
        <v>1757.5080399999999</v>
      </c>
      <c r="E30" s="534">
        <v>1815.22577</v>
      </c>
      <c r="F30" s="534">
        <v>1468.6209800000001</v>
      </c>
      <c r="G30" s="534">
        <v>4569.2772100000002</v>
      </c>
    </row>
    <row r="31" spans="1:7" ht="12.75" customHeight="1" x14ac:dyDescent="0.2">
      <c r="A31" s="870"/>
      <c r="B31" s="535" t="s">
        <v>888</v>
      </c>
      <c r="C31" s="536">
        <v>46.476080000000003</v>
      </c>
      <c r="D31" s="536">
        <v>39.908319999999996</v>
      </c>
      <c r="E31" s="536">
        <v>23.71143</v>
      </c>
      <c r="F31" s="536">
        <v>11.18627</v>
      </c>
      <c r="G31" s="536">
        <v>40.529209999999999</v>
      </c>
    </row>
    <row r="32" spans="1:7" ht="12.75" customHeight="1" x14ac:dyDescent="0.2">
      <c r="A32" s="870"/>
      <c r="B32" s="533" t="s">
        <v>889</v>
      </c>
      <c r="C32" s="534">
        <v>95.352070000000012</v>
      </c>
      <c r="D32" s="534">
        <v>7.18607</v>
      </c>
      <c r="E32" s="534">
        <v>7.6104799999999999</v>
      </c>
      <c r="F32" s="534">
        <v>10.91841</v>
      </c>
      <c r="G32" s="534">
        <v>40.193140000000007</v>
      </c>
    </row>
    <row r="33" spans="1:7" ht="15" customHeight="1" x14ac:dyDescent="0.2">
      <c r="A33" s="870"/>
      <c r="B33" s="535" t="s">
        <v>890</v>
      </c>
      <c r="C33" s="536">
        <v>0.14599999999999999</v>
      </c>
      <c r="D33" s="536">
        <v>0</v>
      </c>
      <c r="E33" s="536">
        <v>0</v>
      </c>
      <c r="F33" s="536">
        <v>0.36380000000000001</v>
      </c>
      <c r="G33" s="536">
        <v>0</v>
      </c>
    </row>
    <row r="34" spans="1:7" ht="12.75" customHeight="1" x14ac:dyDescent="0.2">
      <c r="A34" s="537"/>
      <c r="B34" s="533" t="s">
        <v>835</v>
      </c>
      <c r="C34" s="534">
        <v>0</v>
      </c>
      <c r="D34" s="534">
        <v>3.4812300000339746</v>
      </c>
      <c r="E34" s="534">
        <v>108.10341000044718</v>
      </c>
      <c r="F34" s="534">
        <v>77.941040000179783</v>
      </c>
      <c r="G34" s="534">
        <v>25.120720000355504</v>
      </c>
    </row>
    <row r="35" spans="1:7" ht="17.25" customHeight="1" x14ac:dyDescent="0.2">
      <c r="A35" s="876" t="s">
        <v>891</v>
      </c>
      <c r="B35" s="876"/>
      <c r="C35" s="536">
        <v>1706947.72994</v>
      </c>
      <c r="D35" s="536">
        <v>2017284.44297</v>
      </c>
      <c r="E35" s="536">
        <v>1541439.2429899999</v>
      </c>
      <c r="F35" s="536">
        <v>1223004.4307299997</v>
      </c>
      <c r="G35" s="536">
        <v>839377.05754000018</v>
      </c>
    </row>
    <row r="36" spans="1:7" ht="12.75" customHeight="1" x14ac:dyDescent="0.2">
      <c r="A36" s="537"/>
      <c r="B36" s="533"/>
      <c r="C36" s="534"/>
      <c r="D36" s="534"/>
      <c r="E36" s="534"/>
      <c r="F36" s="534"/>
      <c r="G36" s="534"/>
    </row>
    <row r="37" spans="1:7" ht="12.75" customHeight="1" x14ac:dyDescent="0.2">
      <c r="A37" s="870" t="s">
        <v>359</v>
      </c>
      <c r="B37" s="535" t="s">
        <v>892</v>
      </c>
      <c r="C37" s="536">
        <v>1088133.4196699997</v>
      </c>
      <c r="D37" s="536">
        <v>1185517.4313100011</v>
      </c>
      <c r="E37" s="536">
        <v>1679779.3276299981</v>
      </c>
      <c r="F37" s="536">
        <v>988414.62776000111</v>
      </c>
      <c r="G37" s="536">
        <v>986273.22905000066</v>
      </c>
    </row>
    <row r="38" spans="1:7" ht="15" customHeight="1" x14ac:dyDescent="0.2">
      <c r="A38" s="870"/>
      <c r="B38" s="533" t="s">
        <v>893</v>
      </c>
      <c r="C38" s="534">
        <v>2963.8881099999999</v>
      </c>
      <c r="D38" s="534">
        <v>1952.0082500000003</v>
      </c>
      <c r="E38" s="534">
        <v>1595.2361199999996</v>
      </c>
      <c r="F38" s="534">
        <v>1285.4711599999998</v>
      </c>
      <c r="G38" s="534">
        <v>1215.3362199999999</v>
      </c>
    </row>
    <row r="39" spans="1:7" ht="12.75" customHeight="1" x14ac:dyDescent="0.2">
      <c r="A39" s="870"/>
      <c r="B39" s="535" t="s">
        <v>894</v>
      </c>
      <c r="C39" s="536">
        <v>2222.9304300000003</v>
      </c>
      <c r="D39" s="536">
        <v>2427.6324699999996</v>
      </c>
      <c r="E39" s="536">
        <v>2492.9251599999998</v>
      </c>
      <c r="F39" s="536">
        <v>2584.8721799999998</v>
      </c>
      <c r="G39" s="536">
        <v>1894.9970800000001</v>
      </c>
    </row>
    <row r="40" spans="1:7" ht="12.75" customHeight="1" x14ac:dyDescent="0.2">
      <c r="A40" s="870"/>
      <c r="B40" s="533" t="s">
        <v>895</v>
      </c>
      <c r="C40" s="534">
        <v>792.39407999999992</v>
      </c>
      <c r="D40" s="534">
        <v>923.31155000000001</v>
      </c>
      <c r="E40" s="534">
        <v>413.41363999999999</v>
      </c>
      <c r="F40" s="534">
        <v>612.17731000000003</v>
      </c>
      <c r="G40" s="534">
        <v>661.60845999999992</v>
      </c>
    </row>
    <row r="41" spans="1:7" ht="12.75" customHeight="1" x14ac:dyDescent="0.2">
      <c r="A41" s="870"/>
      <c r="B41" s="535" t="s">
        <v>896</v>
      </c>
      <c r="C41" s="536">
        <v>593.38940000000002</v>
      </c>
      <c r="D41" s="536">
        <v>154.31010000000001</v>
      </c>
      <c r="E41" s="536">
        <v>132.42852999999997</v>
      </c>
      <c r="F41" s="536">
        <v>164.94825</v>
      </c>
      <c r="G41" s="536">
        <v>139.30919</v>
      </c>
    </row>
    <row r="42" spans="1:7" ht="12.75" customHeight="1" x14ac:dyDescent="0.2">
      <c r="A42" s="870"/>
      <c r="B42" s="533" t="s">
        <v>897</v>
      </c>
      <c r="C42" s="534">
        <v>0.35444999999999999</v>
      </c>
      <c r="D42" s="534">
        <v>1.1172599999999999</v>
      </c>
      <c r="E42" s="534">
        <v>76.672979999999995</v>
      </c>
      <c r="F42" s="534">
        <v>0.77059999999999995</v>
      </c>
      <c r="G42" s="534">
        <v>11.94942</v>
      </c>
    </row>
    <row r="43" spans="1:7" ht="12.75" customHeight="1" x14ac:dyDescent="0.2">
      <c r="A43" s="870"/>
      <c r="B43" s="535" t="s">
        <v>898</v>
      </c>
      <c r="C43" s="536">
        <v>2.4496199999999999</v>
      </c>
      <c r="D43" s="536">
        <v>0.75284000000000006</v>
      </c>
      <c r="E43" s="536">
        <v>4.9378199999999994</v>
      </c>
      <c r="F43" s="536">
        <v>15.078249999999999</v>
      </c>
      <c r="G43" s="536">
        <v>2.0015999999999998</v>
      </c>
    </row>
    <row r="44" spans="1:7" ht="21.75" customHeight="1" x14ac:dyDescent="0.2">
      <c r="A44" s="875" t="s">
        <v>899</v>
      </c>
      <c r="B44" s="875"/>
      <c r="C44" s="534">
        <v>1094708.8257599997</v>
      </c>
      <c r="D44" s="534">
        <v>1190976.5637800009</v>
      </c>
      <c r="E44" s="534">
        <v>1684494.9418799982</v>
      </c>
      <c r="F44" s="534">
        <v>993077.94551000092</v>
      </c>
      <c r="G44" s="534">
        <v>990198.43102000083</v>
      </c>
    </row>
    <row r="45" spans="1:7" ht="12.75" customHeight="1" x14ac:dyDescent="0.2">
      <c r="A45" s="537"/>
      <c r="B45" s="535"/>
      <c r="C45" s="536"/>
      <c r="D45" s="536"/>
      <c r="E45" s="536"/>
      <c r="F45" s="536"/>
      <c r="G45" s="536"/>
    </row>
    <row r="46" spans="1:7" ht="12.75" customHeight="1" x14ac:dyDescent="0.2">
      <c r="A46" s="870" t="s">
        <v>390</v>
      </c>
      <c r="B46" s="533" t="s">
        <v>900</v>
      </c>
      <c r="C46" s="534">
        <v>205517.60355999999</v>
      </c>
      <c r="D46" s="534">
        <v>217328.03677999999</v>
      </c>
      <c r="E46" s="534">
        <v>217807.39073999992</v>
      </c>
      <c r="F46" s="534">
        <v>161968.54740000001</v>
      </c>
      <c r="G46" s="534">
        <v>122942.44231999997</v>
      </c>
    </row>
    <row r="47" spans="1:7" ht="12.75" customHeight="1" x14ac:dyDescent="0.2">
      <c r="A47" s="870"/>
      <c r="B47" s="535" t="s">
        <v>901</v>
      </c>
      <c r="C47" s="536">
        <v>238741.01027</v>
      </c>
      <c r="D47" s="536">
        <v>250877.50190999999</v>
      </c>
      <c r="E47" s="536">
        <v>253299.16738999999</v>
      </c>
      <c r="F47" s="536">
        <v>207260.40462999998</v>
      </c>
      <c r="G47" s="536">
        <v>128306.64288999999</v>
      </c>
    </row>
    <row r="48" spans="1:7" ht="12.75" customHeight="1" x14ac:dyDescent="0.2">
      <c r="A48" s="870"/>
      <c r="B48" s="533" t="s">
        <v>902</v>
      </c>
      <c r="C48" s="534">
        <v>89582.29789999999</v>
      </c>
      <c r="D48" s="534">
        <v>83954.462610000017</v>
      </c>
      <c r="E48" s="534">
        <v>88059.073530000038</v>
      </c>
      <c r="F48" s="534">
        <v>71097.212269999989</v>
      </c>
      <c r="G48" s="534">
        <v>76779.419280000016</v>
      </c>
    </row>
    <row r="49" spans="1:7" ht="12.75" customHeight="1" x14ac:dyDescent="0.2">
      <c r="A49" s="870"/>
      <c r="B49" s="535" t="s">
        <v>903</v>
      </c>
      <c r="C49" s="536">
        <v>86823.188970000017</v>
      </c>
      <c r="D49" s="536">
        <v>75416.161480000024</v>
      </c>
      <c r="E49" s="536">
        <v>79662.494340000019</v>
      </c>
      <c r="F49" s="536">
        <v>68834.848360000004</v>
      </c>
      <c r="G49" s="536">
        <v>72402.706939999989</v>
      </c>
    </row>
    <row r="50" spans="1:7" ht="12.75" customHeight="1" x14ac:dyDescent="0.2">
      <c r="A50" s="870"/>
      <c r="B50" s="533" t="s">
        <v>904</v>
      </c>
      <c r="C50" s="534">
        <v>44909.811799999989</v>
      </c>
      <c r="D50" s="534">
        <v>19650.358409999997</v>
      </c>
      <c r="E50" s="534">
        <v>26437.891540000001</v>
      </c>
      <c r="F50" s="534">
        <v>28990.957960000003</v>
      </c>
      <c r="G50" s="534">
        <v>25541.148170000011</v>
      </c>
    </row>
    <row r="51" spans="1:7" ht="12.75" customHeight="1" x14ac:dyDescent="0.2">
      <c r="A51" s="870"/>
      <c r="B51" s="535" t="s">
        <v>905</v>
      </c>
      <c r="C51" s="536">
        <v>60470.217269999994</v>
      </c>
      <c r="D51" s="536">
        <v>61146.289509999995</v>
      </c>
      <c r="E51" s="536">
        <v>58849.373750000006</v>
      </c>
      <c r="F51" s="536">
        <v>46488.387389999974</v>
      </c>
      <c r="G51" s="536">
        <v>38731.20564</v>
      </c>
    </row>
    <row r="52" spans="1:7" ht="12.75" customHeight="1" x14ac:dyDescent="0.2">
      <c r="A52" s="870"/>
      <c r="B52" s="533" t="s">
        <v>906</v>
      </c>
      <c r="C52" s="534">
        <v>54008.655959999989</v>
      </c>
      <c r="D52" s="534">
        <v>38197.483999999997</v>
      </c>
      <c r="E52" s="534">
        <v>37537.466379999998</v>
      </c>
      <c r="F52" s="534">
        <v>32742.557009999997</v>
      </c>
      <c r="G52" s="534">
        <v>30970.874190000002</v>
      </c>
    </row>
    <row r="53" spans="1:7" ht="12.75" customHeight="1" x14ac:dyDescent="0.2">
      <c r="A53" s="870"/>
      <c r="B53" s="535" t="s">
        <v>907</v>
      </c>
      <c r="C53" s="536">
        <v>27140.153099999992</v>
      </c>
      <c r="D53" s="536">
        <v>21937.495139999995</v>
      </c>
      <c r="E53" s="536">
        <v>17908.043709999994</v>
      </c>
      <c r="F53" s="536">
        <v>14507.166269999998</v>
      </c>
      <c r="G53" s="536">
        <v>26661.104700000004</v>
      </c>
    </row>
    <row r="54" spans="1:7" ht="12.75" customHeight="1" x14ac:dyDescent="0.2">
      <c r="A54" s="870"/>
      <c r="B54" s="533" t="s">
        <v>908</v>
      </c>
      <c r="C54" s="534">
        <v>21356.691360000001</v>
      </c>
      <c r="D54" s="534">
        <v>20209.552540000001</v>
      </c>
      <c r="E54" s="534">
        <v>19557.424759999998</v>
      </c>
      <c r="F54" s="534">
        <v>17187.168280000002</v>
      </c>
      <c r="G54" s="534">
        <v>20321.510490000001</v>
      </c>
    </row>
    <row r="55" spans="1:7" ht="12.75" customHeight="1" x14ac:dyDescent="0.2">
      <c r="A55" s="870"/>
      <c r="B55" s="535" t="s">
        <v>909</v>
      </c>
      <c r="C55" s="536">
        <v>18995.888800000001</v>
      </c>
      <c r="D55" s="536">
        <v>20756.926300000006</v>
      </c>
      <c r="E55" s="536">
        <v>18324.488529999995</v>
      </c>
      <c r="F55" s="536">
        <v>14361.00542</v>
      </c>
      <c r="G55" s="536">
        <v>12565.697779999988</v>
      </c>
    </row>
    <row r="56" spans="1:7" ht="12.75" customHeight="1" x14ac:dyDescent="0.2">
      <c r="A56" s="870"/>
      <c r="B56" s="533" t="s">
        <v>835</v>
      </c>
      <c r="C56" s="534">
        <v>84514.112869999954</v>
      </c>
      <c r="D56" s="534">
        <v>78094.224579999922</v>
      </c>
      <c r="E56" s="534">
        <v>70434.314739999943</v>
      </c>
      <c r="F56" s="534">
        <v>56354.129249999998</v>
      </c>
      <c r="G56" s="534">
        <v>52986.328590000048</v>
      </c>
    </row>
    <row r="57" spans="1:7" ht="18" customHeight="1" x14ac:dyDescent="0.2">
      <c r="A57" s="876" t="s">
        <v>910</v>
      </c>
      <c r="B57" s="876"/>
      <c r="C57" s="536">
        <v>932059.63185999996</v>
      </c>
      <c r="D57" s="536">
        <v>887568.4932599999</v>
      </c>
      <c r="E57" s="536">
        <v>887877.12940999982</v>
      </c>
      <c r="F57" s="536">
        <v>719792.38423999981</v>
      </c>
      <c r="G57" s="536">
        <v>608209.08098999993</v>
      </c>
    </row>
    <row r="58" spans="1:7" ht="12.75" customHeight="1" x14ac:dyDescent="0.2">
      <c r="A58" s="537"/>
      <c r="B58" s="533"/>
      <c r="C58" s="534"/>
      <c r="D58" s="534"/>
      <c r="E58" s="534"/>
      <c r="F58" s="534"/>
      <c r="G58" s="534"/>
    </row>
    <row r="59" spans="1:7" ht="12.75" customHeight="1" x14ac:dyDescent="0.2">
      <c r="A59" s="870" t="s">
        <v>356</v>
      </c>
      <c r="B59" s="538" t="s">
        <v>911</v>
      </c>
      <c r="C59" s="536">
        <v>849057.16896999441</v>
      </c>
      <c r="D59" s="536">
        <v>837572.11058000452</v>
      </c>
      <c r="E59" s="536">
        <v>855413.87631999794</v>
      </c>
      <c r="F59" s="536">
        <v>712521.26824000303</v>
      </c>
      <c r="G59" s="536">
        <v>601122.55669000337</v>
      </c>
    </row>
    <row r="60" spans="1:7" ht="12.75" customHeight="1" x14ac:dyDescent="0.2">
      <c r="A60" s="870"/>
      <c r="B60" s="539" t="s">
        <v>912</v>
      </c>
      <c r="C60" s="534">
        <v>4234.7401800000007</v>
      </c>
      <c r="D60" s="534">
        <v>3332.3068499999995</v>
      </c>
      <c r="E60" s="534">
        <v>3157.5085600000002</v>
      </c>
      <c r="F60" s="534">
        <v>2533.5869400000001</v>
      </c>
      <c r="G60" s="534">
        <v>1743.6353200000003</v>
      </c>
    </row>
    <row r="61" spans="1:7" ht="12.75" customHeight="1" x14ac:dyDescent="0.2">
      <c r="A61" s="870"/>
      <c r="B61" s="538" t="s">
        <v>913</v>
      </c>
      <c r="C61" s="536">
        <v>2331.2822600000004</v>
      </c>
      <c r="D61" s="536">
        <v>2109.8807599999996</v>
      </c>
      <c r="E61" s="536">
        <v>2317.9165400000002</v>
      </c>
      <c r="F61" s="536">
        <v>2379.0399700000003</v>
      </c>
      <c r="G61" s="536">
        <v>1917.9801199999999</v>
      </c>
    </row>
    <row r="62" spans="1:7" ht="45" x14ac:dyDescent="0.2">
      <c r="A62" s="870"/>
      <c r="B62" s="540" t="s">
        <v>914</v>
      </c>
      <c r="C62" s="534">
        <v>47.912949999999995</v>
      </c>
      <c r="D62" s="534">
        <v>147.56245000000001</v>
      </c>
      <c r="E62" s="534">
        <v>2.8343499999999997</v>
      </c>
      <c r="F62" s="534">
        <v>0</v>
      </c>
      <c r="G62" s="534">
        <v>1.931</v>
      </c>
    </row>
    <row r="63" spans="1:7" ht="18.75" customHeight="1" x14ac:dyDescent="0.2">
      <c r="A63" s="877" t="s">
        <v>915</v>
      </c>
      <c r="B63" s="877"/>
      <c r="C63" s="536">
        <v>855671.10435999441</v>
      </c>
      <c r="D63" s="536">
        <v>843161.86064000463</v>
      </c>
      <c r="E63" s="536">
        <v>860892.13576999784</v>
      </c>
      <c r="F63" s="536">
        <v>717433.89515000302</v>
      </c>
      <c r="G63" s="536">
        <v>604786.10313000344</v>
      </c>
    </row>
    <row r="64" spans="1:7" ht="12.75" customHeight="1" x14ac:dyDescent="0.2">
      <c r="A64" s="541"/>
      <c r="B64" s="533"/>
      <c r="C64" s="534"/>
      <c r="D64" s="534"/>
      <c r="E64" s="534"/>
      <c r="F64" s="534"/>
      <c r="G64" s="534"/>
    </row>
    <row r="65" spans="1:7" ht="12.75" customHeight="1" x14ac:dyDescent="0.2">
      <c r="A65" s="878" t="s">
        <v>916</v>
      </c>
      <c r="B65" s="538" t="s">
        <v>917</v>
      </c>
      <c r="C65" s="536">
        <v>461124.78792999993</v>
      </c>
      <c r="D65" s="536">
        <v>118783.18021999998</v>
      </c>
      <c r="E65" s="536">
        <v>55085.147690000013</v>
      </c>
      <c r="F65" s="536">
        <v>32587.54</v>
      </c>
      <c r="G65" s="536">
        <v>11340.154239999998</v>
      </c>
    </row>
    <row r="66" spans="1:7" ht="12.75" customHeight="1" x14ac:dyDescent="0.2">
      <c r="A66" s="878"/>
      <c r="B66" s="539" t="s">
        <v>918</v>
      </c>
      <c r="C66" s="534">
        <v>51502.552229999987</v>
      </c>
      <c r="D66" s="534">
        <v>58278.393050000006</v>
      </c>
      <c r="E66" s="534">
        <v>61563.73154999988</v>
      </c>
      <c r="F66" s="534">
        <v>72062.41955999998</v>
      </c>
      <c r="G66" s="534">
        <v>71899.768170000098</v>
      </c>
    </row>
    <row r="67" spans="1:7" ht="12.75" customHeight="1" x14ac:dyDescent="0.2">
      <c r="A67" s="878"/>
      <c r="B67" s="538" t="s">
        <v>919</v>
      </c>
      <c r="C67" s="536">
        <v>50882.777379999992</v>
      </c>
      <c r="D67" s="536">
        <v>79800.45345999999</v>
      </c>
      <c r="E67" s="536">
        <v>62923.311690000002</v>
      </c>
      <c r="F67" s="536">
        <v>66564.982540000012</v>
      </c>
      <c r="G67" s="536">
        <v>44914.284800000001</v>
      </c>
    </row>
    <row r="68" spans="1:7" ht="30" x14ac:dyDescent="0.2">
      <c r="A68" s="878"/>
      <c r="B68" s="540" t="s">
        <v>920</v>
      </c>
      <c r="C68" s="534">
        <v>6265.938720000001</v>
      </c>
      <c r="D68" s="534">
        <v>3166.7353499999995</v>
      </c>
      <c r="E68" s="534">
        <v>2851.0355299999997</v>
      </c>
      <c r="F68" s="534">
        <v>2179.0083399999999</v>
      </c>
      <c r="G68" s="534">
        <v>2740.4920599999996</v>
      </c>
    </row>
    <row r="69" spans="1:7" ht="12.75" customHeight="1" x14ac:dyDescent="0.2">
      <c r="A69" s="878"/>
      <c r="B69" s="538" t="s">
        <v>921</v>
      </c>
      <c r="C69" s="536">
        <v>2696.366</v>
      </c>
      <c r="D69" s="536">
        <v>14064.728060000001</v>
      </c>
      <c r="E69" s="536">
        <v>38591.245000000003</v>
      </c>
      <c r="F69" s="536">
        <v>5.5</v>
      </c>
      <c r="G69" s="536">
        <v>740.45872999999995</v>
      </c>
    </row>
    <row r="70" spans="1:7" ht="12.75" customHeight="1" x14ac:dyDescent="0.2">
      <c r="A70" s="878"/>
      <c r="B70" s="539" t="s">
        <v>922</v>
      </c>
      <c r="C70" s="534">
        <v>9729.2720399999998</v>
      </c>
      <c r="D70" s="534">
        <v>6790.4850399999987</v>
      </c>
      <c r="E70" s="534">
        <v>6564.0884799999994</v>
      </c>
      <c r="F70" s="534">
        <v>2131.6246000000001</v>
      </c>
      <c r="G70" s="534">
        <v>13892.24142</v>
      </c>
    </row>
    <row r="71" spans="1:7" ht="12.75" customHeight="1" x14ac:dyDescent="0.2">
      <c r="A71" s="878"/>
      <c r="B71" s="538" t="s">
        <v>923</v>
      </c>
      <c r="C71" s="536">
        <v>2878.3346900000006</v>
      </c>
      <c r="D71" s="536">
        <v>2770.9595399999998</v>
      </c>
      <c r="E71" s="536">
        <v>3243.1951999999997</v>
      </c>
      <c r="F71" s="536">
        <v>2211.3550599999999</v>
      </c>
      <c r="G71" s="536">
        <v>4801.9111199999998</v>
      </c>
    </row>
    <row r="72" spans="1:7" ht="12.75" customHeight="1" x14ac:dyDescent="0.2">
      <c r="A72" s="878"/>
      <c r="B72" s="539" t="s">
        <v>924</v>
      </c>
      <c r="C72" s="534">
        <v>1127.44408</v>
      </c>
      <c r="D72" s="534">
        <v>2075.6114300000004</v>
      </c>
      <c r="E72" s="534">
        <v>2354.9850200000001</v>
      </c>
      <c r="F72" s="534">
        <v>94.154119999999992</v>
      </c>
      <c r="G72" s="534">
        <v>359.37412999999998</v>
      </c>
    </row>
    <row r="73" spans="1:7" ht="12.75" customHeight="1" x14ac:dyDescent="0.2">
      <c r="A73" s="878"/>
      <c r="B73" s="538" t="s">
        <v>925</v>
      </c>
      <c r="C73" s="536">
        <v>363.94225</v>
      </c>
      <c r="D73" s="536">
        <v>110</v>
      </c>
      <c r="E73" s="536">
        <v>573.38193999999999</v>
      </c>
      <c r="F73" s="536">
        <v>58.805889999999998</v>
      </c>
      <c r="G73" s="536">
        <v>960.37340000000006</v>
      </c>
    </row>
    <row r="74" spans="1:7" ht="12.75" customHeight="1" x14ac:dyDescent="0.2">
      <c r="A74" s="878"/>
      <c r="B74" s="539" t="s">
        <v>926</v>
      </c>
      <c r="C74" s="534">
        <v>2951.9409999999998</v>
      </c>
      <c r="D74" s="534">
        <v>3530.3235800000002</v>
      </c>
      <c r="E74" s="534">
        <v>2630.8710000000001</v>
      </c>
      <c r="F74" s="534">
        <v>707.20399999999995</v>
      </c>
      <c r="G74" s="534">
        <v>974.58799999999997</v>
      </c>
    </row>
    <row r="75" spans="1:7" ht="12.75" customHeight="1" x14ac:dyDescent="0.2">
      <c r="A75" s="878"/>
      <c r="B75" s="538" t="s">
        <v>835</v>
      </c>
      <c r="C75" s="536">
        <v>27.6329600000754</v>
      </c>
      <c r="D75" s="536">
        <v>377.27110999991419</v>
      </c>
      <c r="E75" s="536">
        <v>918.00945000001229</v>
      </c>
      <c r="F75" s="536">
        <v>517.77869000003557</v>
      </c>
      <c r="G75" s="536">
        <v>1706.3660899999668</v>
      </c>
    </row>
    <row r="76" spans="1:7" ht="12.75" customHeight="1" x14ac:dyDescent="0.2">
      <c r="A76" s="875" t="s">
        <v>927</v>
      </c>
      <c r="B76" s="875"/>
      <c r="C76" s="534">
        <v>589550.98927999998</v>
      </c>
      <c r="D76" s="534">
        <v>289748.14083999995</v>
      </c>
      <c r="E76" s="534">
        <v>237299.00254999989</v>
      </c>
      <c r="F76" s="534">
        <v>179120.37280000001</v>
      </c>
      <c r="G76" s="534">
        <v>154330.0121600001</v>
      </c>
    </row>
    <row r="77" spans="1:7" ht="12.75" customHeight="1" x14ac:dyDescent="0.2">
      <c r="A77" s="537"/>
      <c r="B77" s="535"/>
      <c r="C77" s="536"/>
      <c r="D77" s="536"/>
      <c r="E77" s="536"/>
      <c r="F77" s="536"/>
      <c r="G77" s="536"/>
    </row>
    <row r="78" spans="1:7" ht="12.75" customHeight="1" x14ac:dyDescent="0.2">
      <c r="A78" s="870" t="s">
        <v>423</v>
      </c>
      <c r="B78" s="539" t="s">
        <v>928</v>
      </c>
      <c r="C78" s="534">
        <v>415041.38640999992</v>
      </c>
      <c r="D78" s="534">
        <v>529010.69692000002</v>
      </c>
      <c r="E78" s="534">
        <v>432874.67875999992</v>
      </c>
      <c r="F78" s="534">
        <v>569426.13543000002</v>
      </c>
      <c r="G78" s="534">
        <v>360339.78168999997</v>
      </c>
    </row>
    <row r="79" spans="1:7" ht="30" x14ac:dyDescent="0.2">
      <c r="A79" s="870"/>
      <c r="B79" s="542" t="s">
        <v>929</v>
      </c>
      <c r="C79" s="536">
        <v>61653.21261000001</v>
      </c>
      <c r="D79" s="536">
        <v>65566.566679999989</v>
      </c>
      <c r="E79" s="536">
        <v>73460.488639999996</v>
      </c>
      <c r="F79" s="536">
        <v>68419.596470000004</v>
      </c>
      <c r="G79" s="536">
        <v>54379.451990000001</v>
      </c>
    </row>
    <row r="80" spans="1:7" ht="12.75" customHeight="1" x14ac:dyDescent="0.2">
      <c r="A80" s="870"/>
      <c r="B80" s="539" t="s">
        <v>930</v>
      </c>
      <c r="C80" s="534">
        <v>25353.262039999983</v>
      </c>
      <c r="D80" s="534">
        <v>23077.652550000006</v>
      </c>
      <c r="E80" s="534">
        <v>39052.274220000007</v>
      </c>
      <c r="F80" s="534">
        <v>32609.447909999995</v>
      </c>
      <c r="G80" s="534">
        <v>7718.7434999999987</v>
      </c>
    </row>
    <row r="81" spans="1:7" ht="12.75" customHeight="1" x14ac:dyDescent="0.2">
      <c r="A81" s="870"/>
      <c r="B81" s="538" t="s">
        <v>931</v>
      </c>
      <c r="C81" s="536">
        <v>1269.6186699999998</v>
      </c>
      <c r="D81" s="536">
        <v>246.43076000000002</v>
      </c>
      <c r="E81" s="536">
        <v>1208.4137999999998</v>
      </c>
      <c r="F81" s="536">
        <v>230.12697999999997</v>
      </c>
      <c r="G81" s="536">
        <v>1320.2315000000001</v>
      </c>
    </row>
    <row r="82" spans="1:7" ht="12.75" customHeight="1" x14ac:dyDescent="0.2">
      <c r="A82" s="870"/>
      <c r="B82" s="539" t="s">
        <v>932</v>
      </c>
      <c r="C82" s="534">
        <v>1538.7568199999998</v>
      </c>
      <c r="D82" s="534">
        <v>2396.5813399999997</v>
      </c>
      <c r="E82" s="534">
        <v>2514.99017</v>
      </c>
      <c r="F82" s="534">
        <v>2560.4736499999995</v>
      </c>
      <c r="G82" s="534">
        <v>1915.59881</v>
      </c>
    </row>
    <row r="83" spans="1:7" ht="12.75" customHeight="1" x14ac:dyDescent="0.2">
      <c r="A83" s="870"/>
      <c r="B83" s="538" t="s">
        <v>933</v>
      </c>
      <c r="C83" s="536">
        <v>865.6947899999999</v>
      </c>
      <c r="D83" s="536">
        <v>1193.27181</v>
      </c>
      <c r="E83" s="536">
        <v>191.17308</v>
      </c>
      <c r="F83" s="536">
        <v>699.32474999999999</v>
      </c>
      <c r="G83" s="536">
        <v>1679.22407</v>
      </c>
    </row>
    <row r="84" spans="1:7" ht="12.75" customHeight="1" x14ac:dyDescent="0.2">
      <c r="A84" s="870"/>
      <c r="B84" s="539" t="s">
        <v>934</v>
      </c>
      <c r="C84" s="534">
        <v>1044.4527</v>
      </c>
      <c r="D84" s="534">
        <v>1224.97927</v>
      </c>
      <c r="E84" s="534">
        <v>890.58636000000013</v>
      </c>
      <c r="F84" s="534">
        <v>773.09607000000005</v>
      </c>
      <c r="G84" s="534">
        <v>828.39490999999987</v>
      </c>
    </row>
    <row r="85" spans="1:7" ht="12.75" customHeight="1" x14ac:dyDescent="0.2">
      <c r="A85" s="870"/>
      <c r="B85" s="538" t="s">
        <v>935</v>
      </c>
      <c r="C85" s="536">
        <v>544.89004</v>
      </c>
      <c r="D85" s="536">
        <v>179.84839000000002</v>
      </c>
      <c r="E85" s="536">
        <v>93.520440000000008</v>
      </c>
      <c r="F85" s="536">
        <v>502.59571999999997</v>
      </c>
      <c r="G85" s="536">
        <v>540.66723000000002</v>
      </c>
    </row>
    <row r="86" spans="1:7" ht="16.5" customHeight="1" x14ac:dyDescent="0.2">
      <c r="A86" s="870"/>
      <c r="B86" s="539" t="s">
        <v>936</v>
      </c>
      <c r="C86" s="534">
        <v>487.23910000000001</v>
      </c>
      <c r="D86" s="534">
        <v>1298.3821</v>
      </c>
      <c r="E86" s="534">
        <v>915.47370999999998</v>
      </c>
      <c r="F86" s="534">
        <v>115.73142000000001</v>
      </c>
      <c r="G86" s="534">
        <v>1061.6730700000001</v>
      </c>
    </row>
    <row r="87" spans="1:7" ht="12.75" customHeight="1" x14ac:dyDescent="0.2">
      <c r="A87" s="870"/>
      <c r="B87" s="538" t="s">
        <v>937</v>
      </c>
      <c r="C87" s="536">
        <v>329.52251999999999</v>
      </c>
      <c r="D87" s="536">
        <v>572.58301000000006</v>
      </c>
      <c r="E87" s="536">
        <v>277.26549</v>
      </c>
      <c r="F87" s="536">
        <v>585.25335999999993</v>
      </c>
      <c r="G87" s="536">
        <v>2084.6352099999999</v>
      </c>
    </row>
    <row r="88" spans="1:7" ht="12.75" customHeight="1" x14ac:dyDescent="0.2">
      <c r="A88" s="870"/>
      <c r="B88" s="539" t="s">
        <v>835</v>
      </c>
      <c r="C88" s="534">
        <v>2944.6703799999668</v>
      </c>
      <c r="D88" s="534">
        <v>5003.1210099998862</v>
      </c>
      <c r="E88" s="534">
        <v>14824.345650000032</v>
      </c>
      <c r="F88" s="534">
        <v>23032.239960000501</v>
      </c>
      <c r="G88" s="534">
        <v>18083.26125000004</v>
      </c>
    </row>
    <row r="89" spans="1:7" ht="12.75" customHeight="1" x14ac:dyDescent="0.2">
      <c r="A89" s="876" t="s">
        <v>938</v>
      </c>
      <c r="B89" s="876"/>
      <c r="C89" s="536">
        <v>511072.70607999992</v>
      </c>
      <c r="D89" s="536">
        <v>629770.11383999989</v>
      </c>
      <c r="E89" s="536">
        <v>566303.21031999995</v>
      </c>
      <c r="F89" s="536">
        <v>698954.02172000031</v>
      </c>
      <c r="G89" s="536">
        <v>449951.66322999995</v>
      </c>
    </row>
    <row r="90" spans="1:7" ht="16.5" customHeight="1" x14ac:dyDescent="0.2">
      <c r="A90" s="543"/>
      <c r="B90" s="543"/>
      <c r="C90" s="534"/>
      <c r="D90" s="534"/>
      <c r="E90" s="534"/>
      <c r="F90" s="534"/>
      <c r="G90" s="534"/>
    </row>
    <row r="91" spans="1:7" ht="12.75" customHeight="1" x14ac:dyDescent="0.2">
      <c r="A91" s="870" t="s">
        <v>358</v>
      </c>
      <c r="B91" s="538" t="s">
        <v>939</v>
      </c>
      <c r="C91" s="536">
        <v>465315.57009999972</v>
      </c>
      <c r="D91" s="536">
        <v>459448.88666999998</v>
      </c>
      <c r="E91" s="536">
        <v>444343.38614000002</v>
      </c>
      <c r="F91" s="536">
        <v>399309.5772099999</v>
      </c>
      <c r="G91" s="536">
        <v>476402.98833999998</v>
      </c>
    </row>
    <row r="92" spans="1:7" ht="12.75" customHeight="1" x14ac:dyDescent="0.2">
      <c r="A92" s="870"/>
      <c r="B92" s="539" t="s">
        <v>940</v>
      </c>
      <c r="C92" s="534">
        <v>31604.697920000002</v>
      </c>
      <c r="D92" s="534">
        <v>30966.896980000005</v>
      </c>
      <c r="E92" s="534">
        <v>28326.85571</v>
      </c>
      <c r="F92" s="534">
        <v>21905.360990000005</v>
      </c>
      <c r="G92" s="534">
        <v>21923.776980000002</v>
      </c>
    </row>
    <row r="93" spans="1:7" ht="12.75" customHeight="1" x14ac:dyDescent="0.2">
      <c r="A93" s="870"/>
      <c r="B93" s="538" t="s">
        <v>941</v>
      </c>
      <c r="C93" s="536">
        <v>2702.9861599999995</v>
      </c>
      <c r="D93" s="536">
        <v>1517.07483</v>
      </c>
      <c r="E93" s="536">
        <v>1401.7518600000003</v>
      </c>
      <c r="F93" s="536">
        <v>857.97459000000003</v>
      </c>
      <c r="G93" s="536">
        <v>741.89322000000016</v>
      </c>
    </row>
    <row r="94" spans="1:7" ht="12.75" customHeight="1" x14ac:dyDescent="0.2">
      <c r="A94" s="870"/>
      <c r="B94" s="539" t="s">
        <v>942</v>
      </c>
      <c r="C94" s="534">
        <v>1799.0406799999998</v>
      </c>
      <c r="D94" s="534">
        <v>1590.52955</v>
      </c>
      <c r="E94" s="534">
        <v>2423.5617000000002</v>
      </c>
      <c r="F94" s="534">
        <v>405.96239000000008</v>
      </c>
      <c r="G94" s="534">
        <v>316.18651999999997</v>
      </c>
    </row>
    <row r="95" spans="1:7" ht="12.75" customHeight="1" x14ac:dyDescent="0.2">
      <c r="A95" s="870"/>
      <c r="B95" s="538" t="s">
        <v>943</v>
      </c>
      <c r="C95" s="536">
        <v>2135.2214800000002</v>
      </c>
      <c r="D95" s="536">
        <v>1899.3067900000003</v>
      </c>
      <c r="E95" s="536">
        <v>2592.2213099999999</v>
      </c>
      <c r="F95" s="536">
        <v>3898.0314800000006</v>
      </c>
      <c r="G95" s="536">
        <v>3382.8820400000004</v>
      </c>
    </row>
    <row r="96" spans="1:7" ht="12.75" customHeight="1" x14ac:dyDescent="0.2">
      <c r="A96" s="870"/>
      <c r="B96" s="539" t="s">
        <v>944</v>
      </c>
      <c r="C96" s="534">
        <v>451.02542000000005</v>
      </c>
      <c r="D96" s="534">
        <v>976.01864999999987</v>
      </c>
      <c r="E96" s="534">
        <v>1444.6425900000002</v>
      </c>
      <c r="F96" s="534">
        <v>2233.8465099999999</v>
      </c>
      <c r="G96" s="534">
        <v>1277.1978999999999</v>
      </c>
    </row>
    <row r="97" spans="1:7" ht="12.75" customHeight="1" x14ac:dyDescent="0.2">
      <c r="A97" s="870"/>
      <c r="B97" s="538" t="s">
        <v>945</v>
      </c>
      <c r="C97" s="536">
        <v>64.32965999999999</v>
      </c>
      <c r="D97" s="536">
        <v>30.128060000000001</v>
      </c>
      <c r="E97" s="536">
        <v>12.13571</v>
      </c>
      <c r="F97" s="536">
        <v>19.512580000000003</v>
      </c>
      <c r="G97" s="536">
        <v>21.463519999999999</v>
      </c>
    </row>
    <row r="98" spans="1:7" ht="12.75" customHeight="1" x14ac:dyDescent="0.2">
      <c r="A98" s="870"/>
      <c r="B98" s="539" t="s">
        <v>946</v>
      </c>
      <c r="C98" s="534">
        <v>100.88044000000001</v>
      </c>
      <c r="D98" s="534">
        <v>115.7056</v>
      </c>
      <c r="E98" s="534">
        <v>9.7932999999999986</v>
      </c>
      <c r="F98" s="534">
        <v>145.43124</v>
      </c>
      <c r="G98" s="534">
        <v>67.596799999999988</v>
      </c>
    </row>
    <row r="99" spans="1:7" ht="12.75" customHeight="1" x14ac:dyDescent="0.2">
      <c r="A99" s="870"/>
      <c r="B99" s="544" t="s">
        <v>947</v>
      </c>
      <c r="C99" s="536">
        <v>90.610339999999994</v>
      </c>
      <c r="D99" s="536">
        <v>612.18273000000011</v>
      </c>
      <c r="E99" s="536">
        <v>843.3896699999998</v>
      </c>
      <c r="F99" s="536">
        <v>374.37390000000005</v>
      </c>
      <c r="G99" s="536">
        <v>358.99569000000002</v>
      </c>
    </row>
    <row r="100" spans="1:7" ht="12.75" customHeight="1" x14ac:dyDescent="0.2">
      <c r="A100" s="870"/>
      <c r="B100" s="539" t="s">
        <v>948</v>
      </c>
      <c r="C100" s="534">
        <v>82.497369999999989</v>
      </c>
      <c r="D100" s="534">
        <v>62.080750000000002</v>
      </c>
      <c r="E100" s="534">
        <v>72.669529999999995</v>
      </c>
      <c r="F100" s="534">
        <v>42.94388</v>
      </c>
      <c r="G100" s="534">
        <v>31.61129</v>
      </c>
    </row>
    <row r="101" spans="1:7" ht="12.75" customHeight="1" x14ac:dyDescent="0.2">
      <c r="A101" s="870"/>
      <c r="B101" s="538" t="s">
        <v>835</v>
      </c>
      <c r="C101" s="536">
        <v>121.9558000001125</v>
      </c>
      <c r="D101" s="536">
        <v>332.60182000003988</v>
      </c>
      <c r="E101" s="536">
        <v>224.49411999993026</v>
      </c>
      <c r="F101" s="536">
        <v>199.033369999961</v>
      </c>
      <c r="G101" s="536">
        <v>62.427209999994375</v>
      </c>
    </row>
    <row r="102" spans="1:7" ht="18.75" customHeight="1" x14ac:dyDescent="0.2">
      <c r="A102" s="875" t="s">
        <v>949</v>
      </c>
      <c r="B102" s="875"/>
      <c r="C102" s="534">
        <v>504468.81536999979</v>
      </c>
      <c r="D102" s="534">
        <v>497551.41243000003</v>
      </c>
      <c r="E102" s="534">
        <v>481694.90164</v>
      </c>
      <c r="F102" s="534">
        <v>429392.04813999985</v>
      </c>
      <c r="G102" s="534">
        <v>504587.01951000001</v>
      </c>
    </row>
    <row r="103" spans="1:7" ht="12.75" customHeight="1" x14ac:dyDescent="0.2">
      <c r="A103" s="545"/>
      <c r="B103" s="545"/>
      <c r="C103" s="536"/>
      <c r="D103" s="536"/>
      <c r="E103" s="536"/>
      <c r="F103" s="536"/>
      <c r="G103" s="536"/>
    </row>
    <row r="104" spans="1:7" ht="12.75" customHeight="1" x14ac:dyDescent="0.2">
      <c r="A104" s="870" t="s">
        <v>383</v>
      </c>
      <c r="B104" s="539" t="s">
        <v>950</v>
      </c>
      <c r="C104" s="534">
        <v>115784.00531999997</v>
      </c>
      <c r="D104" s="534">
        <v>108095.13839999992</v>
      </c>
      <c r="E104" s="534">
        <v>108580.61150999999</v>
      </c>
      <c r="F104" s="534">
        <v>77740.424159999995</v>
      </c>
      <c r="G104" s="534">
        <v>79642.939160000038</v>
      </c>
    </row>
    <row r="105" spans="1:7" ht="12.75" customHeight="1" x14ac:dyDescent="0.2">
      <c r="A105" s="870"/>
      <c r="B105" s="544" t="s">
        <v>951</v>
      </c>
      <c r="C105" s="536">
        <v>76470.847959999999</v>
      </c>
      <c r="D105" s="536">
        <v>61935.53181</v>
      </c>
      <c r="E105" s="536">
        <v>61433.775940000007</v>
      </c>
      <c r="F105" s="536">
        <v>44498.121500000008</v>
      </c>
      <c r="G105" s="536">
        <v>51685.411680000005</v>
      </c>
    </row>
    <row r="106" spans="1:7" ht="12.75" customHeight="1" x14ac:dyDescent="0.2">
      <c r="A106" s="870"/>
      <c r="B106" s="539" t="s">
        <v>952</v>
      </c>
      <c r="C106" s="534">
        <v>67631.800530000008</v>
      </c>
      <c r="D106" s="534">
        <v>51960.314139999973</v>
      </c>
      <c r="E106" s="534">
        <v>57006.428069999994</v>
      </c>
      <c r="F106" s="534">
        <v>38676.208900000012</v>
      </c>
      <c r="G106" s="534">
        <v>48027.381070000025</v>
      </c>
    </row>
    <row r="107" spans="1:7" ht="12.75" customHeight="1" x14ac:dyDescent="0.2">
      <c r="A107" s="870"/>
      <c r="B107" s="538" t="s">
        <v>953</v>
      </c>
      <c r="C107" s="536">
        <v>29866.223830000003</v>
      </c>
      <c r="D107" s="536">
        <v>24410.237359999988</v>
      </c>
      <c r="E107" s="536">
        <v>20947.812229999996</v>
      </c>
      <c r="F107" s="536">
        <v>23536.092569999993</v>
      </c>
      <c r="G107" s="536">
        <v>31769.906340000005</v>
      </c>
    </row>
    <row r="108" spans="1:7" ht="12.75" customHeight="1" x14ac:dyDescent="0.2">
      <c r="A108" s="870"/>
      <c r="B108" s="539" t="s">
        <v>954</v>
      </c>
      <c r="C108" s="534">
        <v>26718.243549999996</v>
      </c>
      <c r="D108" s="534">
        <v>26644.208900000005</v>
      </c>
      <c r="E108" s="534">
        <v>24092.475120000003</v>
      </c>
      <c r="F108" s="534">
        <v>24712.581189999997</v>
      </c>
      <c r="G108" s="534">
        <v>47588.120839999996</v>
      </c>
    </row>
    <row r="109" spans="1:7" ht="12.75" customHeight="1" x14ac:dyDescent="0.2">
      <c r="A109" s="870"/>
      <c r="B109" s="538" t="s">
        <v>955</v>
      </c>
      <c r="C109" s="536">
        <v>19152.208430000002</v>
      </c>
      <c r="D109" s="536">
        <v>17012.64935</v>
      </c>
      <c r="E109" s="536">
        <v>15072.801370000001</v>
      </c>
      <c r="F109" s="536">
        <v>12795.347290000002</v>
      </c>
      <c r="G109" s="536">
        <v>11863.85766</v>
      </c>
    </row>
    <row r="110" spans="1:7" ht="12.75" customHeight="1" x14ac:dyDescent="0.2">
      <c r="A110" s="870"/>
      <c r="B110" s="539" t="s">
        <v>956</v>
      </c>
      <c r="C110" s="534">
        <v>229.41996000000003</v>
      </c>
      <c r="D110" s="534">
        <v>250.27940000000001</v>
      </c>
      <c r="E110" s="534">
        <v>170.23402000000002</v>
      </c>
      <c r="F110" s="534">
        <v>163.42074</v>
      </c>
      <c r="G110" s="534">
        <v>441.61322000000001</v>
      </c>
    </row>
    <row r="111" spans="1:7" ht="12.75" customHeight="1" x14ac:dyDescent="0.2">
      <c r="A111" s="876" t="s">
        <v>957</v>
      </c>
      <c r="B111" s="876"/>
      <c r="C111" s="536">
        <v>335852.74957999995</v>
      </c>
      <c r="D111" s="536">
        <v>290308.35935999989</v>
      </c>
      <c r="E111" s="536">
        <v>287304.13825999998</v>
      </c>
      <c r="F111" s="536">
        <v>222122.19634999998</v>
      </c>
      <c r="G111" s="536">
        <v>271019.2299700001</v>
      </c>
    </row>
    <row r="112" spans="1:7" ht="12.75" customHeight="1" x14ac:dyDescent="0.2">
      <c r="A112" s="537"/>
      <c r="B112" s="539"/>
      <c r="C112" s="534"/>
      <c r="D112" s="534"/>
      <c r="E112" s="534"/>
      <c r="F112" s="534"/>
      <c r="G112" s="534"/>
    </row>
    <row r="113" spans="1:7" ht="12.75" customHeight="1" x14ac:dyDescent="0.2">
      <c r="A113" s="870" t="s">
        <v>367</v>
      </c>
      <c r="B113" s="538" t="s">
        <v>958</v>
      </c>
      <c r="C113" s="536">
        <v>179501.89774000004</v>
      </c>
      <c r="D113" s="536">
        <v>159498.36098000011</v>
      </c>
      <c r="E113" s="536">
        <v>144332.99665000004</v>
      </c>
      <c r="F113" s="536">
        <v>123821.26793</v>
      </c>
      <c r="G113" s="536">
        <v>133297.07915000009</v>
      </c>
    </row>
    <row r="114" spans="1:7" ht="12.75" customHeight="1" x14ac:dyDescent="0.2">
      <c r="A114" s="870"/>
      <c r="B114" s="539" t="s">
        <v>959</v>
      </c>
      <c r="C114" s="534">
        <v>124146.53917</v>
      </c>
      <c r="D114" s="534">
        <v>268627.05246000004</v>
      </c>
      <c r="E114" s="534">
        <v>294724.38209000003</v>
      </c>
      <c r="F114" s="534">
        <v>277729.69942999998</v>
      </c>
      <c r="G114" s="534">
        <v>180894.55780000004</v>
      </c>
    </row>
    <row r="115" spans="1:7" ht="12.75" customHeight="1" x14ac:dyDescent="0.2">
      <c r="A115" s="870"/>
      <c r="B115" s="538" t="s">
        <v>960</v>
      </c>
      <c r="C115" s="536">
        <v>3202.1506099999997</v>
      </c>
      <c r="D115" s="536">
        <v>2827.3112800000004</v>
      </c>
      <c r="E115" s="536">
        <v>4257.83734</v>
      </c>
      <c r="F115" s="536">
        <v>2628.5587</v>
      </c>
      <c r="G115" s="536">
        <v>4310.2969099999991</v>
      </c>
    </row>
    <row r="116" spans="1:7" ht="12.75" customHeight="1" x14ac:dyDescent="0.2">
      <c r="A116" s="870"/>
      <c r="B116" s="546" t="s">
        <v>961</v>
      </c>
      <c r="C116" s="534">
        <v>24.811140000000002</v>
      </c>
      <c r="D116" s="534">
        <v>38.7044</v>
      </c>
      <c r="E116" s="534">
        <v>26.123360000000002</v>
      </c>
      <c r="F116" s="534">
        <v>0.75549999999999995</v>
      </c>
      <c r="G116" s="534">
        <v>374.82463000000001</v>
      </c>
    </row>
    <row r="117" spans="1:7" ht="12.75" customHeight="1" x14ac:dyDescent="0.25">
      <c r="A117" s="879" t="s">
        <v>962</v>
      </c>
      <c r="B117" s="879"/>
      <c r="C117" s="536">
        <v>306875.39866000001</v>
      </c>
      <c r="D117" s="536">
        <v>430991.4291200001</v>
      </c>
      <c r="E117" s="536">
        <v>443341.33944000007</v>
      </c>
      <c r="F117" s="536">
        <v>404180.28155999997</v>
      </c>
      <c r="G117" s="536">
        <v>318876.75849000015</v>
      </c>
    </row>
    <row r="118" spans="1:7" ht="12.75" customHeight="1" x14ac:dyDescent="0.2">
      <c r="A118" s="547"/>
      <c r="B118" s="539"/>
      <c r="C118" s="534">
        <v>0</v>
      </c>
      <c r="D118" s="534">
        <v>0</v>
      </c>
      <c r="E118" s="534">
        <v>0</v>
      </c>
      <c r="F118" s="534">
        <v>0</v>
      </c>
      <c r="G118" s="534">
        <v>0</v>
      </c>
    </row>
    <row r="119" spans="1:7" ht="12.75" customHeight="1" x14ac:dyDescent="0.2">
      <c r="A119" s="867" t="s">
        <v>351</v>
      </c>
      <c r="B119" s="538" t="s">
        <v>963</v>
      </c>
      <c r="C119" s="536">
        <v>219240.50574000002</v>
      </c>
      <c r="D119" s="536">
        <v>162484.02786</v>
      </c>
      <c r="E119" s="536">
        <v>29145.22435</v>
      </c>
      <c r="F119" s="536">
        <v>11676.00037</v>
      </c>
      <c r="G119" s="536">
        <v>6652.549</v>
      </c>
    </row>
    <row r="120" spans="1:7" ht="12.75" customHeight="1" x14ac:dyDescent="0.2">
      <c r="A120" s="867"/>
      <c r="B120" s="539" t="s">
        <v>964</v>
      </c>
      <c r="C120" s="534">
        <v>1581.9392499999999</v>
      </c>
      <c r="D120" s="534">
        <v>1581.21261</v>
      </c>
      <c r="E120" s="534">
        <v>992.07477000000006</v>
      </c>
      <c r="F120" s="534">
        <v>983.04959999999994</v>
      </c>
      <c r="G120" s="534">
        <v>7755.9724299999998</v>
      </c>
    </row>
    <row r="121" spans="1:7" ht="12.75" customHeight="1" x14ac:dyDescent="0.2">
      <c r="A121" s="867"/>
      <c r="B121" s="538" t="s">
        <v>965</v>
      </c>
      <c r="C121" s="536">
        <v>1013.3896</v>
      </c>
      <c r="D121" s="536">
        <v>762.85329999999999</v>
      </c>
      <c r="E121" s="536">
        <v>786.61580000000004</v>
      </c>
      <c r="F121" s="536">
        <v>1076.7545600000001</v>
      </c>
      <c r="G121" s="536">
        <v>1230.5609999999999</v>
      </c>
    </row>
    <row r="122" spans="1:7" ht="12.75" customHeight="1" x14ac:dyDescent="0.2">
      <c r="A122" s="867"/>
      <c r="B122" s="546" t="s">
        <v>966</v>
      </c>
      <c r="C122" s="534">
        <v>46</v>
      </c>
      <c r="D122" s="534">
        <v>128.63</v>
      </c>
      <c r="E122" s="534">
        <v>108.22499999999999</v>
      </c>
      <c r="F122" s="534">
        <v>106.35</v>
      </c>
      <c r="G122" s="534">
        <v>66.2</v>
      </c>
    </row>
    <row r="123" spans="1:7" ht="11.25" customHeight="1" x14ac:dyDescent="0.2">
      <c r="A123" s="867"/>
      <c r="B123" s="538" t="s">
        <v>967</v>
      </c>
      <c r="C123" s="536">
        <v>0</v>
      </c>
      <c r="D123" s="536">
        <v>2.25</v>
      </c>
      <c r="E123" s="536">
        <v>0</v>
      </c>
      <c r="F123" s="536">
        <v>0</v>
      </c>
      <c r="G123" s="536">
        <v>0</v>
      </c>
    </row>
    <row r="124" spans="1:7" ht="12.75" customHeight="1" x14ac:dyDescent="0.2">
      <c r="A124" s="875" t="s">
        <v>968</v>
      </c>
      <c r="B124" s="875"/>
      <c r="C124" s="534">
        <v>221881.83459000001</v>
      </c>
      <c r="D124" s="534">
        <v>164958.97377000004</v>
      </c>
      <c r="E124" s="534">
        <v>31032.139920000001</v>
      </c>
      <c r="F124" s="534">
        <v>13842.15453</v>
      </c>
      <c r="G124" s="534">
        <v>15705.282429999999</v>
      </c>
    </row>
    <row r="125" spans="1:7" ht="12.75" customHeight="1" x14ac:dyDescent="0.2">
      <c r="A125" s="537"/>
      <c r="B125" s="535"/>
      <c r="C125" s="536"/>
      <c r="D125" s="536"/>
      <c r="E125" s="536"/>
      <c r="F125" s="536"/>
      <c r="G125" s="536"/>
    </row>
    <row r="126" spans="1:7" ht="15.75" customHeight="1" x14ac:dyDescent="0.2">
      <c r="A126" s="870" t="s">
        <v>435</v>
      </c>
      <c r="B126" s="539" t="s">
        <v>969</v>
      </c>
      <c r="C126" s="534">
        <v>57309.222169999986</v>
      </c>
      <c r="D126" s="534">
        <v>33985.350300000006</v>
      </c>
      <c r="E126" s="534">
        <v>26242.287909999999</v>
      </c>
      <c r="F126" s="534">
        <v>29694.947400000001</v>
      </c>
      <c r="G126" s="534">
        <v>101347.63739999999</v>
      </c>
    </row>
    <row r="127" spans="1:7" ht="12.75" customHeight="1" x14ac:dyDescent="0.2">
      <c r="A127" s="870"/>
      <c r="B127" s="538" t="s">
        <v>970</v>
      </c>
      <c r="C127" s="536">
        <v>53291.748060000005</v>
      </c>
      <c r="D127" s="536">
        <v>53434.892599999992</v>
      </c>
      <c r="E127" s="536">
        <v>56811.577519999999</v>
      </c>
      <c r="F127" s="536">
        <v>36992.513789999997</v>
      </c>
      <c r="G127" s="536">
        <v>32439.378400000001</v>
      </c>
    </row>
    <row r="128" spans="1:7" ht="12.75" customHeight="1" x14ac:dyDescent="0.2">
      <c r="A128" s="870"/>
      <c r="B128" s="539" t="s">
        <v>971</v>
      </c>
      <c r="C128" s="534">
        <v>43104.350710000006</v>
      </c>
      <c r="D128" s="534">
        <v>38860.466599999992</v>
      </c>
      <c r="E128" s="534">
        <v>43289.184860000001</v>
      </c>
      <c r="F128" s="534">
        <v>31454.994460000002</v>
      </c>
      <c r="G128" s="534">
        <v>44274.641050000006</v>
      </c>
    </row>
    <row r="129" spans="1:7" ht="12.75" customHeight="1" x14ac:dyDescent="0.2">
      <c r="A129" s="870"/>
      <c r="B129" s="538" t="s">
        <v>972</v>
      </c>
      <c r="C129" s="536">
        <v>30117.719479999992</v>
      </c>
      <c r="D129" s="536">
        <v>16598.483519999998</v>
      </c>
      <c r="E129" s="536">
        <v>10569.163100000002</v>
      </c>
      <c r="F129" s="536">
        <v>13932.080709999998</v>
      </c>
      <c r="G129" s="536">
        <v>21139.715689999997</v>
      </c>
    </row>
    <row r="130" spans="1:7" ht="12.75" customHeight="1" x14ac:dyDescent="0.2">
      <c r="A130" s="870"/>
      <c r="B130" s="546" t="s">
        <v>973</v>
      </c>
      <c r="C130" s="534">
        <v>26905.19413</v>
      </c>
      <c r="D130" s="534">
        <v>23426.068509999997</v>
      </c>
      <c r="E130" s="534">
        <v>12261.231410000002</v>
      </c>
      <c r="F130" s="534">
        <v>13017.373549999997</v>
      </c>
      <c r="G130" s="534">
        <v>18054.134449999998</v>
      </c>
    </row>
    <row r="131" spans="1:7" ht="12.75" customHeight="1" x14ac:dyDescent="0.2">
      <c r="A131" s="870"/>
      <c r="B131" s="538" t="s">
        <v>974</v>
      </c>
      <c r="C131" s="536">
        <v>14600.739069999998</v>
      </c>
      <c r="D131" s="536">
        <v>13069.66984</v>
      </c>
      <c r="E131" s="536">
        <v>9599.9422700000014</v>
      </c>
      <c r="F131" s="536">
        <v>9551.7275899999986</v>
      </c>
      <c r="G131" s="536">
        <v>13101.914740000011</v>
      </c>
    </row>
    <row r="132" spans="1:7" ht="12.75" customHeight="1" x14ac:dyDescent="0.2">
      <c r="A132" s="870"/>
      <c r="B132" s="539" t="s">
        <v>975</v>
      </c>
      <c r="C132" s="534">
        <v>11939.787609999998</v>
      </c>
      <c r="D132" s="534">
        <v>12153.61262</v>
      </c>
      <c r="E132" s="534">
        <v>8265.015519999999</v>
      </c>
      <c r="F132" s="534">
        <v>8012.5034200000018</v>
      </c>
      <c r="G132" s="534">
        <v>10240.200580000001</v>
      </c>
    </row>
    <row r="133" spans="1:7" ht="12.75" customHeight="1" x14ac:dyDescent="0.2">
      <c r="A133" s="870"/>
      <c r="B133" s="538" t="s">
        <v>976</v>
      </c>
      <c r="C133" s="536">
        <v>6865.0976099999998</v>
      </c>
      <c r="D133" s="536">
        <v>424.03147999999999</v>
      </c>
      <c r="E133" s="536">
        <v>333.87319000000008</v>
      </c>
      <c r="F133" s="536">
        <v>339.15974999999997</v>
      </c>
      <c r="G133" s="536">
        <v>636.51129999999989</v>
      </c>
    </row>
    <row r="134" spans="1:7" ht="12.75" customHeight="1" x14ac:dyDescent="0.2">
      <c r="A134" s="870"/>
      <c r="B134" s="539" t="s">
        <v>977</v>
      </c>
      <c r="C134" s="534">
        <v>7595.8413500000006</v>
      </c>
      <c r="D134" s="534">
        <v>9601.8748800000012</v>
      </c>
      <c r="E134" s="534">
        <v>6854.1424200000001</v>
      </c>
      <c r="F134" s="534">
        <v>5394.9876799999993</v>
      </c>
      <c r="G134" s="534">
        <v>7289.7450899999994</v>
      </c>
    </row>
    <row r="135" spans="1:7" ht="12.75" customHeight="1" x14ac:dyDescent="0.2">
      <c r="A135" s="870"/>
      <c r="B135" s="538" t="s">
        <v>978</v>
      </c>
      <c r="C135" s="536">
        <v>5491.37745</v>
      </c>
      <c r="D135" s="536">
        <v>981.49406000000033</v>
      </c>
      <c r="E135" s="536">
        <v>675.48190999999997</v>
      </c>
      <c r="F135" s="536">
        <v>1998.0933200000004</v>
      </c>
      <c r="G135" s="536">
        <v>4289.0310800000007</v>
      </c>
    </row>
    <row r="136" spans="1:7" ht="12.75" customHeight="1" x14ac:dyDescent="0.2">
      <c r="A136" s="870"/>
      <c r="B136" s="539" t="s">
        <v>835</v>
      </c>
      <c r="C136" s="534">
        <v>41205.430650000024</v>
      </c>
      <c r="D136" s="534">
        <v>50301.05395999999</v>
      </c>
      <c r="E136" s="534">
        <v>44670.856230000034</v>
      </c>
      <c r="F136" s="534">
        <v>53801.934079999977</v>
      </c>
      <c r="G136" s="534">
        <v>63737.93207999994</v>
      </c>
    </row>
    <row r="137" spans="1:7" ht="12.75" customHeight="1" x14ac:dyDescent="0.2">
      <c r="A137" s="876" t="s">
        <v>979</v>
      </c>
      <c r="B137" s="876"/>
      <c r="C137" s="536">
        <v>298426.50829000003</v>
      </c>
      <c r="D137" s="536">
        <v>252836.99836999999</v>
      </c>
      <c r="E137" s="536">
        <v>219572.75634000005</v>
      </c>
      <c r="F137" s="536">
        <v>204190.31574999995</v>
      </c>
      <c r="G137" s="536">
        <v>316550.84185999999</v>
      </c>
    </row>
    <row r="138" spans="1:7" ht="12" customHeight="1" x14ac:dyDescent="0.2">
      <c r="A138" s="537"/>
      <c r="B138" s="539"/>
      <c r="C138" s="534"/>
      <c r="D138" s="534"/>
      <c r="E138" s="534"/>
      <c r="F138" s="534"/>
      <c r="G138" s="534"/>
    </row>
    <row r="139" spans="1:7" ht="12.75" customHeight="1" x14ac:dyDescent="0.2">
      <c r="A139" s="870" t="s">
        <v>380</v>
      </c>
      <c r="B139" s="538" t="s">
        <v>980</v>
      </c>
      <c r="C139" s="536">
        <v>254567.96908000004</v>
      </c>
      <c r="D139" s="536">
        <v>231780.47497000007</v>
      </c>
      <c r="E139" s="536">
        <v>210139.30431000018</v>
      </c>
      <c r="F139" s="536">
        <v>183397.01267000017</v>
      </c>
      <c r="G139" s="536">
        <v>199970.64879999997</v>
      </c>
    </row>
    <row r="140" spans="1:7" ht="12.75" customHeight="1" x14ac:dyDescent="0.2">
      <c r="A140" s="870"/>
      <c r="B140" s="539" t="s">
        <v>981</v>
      </c>
      <c r="C140" s="534">
        <v>13814.738559999998</v>
      </c>
      <c r="D140" s="534">
        <v>11137.31907</v>
      </c>
      <c r="E140" s="534">
        <v>11833.438609999999</v>
      </c>
      <c r="F140" s="534">
        <v>9900.3049599999995</v>
      </c>
      <c r="G140" s="534">
        <v>8350.0608200000006</v>
      </c>
    </row>
    <row r="141" spans="1:7" ht="18" customHeight="1" x14ac:dyDescent="0.2">
      <c r="A141" s="870"/>
      <c r="B141" s="544" t="s">
        <v>982</v>
      </c>
      <c r="C141" s="536">
        <v>4966.2307999999994</v>
      </c>
      <c r="D141" s="536">
        <v>5582.4843899999987</v>
      </c>
      <c r="E141" s="536">
        <v>4042.66165</v>
      </c>
      <c r="F141" s="536">
        <v>3890.1069600000001</v>
      </c>
      <c r="G141" s="536">
        <v>4748.7634200000002</v>
      </c>
    </row>
    <row r="142" spans="1:7" ht="12.75" customHeight="1" x14ac:dyDescent="0.2">
      <c r="A142" s="870"/>
      <c r="B142" s="539" t="s">
        <v>983</v>
      </c>
      <c r="C142" s="534">
        <v>4821.9101500000006</v>
      </c>
      <c r="D142" s="534">
        <v>5050.8547799999997</v>
      </c>
      <c r="E142" s="534">
        <v>3969.28287</v>
      </c>
      <c r="F142" s="534">
        <v>3769.85808</v>
      </c>
      <c r="G142" s="534">
        <v>4677.8843599999991</v>
      </c>
    </row>
    <row r="143" spans="1:7" ht="12.75" customHeight="1" x14ac:dyDescent="0.2">
      <c r="A143" s="870"/>
      <c r="B143" s="538" t="s">
        <v>984</v>
      </c>
      <c r="C143" s="536">
        <v>645.78746000000001</v>
      </c>
      <c r="D143" s="536">
        <v>728.68842999999993</v>
      </c>
      <c r="E143" s="536">
        <v>566.79490999999996</v>
      </c>
      <c r="F143" s="536">
        <v>410.91950000000003</v>
      </c>
      <c r="G143" s="536">
        <v>760.14427999999998</v>
      </c>
    </row>
    <row r="144" spans="1:7" ht="12.75" customHeight="1" x14ac:dyDescent="0.2">
      <c r="A144" s="870"/>
      <c r="B144" s="539" t="s">
        <v>985</v>
      </c>
      <c r="C144" s="534">
        <v>189.30741</v>
      </c>
      <c r="D144" s="534">
        <v>13.946439999999999</v>
      </c>
      <c r="E144" s="534">
        <v>123.83508</v>
      </c>
      <c r="F144" s="534">
        <v>268.85665</v>
      </c>
      <c r="G144" s="534">
        <v>149.59164000000001</v>
      </c>
    </row>
    <row r="145" spans="1:7" ht="12.75" customHeight="1" x14ac:dyDescent="0.2">
      <c r="A145" s="876" t="s">
        <v>986</v>
      </c>
      <c r="B145" s="876"/>
      <c r="C145" s="536">
        <v>279005.94346000004</v>
      </c>
      <c r="D145" s="536">
        <v>254293.76808000004</v>
      </c>
      <c r="E145" s="536">
        <v>230675.3174300002</v>
      </c>
      <c r="F145" s="536">
        <v>201637.05882000018</v>
      </c>
      <c r="G145" s="536">
        <v>218657.09331999993</v>
      </c>
    </row>
    <row r="146" spans="1:7" ht="12.75" customHeight="1" x14ac:dyDescent="0.2">
      <c r="A146" s="537"/>
      <c r="B146" s="539"/>
      <c r="C146" s="534">
        <v>0</v>
      </c>
      <c r="D146" s="534">
        <v>0</v>
      </c>
      <c r="E146" s="534">
        <v>0</v>
      </c>
      <c r="F146" s="534">
        <v>0</v>
      </c>
      <c r="G146" s="534">
        <v>0</v>
      </c>
    </row>
    <row r="147" spans="1:7" ht="12.75" customHeight="1" x14ac:dyDescent="0.2">
      <c r="A147" s="870" t="s">
        <v>840</v>
      </c>
      <c r="B147" s="538" t="s">
        <v>987</v>
      </c>
      <c r="C147" s="536">
        <v>54187.763150000006</v>
      </c>
      <c r="D147" s="536">
        <v>65084.340299999982</v>
      </c>
      <c r="E147" s="536">
        <v>52020.416430000005</v>
      </c>
      <c r="F147" s="536">
        <v>67763.031790000008</v>
      </c>
      <c r="G147" s="536">
        <v>87192.639309999882</v>
      </c>
    </row>
    <row r="148" spans="1:7" ht="12.75" customHeight="1" x14ac:dyDescent="0.2">
      <c r="A148" s="870"/>
      <c r="B148" s="539" t="s">
        <v>988</v>
      </c>
      <c r="C148" s="534">
        <v>26424.626159999996</v>
      </c>
      <c r="D148" s="534">
        <v>15303.33951</v>
      </c>
      <c r="E148" s="534">
        <v>11229.58152</v>
      </c>
      <c r="F148" s="534">
        <v>11174.738610000002</v>
      </c>
      <c r="G148" s="534">
        <v>11404.618280000001</v>
      </c>
    </row>
    <row r="149" spans="1:7" ht="12.75" customHeight="1" x14ac:dyDescent="0.2">
      <c r="A149" s="870"/>
      <c r="B149" s="538" t="s">
        <v>989</v>
      </c>
      <c r="C149" s="536">
        <v>13303.27608</v>
      </c>
      <c r="D149" s="536">
        <v>12733.244929999997</v>
      </c>
      <c r="E149" s="536">
        <v>15512.31842</v>
      </c>
      <c r="F149" s="536">
        <v>14015.9557</v>
      </c>
      <c r="G149" s="536">
        <v>45384.533939999987</v>
      </c>
    </row>
    <row r="150" spans="1:7" ht="12.75" customHeight="1" x14ac:dyDescent="0.2">
      <c r="A150" s="870"/>
      <c r="B150" s="537" t="s">
        <v>990</v>
      </c>
      <c r="C150" s="534">
        <v>11073.96747</v>
      </c>
      <c r="D150" s="534">
        <v>16073.438059999999</v>
      </c>
      <c r="E150" s="534">
        <v>4448.8593200000005</v>
      </c>
      <c r="F150" s="534">
        <v>10652.900350000002</v>
      </c>
      <c r="G150" s="534">
        <v>2136.7171899999998</v>
      </c>
    </row>
    <row r="151" spans="1:7" ht="12.75" customHeight="1" x14ac:dyDescent="0.2">
      <c r="A151" s="870"/>
      <c r="B151" s="538" t="s">
        <v>991</v>
      </c>
      <c r="C151" s="536">
        <v>13412.078459999999</v>
      </c>
      <c r="D151" s="536">
        <v>10916.687269999999</v>
      </c>
      <c r="E151" s="536">
        <v>6207.8669399999999</v>
      </c>
      <c r="F151" s="536">
        <v>6561.4841000000006</v>
      </c>
      <c r="G151" s="536">
        <v>6889.7767000000003</v>
      </c>
    </row>
    <row r="152" spans="1:7" ht="12.75" customHeight="1" x14ac:dyDescent="0.2">
      <c r="A152" s="870"/>
      <c r="B152" s="546" t="s">
        <v>992</v>
      </c>
      <c r="C152" s="534">
        <v>8541.6927599999981</v>
      </c>
      <c r="D152" s="534">
        <v>7613.7287299999998</v>
      </c>
      <c r="E152" s="534">
        <v>6879.1658999999981</v>
      </c>
      <c r="F152" s="534">
        <v>5097.5521199999994</v>
      </c>
      <c r="G152" s="534">
        <v>4861.6772799999999</v>
      </c>
    </row>
    <row r="153" spans="1:7" ht="12.75" customHeight="1" x14ac:dyDescent="0.2">
      <c r="A153" s="870"/>
      <c r="B153" s="538" t="s">
        <v>993</v>
      </c>
      <c r="C153" s="536">
        <v>9282.1345299999994</v>
      </c>
      <c r="D153" s="536">
        <v>7542.5596299999979</v>
      </c>
      <c r="E153" s="536">
        <v>6529.2733699999999</v>
      </c>
      <c r="F153" s="536">
        <v>4571.1502299999993</v>
      </c>
      <c r="G153" s="536">
        <v>9290.6422000000002</v>
      </c>
    </row>
    <row r="154" spans="1:7" ht="12.75" customHeight="1" x14ac:dyDescent="0.2">
      <c r="A154" s="870"/>
      <c r="B154" s="539" t="s">
        <v>994</v>
      </c>
      <c r="C154" s="534">
        <v>12666.653429999997</v>
      </c>
      <c r="D154" s="534">
        <v>13233.99129</v>
      </c>
      <c r="E154" s="534">
        <v>9508.7568000000028</v>
      </c>
      <c r="F154" s="534">
        <v>6745.2479899999989</v>
      </c>
      <c r="G154" s="534">
        <v>8694.7651800000003</v>
      </c>
    </row>
    <row r="155" spans="1:7" ht="12.75" customHeight="1" x14ac:dyDescent="0.2">
      <c r="A155" s="870"/>
      <c r="B155" s="538" t="s">
        <v>995</v>
      </c>
      <c r="C155" s="536">
        <v>7864.4982099999997</v>
      </c>
      <c r="D155" s="536">
        <v>865.52890000000002</v>
      </c>
      <c r="E155" s="536">
        <v>6896.5240799999992</v>
      </c>
      <c r="F155" s="536">
        <v>4089.7653499999997</v>
      </c>
      <c r="G155" s="536">
        <v>8681.1655599999995</v>
      </c>
    </row>
    <row r="156" spans="1:7" ht="12.75" customHeight="1" x14ac:dyDescent="0.2">
      <c r="A156" s="870"/>
      <c r="B156" s="539" t="s">
        <v>996</v>
      </c>
      <c r="C156" s="534">
        <v>7103.225919999998</v>
      </c>
      <c r="D156" s="534">
        <v>7265.5988200000002</v>
      </c>
      <c r="E156" s="534">
        <v>6473.7826900000009</v>
      </c>
      <c r="F156" s="534">
        <v>5900.2788700000001</v>
      </c>
      <c r="G156" s="534">
        <v>6616.2541300000003</v>
      </c>
    </row>
    <row r="157" spans="1:7" ht="12.75" customHeight="1" x14ac:dyDescent="0.2">
      <c r="A157" s="870"/>
      <c r="B157" s="538" t="s">
        <v>835</v>
      </c>
      <c r="C157" s="536">
        <v>105003.40081000005</v>
      </c>
      <c r="D157" s="536">
        <v>90652.936899999972</v>
      </c>
      <c r="E157" s="536">
        <v>109280.89429999996</v>
      </c>
      <c r="F157" s="536">
        <v>88479.238879999932</v>
      </c>
      <c r="G157" s="536">
        <v>193768.67276000002</v>
      </c>
    </row>
    <row r="158" spans="1:7" ht="12.75" customHeight="1" x14ac:dyDescent="0.2">
      <c r="A158" s="875" t="s">
        <v>997</v>
      </c>
      <c r="B158" s="875"/>
      <c r="C158" s="534">
        <v>268863.31698000006</v>
      </c>
      <c r="D158" s="534">
        <v>247285.39433999997</v>
      </c>
      <c r="E158" s="534">
        <v>234987.43976999997</v>
      </c>
      <c r="F158" s="534">
        <v>225051.34398999994</v>
      </c>
      <c r="G158" s="534">
        <v>384921.46252999984</v>
      </c>
    </row>
    <row r="159" spans="1:7" ht="12.75" customHeight="1" x14ac:dyDescent="0.2">
      <c r="A159" s="537"/>
      <c r="B159" s="538"/>
      <c r="C159" s="536">
        <v>0</v>
      </c>
      <c r="D159" s="536">
        <v>0</v>
      </c>
      <c r="E159" s="536">
        <v>0</v>
      </c>
      <c r="F159" s="536">
        <v>0</v>
      </c>
      <c r="G159" s="536">
        <v>0</v>
      </c>
    </row>
    <row r="160" spans="1:7" ht="12.75" customHeight="1" x14ac:dyDescent="0.2">
      <c r="A160" s="870" t="s">
        <v>389</v>
      </c>
      <c r="B160" s="546" t="s">
        <v>998</v>
      </c>
      <c r="C160" s="534">
        <v>220682.45207000009</v>
      </c>
      <c r="D160" s="534">
        <v>151508.10986000003</v>
      </c>
      <c r="E160" s="534">
        <v>133680.34879000002</v>
      </c>
      <c r="F160" s="534">
        <v>134356.33951999998</v>
      </c>
      <c r="G160" s="534">
        <v>137819.84123999998</v>
      </c>
    </row>
    <row r="161" spans="1:7" ht="12.75" customHeight="1" x14ac:dyDescent="0.2">
      <c r="A161" s="870"/>
      <c r="B161" s="538" t="s">
        <v>999</v>
      </c>
      <c r="C161" s="536">
        <v>24705.373690000008</v>
      </c>
      <c r="D161" s="536">
        <v>23908.780039999998</v>
      </c>
      <c r="E161" s="536">
        <v>22798.425970000004</v>
      </c>
      <c r="F161" s="536">
        <v>17918.038970000001</v>
      </c>
      <c r="G161" s="536">
        <v>17613.920760000001</v>
      </c>
    </row>
    <row r="162" spans="1:7" ht="12.75" customHeight="1" x14ac:dyDescent="0.2">
      <c r="A162" s="870"/>
      <c r="B162" s="539" t="s">
        <v>1000</v>
      </c>
      <c r="C162" s="534">
        <v>19181.534140000011</v>
      </c>
      <c r="D162" s="534">
        <v>15393.562989999999</v>
      </c>
      <c r="E162" s="534">
        <v>13188.83144</v>
      </c>
      <c r="F162" s="534">
        <v>8744.8520600000011</v>
      </c>
      <c r="G162" s="534">
        <v>2381.4874599999998</v>
      </c>
    </row>
    <row r="163" spans="1:7" ht="12.75" customHeight="1" x14ac:dyDescent="0.2">
      <c r="A163" s="870"/>
      <c r="B163" s="545" t="s">
        <v>1001</v>
      </c>
      <c r="C163" s="536">
        <v>5618.9068100000004</v>
      </c>
      <c r="D163" s="536">
        <v>7041.9663399999999</v>
      </c>
      <c r="E163" s="536">
        <v>6506.3093799999997</v>
      </c>
      <c r="F163" s="536">
        <v>5481.1564799999996</v>
      </c>
      <c r="G163" s="536">
        <v>5798.1885000000011</v>
      </c>
    </row>
    <row r="164" spans="1:7" ht="12.75" customHeight="1" x14ac:dyDescent="0.2">
      <c r="A164" s="870"/>
      <c r="B164" s="539" t="s">
        <v>1002</v>
      </c>
      <c r="C164" s="534">
        <v>1788.5753399999999</v>
      </c>
      <c r="D164" s="534">
        <v>799.17858000000012</v>
      </c>
      <c r="E164" s="534">
        <v>1081.6092200000001</v>
      </c>
      <c r="F164" s="534">
        <v>1109.8264899999999</v>
      </c>
      <c r="G164" s="534">
        <v>1610.3685799999998</v>
      </c>
    </row>
    <row r="165" spans="1:7" ht="12.75" customHeight="1" x14ac:dyDescent="0.2">
      <c r="A165" s="870"/>
      <c r="B165" s="538" t="s">
        <v>1003</v>
      </c>
      <c r="C165" s="536">
        <v>787.21409000000006</v>
      </c>
      <c r="D165" s="536">
        <v>670.81683999999996</v>
      </c>
      <c r="E165" s="536">
        <v>467.51193000000006</v>
      </c>
      <c r="F165" s="536">
        <v>408.77073999999999</v>
      </c>
      <c r="G165" s="536">
        <v>440.94098999999994</v>
      </c>
    </row>
    <row r="166" spans="1:7" ht="12.75" customHeight="1" x14ac:dyDescent="0.2">
      <c r="A166" s="870"/>
      <c r="B166" s="539" t="s">
        <v>1004</v>
      </c>
      <c r="C166" s="534">
        <v>998.36484999999993</v>
      </c>
      <c r="D166" s="534">
        <v>1149.03296</v>
      </c>
      <c r="E166" s="534">
        <v>4420.5589099999997</v>
      </c>
      <c r="F166" s="534">
        <v>1637.0833300000002</v>
      </c>
      <c r="G166" s="534">
        <v>882.04041999999993</v>
      </c>
    </row>
    <row r="167" spans="1:7" ht="12.75" customHeight="1" x14ac:dyDescent="0.2">
      <c r="A167" s="870"/>
      <c r="B167" s="538" t="s">
        <v>1005</v>
      </c>
      <c r="C167" s="536">
        <v>388.51946000000004</v>
      </c>
      <c r="D167" s="536">
        <v>330.38160000000005</v>
      </c>
      <c r="E167" s="536">
        <v>508.54498000000001</v>
      </c>
      <c r="F167" s="536">
        <v>186.51365000000001</v>
      </c>
      <c r="G167" s="536">
        <v>129.77304999999998</v>
      </c>
    </row>
    <row r="168" spans="1:7" ht="15.75" customHeight="1" x14ac:dyDescent="0.2">
      <c r="A168" s="870"/>
      <c r="B168" s="539" t="s">
        <v>1006</v>
      </c>
      <c r="C168" s="534">
        <v>455.42238000000003</v>
      </c>
      <c r="D168" s="534">
        <v>373.19099999999997</v>
      </c>
      <c r="E168" s="534">
        <v>307.86613</v>
      </c>
      <c r="F168" s="534">
        <v>362.5795</v>
      </c>
      <c r="G168" s="534">
        <v>562.31330000000003</v>
      </c>
    </row>
    <row r="169" spans="1:7" ht="12.75" customHeight="1" x14ac:dyDescent="0.2">
      <c r="A169" s="870"/>
      <c r="B169" s="538" t="s">
        <v>1007</v>
      </c>
      <c r="C169" s="536">
        <v>251.59098</v>
      </c>
      <c r="D169" s="536">
        <v>502.52024999999998</v>
      </c>
      <c r="E169" s="536">
        <v>455.56183000000004</v>
      </c>
      <c r="F169" s="536">
        <v>376.18084999999996</v>
      </c>
      <c r="G169" s="536">
        <v>444.1324899999999</v>
      </c>
    </row>
    <row r="170" spans="1:7" ht="12.75" customHeight="1" x14ac:dyDescent="0.2">
      <c r="A170" s="870"/>
      <c r="B170" s="539" t="s">
        <v>835</v>
      </c>
      <c r="C170" s="534">
        <v>975.8716799999238</v>
      </c>
      <c r="D170" s="534">
        <v>1120.0882299999939</v>
      </c>
      <c r="E170" s="534">
        <v>712.25877000001492</v>
      </c>
      <c r="F170" s="534">
        <v>2203.0534499999776</v>
      </c>
      <c r="G170" s="534">
        <v>1454.5717200000072</v>
      </c>
    </row>
    <row r="171" spans="1:7" ht="12.75" customHeight="1" x14ac:dyDescent="0.2">
      <c r="A171" s="876" t="s">
        <v>1008</v>
      </c>
      <c r="B171" s="876"/>
      <c r="C171" s="536">
        <v>275833.82549000002</v>
      </c>
      <c r="D171" s="536">
        <v>202797.62869000004</v>
      </c>
      <c r="E171" s="536">
        <v>184127.82735000007</v>
      </c>
      <c r="F171" s="536">
        <v>172784.39503999997</v>
      </c>
      <c r="G171" s="536">
        <v>169137.57850999999</v>
      </c>
    </row>
    <row r="172" spans="1:7" ht="12.75" customHeight="1" x14ac:dyDescent="0.2">
      <c r="A172" s="537"/>
      <c r="B172" s="539"/>
      <c r="C172" s="534">
        <v>0</v>
      </c>
      <c r="D172" s="534">
        <v>0</v>
      </c>
      <c r="E172" s="534">
        <v>0</v>
      </c>
      <c r="F172" s="534">
        <v>0</v>
      </c>
      <c r="G172" s="534">
        <v>0</v>
      </c>
    </row>
    <row r="173" spans="1:7" ht="12.75" customHeight="1" x14ac:dyDescent="0.2">
      <c r="A173" s="870" t="s">
        <v>399</v>
      </c>
      <c r="B173" s="538" t="s">
        <v>1009</v>
      </c>
      <c r="C173" s="536">
        <v>64481.37689</v>
      </c>
      <c r="D173" s="536">
        <v>61916.702719999994</v>
      </c>
      <c r="E173" s="536">
        <v>55081.300020000002</v>
      </c>
      <c r="F173" s="536">
        <v>53089.148190000007</v>
      </c>
      <c r="G173" s="536">
        <v>56784.624029999992</v>
      </c>
    </row>
    <row r="174" spans="1:7" ht="12.75" customHeight="1" x14ac:dyDescent="0.2">
      <c r="A174" s="870"/>
      <c r="B174" s="539" t="s">
        <v>1010</v>
      </c>
      <c r="C174" s="534">
        <v>39557.262950000011</v>
      </c>
      <c r="D174" s="534">
        <v>44805.644529999983</v>
      </c>
      <c r="E174" s="534">
        <v>151090.23957999999</v>
      </c>
      <c r="F174" s="534">
        <v>135400.04508999959</v>
      </c>
      <c r="G174" s="534">
        <v>152291.79529999921</v>
      </c>
    </row>
    <row r="175" spans="1:7" ht="12.75" customHeight="1" x14ac:dyDescent="0.2">
      <c r="A175" s="870"/>
      <c r="B175" s="538" t="s">
        <v>1011</v>
      </c>
      <c r="C175" s="536">
        <v>21518.768300000011</v>
      </c>
      <c r="D175" s="536">
        <v>23281.765439999996</v>
      </c>
      <c r="E175" s="536">
        <v>19709.438620000001</v>
      </c>
      <c r="F175" s="536">
        <v>20882.308370000002</v>
      </c>
      <c r="G175" s="536">
        <v>23712.303350000002</v>
      </c>
    </row>
    <row r="176" spans="1:7" ht="12.75" customHeight="1" x14ac:dyDescent="0.2">
      <c r="A176" s="870"/>
      <c r="B176" s="539" t="s">
        <v>1012</v>
      </c>
      <c r="C176" s="534">
        <v>22887.136219999997</v>
      </c>
      <c r="D176" s="534">
        <v>26676.029760000001</v>
      </c>
      <c r="E176" s="534">
        <v>25024.421689999992</v>
      </c>
      <c r="F176" s="534">
        <v>21734.782589999999</v>
      </c>
      <c r="G176" s="534">
        <v>19788.747050000013</v>
      </c>
    </row>
    <row r="177" spans="1:7" ht="12.75" customHeight="1" x14ac:dyDescent="0.2">
      <c r="A177" s="870"/>
      <c r="B177" s="538" t="s">
        <v>1013</v>
      </c>
      <c r="C177" s="536">
        <v>18439.103120000007</v>
      </c>
      <c r="D177" s="536">
        <v>24238.917389999995</v>
      </c>
      <c r="E177" s="536">
        <v>19137.566630000001</v>
      </c>
      <c r="F177" s="536">
        <v>17561.096339999996</v>
      </c>
      <c r="G177" s="536">
        <v>33870.239669999995</v>
      </c>
    </row>
    <row r="178" spans="1:7" ht="12.75" customHeight="1" x14ac:dyDescent="0.2">
      <c r="A178" s="870"/>
      <c r="B178" s="539" t="s">
        <v>1014</v>
      </c>
      <c r="C178" s="534">
        <v>16133.17553</v>
      </c>
      <c r="D178" s="534">
        <v>20142.09778</v>
      </c>
      <c r="E178" s="534">
        <v>16383.312460000001</v>
      </c>
      <c r="F178" s="534">
        <v>16388.486250000002</v>
      </c>
      <c r="G178" s="534">
        <v>13323.148649999999</v>
      </c>
    </row>
    <row r="179" spans="1:7" ht="12.75" customHeight="1" x14ac:dyDescent="0.2">
      <c r="A179" s="870"/>
      <c r="B179" s="538" t="s">
        <v>1015</v>
      </c>
      <c r="C179" s="536">
        <v>13092.134140000002</v>
      </c>
      <c r="D179" s="536">
        <v>19691.282250000011</v>
      </c>
      <c r="E179" s="536">
        <v>20667.595639999996</v>
      </c>
      <c r="F179" s="536">
        <v>15278.01347</v>
      </c>
      <c r="G179" s="536">
        <v>17782.129860000001</v>
      </c>
    </row>
    <row r="180" spans="1:7" ht="12.75" customHeight="1" x14ac:dyDescent="0.2">
      <c r="A180" s="870"/>
      <c r="B180" s="539" t="s">
        <v>1016</v>
      </c>
      <c r="C180" s="534">
        <v>12168.320100000001</v>
      </c>
      <c r="D180" s="534">
        <v>8742.6346699999995</v>
      </c>
      <c r="E180" s="534">
        <v>10211.908259999997</v>
      </c>
      <c r="F180" s="534">
        <v>8128.8881799999999</v>
      </c>
      <c r="G180" s="534">
        <v>9302.344030000002</v>
      </c>
    </row>
    <row r="181" spans="1:7" ht="12.75" customHeight="1" x14ac:dyDescent="0.2">
      <c r="A181" s="870"/>
      <c r="B181" s="538" t="s">
        <v>1017</v>
      </c>
      <c r="C181" s="536">
        <v>5182.5141099999992</v>
      </c>
      <c r="D181" s="536">
        <v>4734.0644899999988</v>
      </c>
      <c r="E181" s="536">
        <v>7690.9647600000008</v>
      </c>
      <c r="F181" s="536">
        <v>10497.417019999999</v>
      </c>
      <c r="G181" s="536">
        <v>9222.5325400000002</v>
      </c>
    </row>
    <row r="182" spans="1:7" ht="12.75" customHeight="1" x14ac:dyDescent="0.2">
      <c r="A182" s="870"/>
      <c r="B182" s="546" t="s">
        <v>1018</v>
      </c>
      <c r="C182" s="534">
        <v>4419.8935699999993</v>
      </c>
      <c r="D182" s="534">
        <v>4779.45453</v>
      </c>
      <c r="E182" s="534">
        <v>5628.1031299999986</v>
      </c>
      <c r="F182" s="534">
        <v>5474.7103899999993</v>
      </c>
      <c r="G182" s="534">
        <v>21788.013870000002</v>
      </c>
    </row>
    <row r="183" spans="1:7" ht="12.75" customHeight="1" x14ac:dyDescent="0.2">
      <c r="A183" s="870"/>
      <c r="B183" s="538" t="s">
        <v>835</v>
      </c>
      <c r="C183" s="536">
        <v>6945.9140599999519</v>
      </c>
      <c r="D183" s="536">
        <v>6762.866399999999</v>
      </c>
      <c r="E183" s="536">
        <v>6510.8968299999833</v>
      </c>
      <c r="F183" s="536">
        <v>7386.4380899999524</v>
      </c>
      <c r="G183" s="536">
        <v>9445.9479600000777</v>
      </c>
    </row>
    <row r="184" spans="1:7" ht="12.75" customHeight="1" x14ac:dyDescent="0.2">
      <c r="A184" s="875" t="s">
        <v>1019</v>
      </c>
      <c r="B184" s="875"/>
      <c r="C184" s="534">
        <v>224825.59899</v>
      </c>
      <c r="D184" s="534">
        <v>245771.45995999998</v>
      </c>
      <c r="E184" s="534">
        <v>337135.74761999998</v>
      </c>
      <c r="F184" s="534">
        <v>311821.33397999959</v>
      </c>
      <c r="G184" s="534">
        <v>367311.82630999922</v>
      </c>
    </row>
    <row r="185" spans="1:7" ht="12.75" customHeight="1" x14ac:dyDescent="0.2">
      <c r="A185" s="537"/>
      <c r="B185" s="538"/>
      <c r="C185" s="536">
        <v>0</v>
      </c>
      <c r="D185" s="536">
        <v>0</v>
      </c>
      <c r="E185" s="536">
        <v>0</v>
      </c>
      <c r="F185" s="536">
        <v>0</v>
      </c>
      <c r="G185" s="536">
        <v>0</v>
      </c>
    </row>
    <row r="186" spans="1:7" ht="12.75" customHeight="1" x14ac:dyDescent="0.2">
      <c r="A186" s="870" t="s">
        <v>425</v>
      </c>
      <c r="B186" s="539" t="s">
        <v>1020</v>
      </c>
      <c r="C186" s="534">
        <v>196440.11479000002</v>
      </c>
      <c r="D186" s="534">
        <v>184584.85412000003</v>
      </c>
      <c r="E186" s="534">
        <v>212249.93768</v>
      </c>
      <c r="F186" s="534">
        <v>183197.73587</v>
      </c>
      <c r="G186" s="534">
        <v>46452.450779999985</v>
      </c>
    </row>
    <row r="187" spans="1:7" ht="12.75" customHeight="1" x14ac:dyDescent="0.2">
      <c r="A187" s="870"/>
      <c r="B187" s="538" t="s">
        <v>1021</v>
      </c>
      <c r="C187" s="536">
        <v>3275.0852699999996</v>
      </c>
      <c r="D187" s="536">
        <v>2862.5574700000002</v>
      </c>
      <c r="E187" s="536">
        <v>3703.1551700000005</v>
      </c>
      <c r="F187" s="536">
        <v>2504.5020499999996</v>
      </c>
      <c r="G187" s="536">
        <v>1547.4410399999999</v>
      </c>
    </row>
    <row r="188" spans="1:7" ht="12.75" customHeight="1" x14ac:dyDescent="0.2">
      <c r="A188" s="870"/>
      <c r="B188" s="539" t="s">
        <v>1022</v>
      </c>
      <c r="C188" s="534">
        <v>1046.0691099999999</v>
      </c>
      <c r="D188" s="534">
        <v>276.04302999999999</v>
      </c>
      <c r="E188" s="534">
        <v>3924.7750999999994</v>
      </c>
      <c r="F188" s="534">
        <v>384.48075</v>
      </c>
      <c r="G188" s="534">
        <v>653.22906999999998</v>
      </c>
    </row>
    <row r="189" spans="1:7" ht="12.75" customHeight="1" x14ac:dyDescent="0.2">
      <c r="A189" s="870"/>
      <c r="B189" s="538" t="s">
        <v>1023</v>
      </c>
      <c r="C189" s="536">
        <v>780.0938000000001</v>
      </c>
      <c r="D189" s="536">
        <v>917.92249000000004</v>
      </c>
      <c r="E189" s="536">
        <v>517.91107</v>
      </c>
      <c r="F189" s="536">
        <v>515.64940000000001</v>
      </c>
      <c r="G189" s="536">
        <v>40.848339999999993</v>
      </c>
    </row>
    <row r="190" spans="1:7" ht="13.5" customHeight="1" x14ac:dyDescent="0.2">
      <c r="A190" s="870"/>
      <c r="B190" s="539" t="s">
        <v>1024</v>
      </c>
      <c r="C190" s="534">
        <v>297.26046000000002</v>
      </c>
      <c r="D190" s="534">
        <v>117.11894000000001</v>
      </c>
      <c r="E190" s="534">
        <v>153.14842000000002</v>
      </c>
      <c r="F190" s="534">
        <v>139.50502000000003</v>
      </c>
      <c r="G190" s="534">
        <v>415.77446999999995</v>
      </c>
    </row>
    <row r="191" spans="1:7" ht="15" hidden="1" customHeight="1" x14ac:dyDescent="0.2">
      <c r="A191" s="870"/>
      <c r="B191" s="538" t="s">
        <v>1025</v>
      </c>
      <c r="C191" s="536">
        <v>212.64001999999999</v>
      </c>
      <c r="D191" s="536">
        <v>259.74739999999997</v>
      </c>
      <c r="E191" s="536">
        <v>203.07811999999998</v>
      </c>
      <c r="F191" s="536">
        <v>366.30998999999997</v>
      </c>
      <c r="G191" s="536">
        <v>355.89930000000004</v>
      </c>
    </row>
    <row r="192" spans="1:7" ht="12.75" customHeight="1" x14ac:dyDescent="0.2">
      <c r="A192" s="870"/>
      <c r="B192" s="539" t="s">
        <v>1026</v>
      </c>
      <c r="C192" s="534">
        <v>200.60016000000002</v>
      </c>
      <c r="D192" s="534">
        <v>98.964710000000025</v>
      </c>
      <c r="E192" s="534">
        <v>187.00561000000005</v>
      </c>
      <c r="F192" s="534">
        <v>252.03933000000001</v>
      </c>
      <c r="G192" s="534">
        <v>2748.3228100000001</v>
      </c>
    </row>
    <row r="193" spans="1:7" ht="12.75" customHeight="1" x14ac:dyDescent="0.2">
      <c r="A193" s="870"/>
      <c r="B193" s="544" t="s">
        <v>1027</v>
      </c>
      <c r="C193" s="536">
        <v>104.24395999999999</v>
      </c>
      <c r="D193" s="536">
        <v>156.91366000000002</v>
      </c>
      <c r="E193" s="536">
        <v>89.65091000000001</v>
      </c>
      <c r="F193" s="536">
        <v>112.92045</v>
      </c>
      <c r="G193" s="536">
        <v>906.5871800000001</v>
      </c>
    </row>
    <row r="194" spans="1:7" ht="12.75" customHeight="1" x14ac:dyDescent="0.2">
      <c r="A194" s="870"/>
      <c r="B194" s="539" t="s">
        <v>1028</v>
      </c>
      <c r="C194" s="534">
        <v>31.916670000000003</v>
      </c>
      <c r="D194" s="534">
        <v>167.14995000000002</v>
      </c>
      <c r="E194" s="534">
        <v>55.822749999999999</v>
      </c>
      <c r="F194" s="534">
        <v>9224.7214199999999</v>
      </c>
      <c r="G194" s="534">
        <v>4978.1348800000005</v>
      </c>
    </row>
    <row r="195" spans="1:7" ht="12.75" customHeight="1" x14ac:dyDescent="0.2">
      <c r="A195" s="870"/>
      <c r="B195" s="538" t="s">
        <v>1029</v>
      </c>
      <c r="C195" s="536">
        <v>53.387999999999998</v>
      </c>
      <c r="D195" s="536">
        <v>1029.7679599999999</v>
      </c>
      <c r="E195" s="536">
        <v>1801.7260700000002</v>
      </c>
      <c r="F195" s="536">
        <v>1926.56602</v>
      </c>
      <c r="G195" s="536">
        <v>3918.8581499999996</v>
      </c>
    </row>
    <row r="196" spans="1:7" ht="12.75" customHeight="1" x14ac:dyDescent="0.2">
      <c r="A196" s="870"/>
      <c r="B196" s="539" t="s">
        <v>835</v>
      </c>
      <c r="C196" s="534">
        <v>31.036319999984698</v>
      </c>
      <c r="D196" s="534">
        <v>219.0166400000453</v>
      </c>
      <c r="E196" s="534">
        <v>558.28067999996711</v>
      </c>
      <c r="F196" s="534">
        <v>1497.3111200000276</v>
      </c>
      <c r="G196" s="534">
        <v>3541.9944900000191</v>
      </c>
    </row>
    <row r="197" spans="1:7" ht="12.75" customHeight="1" x14ac:dyDescent="0.2">
      <c r="A197" s="876" t="s">
        <v>1030</v>
      </c>
      <c r="B197" s="876"/>
      <c r="C197" s="536">
        <v>202472.44856000002</v>
      </c>
      <c r="D197" s="536">
        <v>190690.05637000003</v>
      </c>
      <c r="E197" s="536">
        <v>223444.49157999997</v>
      </c>
      <c r="F197" s="536">
        <v>200121.74142000003</v>
      </c>
      <c r="G197" s="536">
        <v>65559.540509999992</v>
      </c>
    </row>
    <row r="198" spans="1:7" ht="12.75" customHeight="1" x14ac:dyDescent="0.2">
      <c r="A198" s="537"/>
      <c r="B198" s="539"/>
      <c r="C198" s="534">
        <v>0</v>
      </c>
      <c r="D198" s="534">
        <v>0</v>
      </c>
      <c r="E198" s="534">
        <v>0</v>
      </c>
      <c r="F198" s="534">
        <v>0</v>
      </c>
      <c r="G198" s="534">
        <v>0</v>
      </c>
    </row>
    <row r="199" spans="1:7" ht="12.75" customHeight="1" x14ac:dyDescent="0.2">
      <c r="A199" s="870" t="s">
        <v>371</v>
      </c>
      <c r="B199" s="538" t="s">
        <v>1031</v>
      </c>
      <c r="C199" s="536">
        <v>147429.1207900001</v>
      </c>
      <c r="D199" s="536">
        <v>151634.72729000007</v>
      </c>
      <c r="E199" s="536">
        <v>173270.17820999998</v>
      </c>
      <c r="F199" s="536">
        <v>142850.10406999988</v>
      </c>
      <c r="G199" s="536">
        <v>112360.32905999999</v>
      </c>
    </row>
    <row r="200" spans="1:7" ht="0.75" customHeight="1" x14ac:dyDescent="0.2">
      <c r="A200" s="870"/>
      <c r="B200" s="539" t="s">
        <v>1032</v>
      </c>
      <c r="C200" s="534">
        <v>35419.06781</v>
      </c>
      <c r="D200" s="534">
        <v>45617.123789999991</v>
      </c>
      <c r="E200" s="534">
        <v>34907.092940000002</v>
      </c>
      <c r="F200" s="534">
        <v>33493.637000000002</v>
      </c>
      <c r="G200" s="534">
        <v>55877.355389999997</v>
      </c>
    </row>
    <row r="201" spans="1:7" ht="12.75" customHeight="1" x14ac:dyDescent="0.2">
      <c r="A201" s="870"/>
      <c r="B201" s="538" t="s">
        <v>1033</v>
      </c>
      <c r="C201" s="536">
        <v>5922.4748799999998</v>
      </c>
      <c r="D201" s="536">
        <v>4175.6703999999991</v>
      </c>
      <c r="E201" s="536">
        <v>3757.2364500000003</v>
      </c>
      <c r="F201" s="536">
        <v>4034.3937900000001</v>
      </c>
      <c r="G201" s="536">
        <v>3837.80575</v>
      </c>
    </row>
    <row r="202" spans="1:7" ht="12.75" customHeight="1" x14ac:dyDescent="0.2">
      <c r="A202" s="870"/>
      <c r="B202" s="539" t="s">
        <v>1034</v>
      </c>
      <c r="C202" s="534">
        <v>4609.499420000001</v>
      </c>
      <c r="D202" s="534">
        <v>7518.8875899999994</v>
      </c>
      <c r="E202" s="534">
        <v>5570.3982599999999</v>
      </c>
      <c r="F202" s="534">
        <v>4970.4932000000008</v>
      </c>
      <c r="G202" s="534">
        <v>5410.5408800000005</v>
      </c>
    </row>
    <row r="203" spans="1:7" ht="12.75" customHeight="1" x14ac:dyDescent="0.2">
      <c r="A203" s="870"/>
      <c r="B203" s="538" t="s">
        <v>1035</v>
      </c>
      <c r="C203" s="536">
        <v>2339.57899</v>
      </c>
      <c r="D203" s="536">
        <v>1332.0118900000002</v>
      </c>
      <c r="E203" s="536">
        <v>967.28352000000007</v>
      </c>
      <c r="F203" s="536">
        <v>3235.8052200000002</v>
      </c>
      <c r="G203" s="536">
        <v>8982.1826799999999</v>
      </c>
    </row>
    <row r="204" spans="1:7" ht="12.75" customHeight="1" x14ac:dyDescent="0.2">
      <c r="A204" s="870"/>
      <c r="B204" s="546" t="s">
        <v>1036</v>
      </c>
      <c r="C204" s="534">
        <v>394.59833999999995</v>
      </c>
      <c r="D204" s="534">
        <v>151.28998000000001</v>
      </c>
      <c r="E204" s="534">
        <v>68.409320000000008</v>
      </c>
      <c r="F204" s="534">
        <v>63.995750000000001</v>
      </c>
      <c r="G204" s="534">
        <v>187.7902</v>
      </c>
    </row>
    <row r="205" spans="1:7" ht="12.75" customHeight="1" x14ac:dyDescent="0.2">
      <c r="A205" s="876" t="s">
        <v>1037</v>
      </c>
      <c r="B205" s="876"/>
      <c r="C205" s="536">
        <v>196114.34023000012</v>
      </c>
      <c r="D205" s="536">
        <v>210429.71094000005</v>
      </c>
      <c r="E205" s="536">
        <v>218540.59869999994</v>
      </c>
      <c r="F205" s="536">
        <v>188648.42902999985</v>
      </c>
      <c r="G205" s="536">
        <v>186656.00395999997</v>
      </c>
    </row>
    <row r="206" spans="1:7" ht="12.75" customHeight="1" x14ac:dyDescent="0.2">
      <c r="A206" s="537"/>
      <c r="B206" s="539"/>
      <c r="C206" s="534">
        <v>0</v>
      </c>
      <c r="D206" s="534">
        <v>0</v>
      </c>
      <c r="E206" s="534">
        <v>0</v>
      </c>
      <c r="F206" s="534">
        <v>0</v>
      </c>
      <c r="G206" s="534">
        <v>0</v>
      </c>
    </row>
    <row r="207" spans="1:7" ht="12.75" customHeight="1" x14ac:dyDescent="0.2">
      <c r="A207" s="870" t="s">
        <v>413</v>
      </c>
      <c r="B207" s="538" t="s">
        <v>1038</v>
      </c>
      <c r="C207" s="536">
        <v>64405.70523</v>
      </c>
      <c r="D207" s="536">
        <v>77483.037189999974</v>
      </c>
      <c r="E207" s="536">
        <v>78546.48891</v>
      </c>
      <c r="F207" s="536">
        <v>78366.803090000089</v>
      </c>
      <c r="G207" s="536">
        <v>72537.734170000011</v>
      </c>
    </row>
    <row r="208" spans="1:7" ht="12.75" customHeight="1" x14ac:dyDescent="0.2">
      <c r="A208" s="870"/>
      <c r="B208" s="539" t="s">
        <v>1039</v>
      </c>
      <c r="C208" s="534">
        <v>58702.365710000005</v>
      </c>
      <c r="D208" s="534">
        <v>63287.533190000046</v>
      </c>
      <c r="E208" s="534">
        <v>51561.308600000011</v>
      </c>
      <c r="F208" s="534">
        <v>48181.183219999984</v>
      </c>
      <c r="G208" s="534">
        <v>49279.862630000011</v>
      </c>
    </row>
    <row r="209" spans="1:7" ht="12.75" customHeight="1" x14ac:dyDescent="0.2">
      <c r="A209" s="870"/>
      <c r="B209" s="538" t="s">
        <v>1040</v>
      </c>
      <c r="C209" s="536">
        <v>41474.710290000039</v>
      </c>
      <c r="D209" s="536">
        <v>43573.932460000011</v>
      </c>
      <c r="E209" s="536">
        <v>41617.010849999977</v>
      </c>
      <c r="F209" s="536">
        <v>38311.753340000003</v>
      </c>
      <c r="G209" s="536">
        <v>36970.171310000012</v>
      </c>
    </row>
    <row r="210" spans="1:7" ht="12.75" customHeight="1" x14ac:dyDescent="0.2">
      <c r="A210" s="870"/>
      <c r="B210" s="539" t="s">
        <v>1041</v>
      </c>
      <c r="C210" s="534">
        <v>9316.7574700000005</v>
      </c>
      <c r="D210" s="534">
        <v>12671.365440000003</v>
      </c>
      <c r="E210" s="534">
        <v>10159.878360000002</v>
      </c>
      <c r="F210" s="534">
        <v>11309.25258</v>
      </c>
      <c r="G210" s="534">
        <v>7282.3995500000019</v>
      </c>
    </row>
    <row r="211" spans="1:7" ht="12.75" customHeight="1" x14ac:dyDescent="0.2">
      <c r="A211" s="870"/>
      <c r="B211" s="538" t="s">
        <v>1042</v>
      </c>
      <c r="C211" s="536">
        <v>7092.6571999999996</v>
      </c>
      <c r="D211" s="536">
        <v>5638.9820799999998</v>
      </c>
      <c r="E211" s="536">
        <v>5667.5673399999996</v>
      </c>
      <c r="F211" s="536">
        <v>5312.2711500000014</v>
      </c>
      <c r="G211" s="536">
        <v>4604.1306399999994</v>
      </c>
    </row>
    <row r="212" spans="1:7" ht="12.75" customHeight="1" x14ac:dyDescent="0.2">
      <c r="A212" s="870"/>
      <c r="B212" s="539" t="s">
        <v>1043</v>
      </c>
      <c r="C212" s="534">
        <v>3513.8899000000015</v>
      </c>
      <c r="D212" s="534">
        <v>5399.6728999999987</v>
      </c>
      <c r="E212" s="534">
        <v>1473.0275400000003</v>
      </c>
      <c r="F212" s="534">
        <v>1121.10637</v>
      </c>
      <c r="G212" s="534">
        <v>1710.54864</v>
      </c>
    </row>
    <row r="213" spans="1:7" ht="12.75" customHeight="1" x14ac:dyDescent="0.2">
      <c r="A213" s="870"/>
      <c r="B213" s="538" t="s">
        <v>1044</v>
      </c>
      <c r="C213" s="536">
        <v>2423.8784000000005</v>
      </c>
      <c r="D213" s="536">
        <v>1429.6165099999998</v>
      </c>
      <c r="E213" s="536">
        <v>1886.2174499999996</v>
      </c>
      <c r="F213" s="536">
        <v>817.27031999999997</v>
      </c>
      <c r="G213" s="536">
        <v>1738.2736300000001</v>
      </c>
    </row>
    <row r="214" spans="1:7" ht="12.75" customHeight="1" x14ac:dyDescent="0.2">
      <c r="A214" s="870"/>
      <c r="B214" s="539" t="s">
        <v>1045</v>
      </c>
      <c r="C214" s="534">
        <v>1980.3218600000002</v>
      </c>
      <c r="D214" s="534">
        <v>1919.6460299999997</v>
      </c>
      <c r="E214" s="534">
        <v>1271.42651</v>
      </c>
      <c r="F214" s="534">
        <v>957.27333000000021</v>
      </c>
      <c r="G214" s="534">
        <v>1842.7443700000001</v>
      </c>
    </row>
    <row r="215" spans="1:7" ht="20.25" customHeight="1" x14ac:dyDescent="0.2">
      <c r="A215" s="870"/>
      <c r="B215" s="544" t="s">
        <v>1046</v>
      </c>
      <c r="C215" s="536">
        <v>1922.6065699999999</v>
      </c>
      <c r="D215" s="536">
        <v>2552.5543199999997</v>
      </c>
      <c r="E215" s="536">
        <v>3176.2940100000001</v>
      </c>
      <c r="F215" s="536">
        <v>2803.4668700000007</v>
      </c>
      <c r="G215" s="536">
        <v>3159.3465800000004</v>
      </c>
    </row>
    <row r="216" spans="1:7" ht="12.75" customHeight="1" x14ac:dyDescent="0.2">
      <c r="A216" s="870"/>
      <c r="B216" s="539" t="s">
        <v>1047</v>
      </c>
      <c r="C216" s="534">
        <v>802.72959000000003</v>
      </c>
      <c r="D216" s="534">
        <v>1045.9087</v>
      </c>
      <c r="E216" s="534">
        <v>1172.90416</v>
      </c>
      <c r="F216" s="534">
        <v>667.29307000000006</v>
      </c>
      <c r="G216" s="534">
        <v>3598.5680100000004</v>
      </c>
    </row>
    <row r="217" spans="1:7" ht="12.75" customHeight="1" x14ac:dyDescent="0.2">
      <c r="A217" s="870"/>
      <c r="B217" s="538" t="s">
        <v>835</v>
      </c>
      <c r="C217" s="536">
        <v>3562.8636100000003</v>
      </c>
      <c r="D217" s="536">
        <v>2439.7207899999921</v>
      </c>
      <c r="E217" s="536">
        <v>2008.9100999999791</v>
      </c>
      <c r="F217" s="536">
        <v>1619.5909999999858</v>
      </c>
      <c r="G217" s="536">
        <v>1717.7925800000085</v>
      </c>
    </row>
    <row r="218" spans="1:7" ht="12.75" customHeight="1" x14ac:dyDescent="0.2">
      <c r="A218" s="875" t="s">
        <v>1048</v>
      </c>
      <c r="B218" s="875"/>
      <c r="C218" s="534">
        <v>195198.48583000005</v>
      </c>
      <c r="D218" s="534">
        <v>217441.96961</v>
      </c>
      <c r="E218" s="534">
        <v>198541.03382999997</v>
      </c>
      <c r="F218" s="534">
        <v>189467.26434000008</v>
      </c>
      <c r="G218" s="534">
        <v>184441.57211000004</v>
      </c>
    </row>
    <row r="219" spans="1:7" ht="12.75" customHeight="1" x14ac:dyDescent="0.2">
      <c r="A219" s="537"/>
      <c r="B219" s="539"/>
      <c r="C219" s="534">
        <v>0</v>
      </c>
      <c r="D219" s="534">
        <v>0</v>
      </c>
      <c r="E219" s="534">
        <v>0</v>
      </c>
      <c r="F219" s="534">
        <v>0</v>
      </c>
      <c r="G219" s="534">
        <v>0</v>
      </c>
    </row>
    <row r="220" spans="1:7" ht="12.75" customHeight="1" x14ac:dyDescent="0.2">
      <c r="A220" s="870" t="s">
        <v>365</v>
      </c>
      <c r="B220" s="538" t="s">
        <v>1049</v>
      </c>
      <c r="C220" s="536">
        <v>113474.35131999999</v>
      </c>
      <c r="D220" s="536">
        <v>88388.010000000009</v>
      </c>
      <c r="E220" s="536">
        <v>127305.13362999998</v>
      </c>
      <c r="F220" s="536">
        <v>64221.851190000009</v>
      </c>
      <c r="G220" s="536">
        <v>84781.33269000001</v>
      </c>
    </row>
    <row r="221" spans="1:7" ht="12.75" customHeight="1" x14ac:dyDescent="0.2">
      <c r="A221" s="870"/>
      <c r="B221" s="539" t="s">
        <v>1050</v>
      </c>
      <c r="C221" s="534">
        <v>24376.602709999996</v>
      </c>
      <c r="D221" s="534">
        <v>37421.393729999996</v>
      </c>
      <c r="E221" s="534">
        <v>45588.225179999987</v>
      </c>
      <c r="F221" s="534">
        <v>20676.154059999993</v>
      </c>
      <c r="G221" s="534">
        <v>11469.43476</v>
      </c>
    </row>
    <row r="222" spans="1:7" ht="12.75" customHeight="1" x14ac:dyDescent="0.2">
      <c r="A222" s="870"/>
      <c r="B222" s="538" t="s">
        <v>1051</v>
      </c>
      <c r="C222" s="536">
        <v>9859.7432399999998</v>
      </c>
      <c r="D222" s="536">
        <v>10026.07072</v>
      </c>
      <c r="E222" s="536">
        <v>8564.7513199999994</v>
      </c>
      <c r="F222" s="536">
        <v>5526.9317900000005</v>
      </c>
      <c r="G222" s="536">
        <v>4449.500109999999</v>
      </c>
    </row>
    <row r="223" spans="1:7" ht="12.75" customHeight="1" x14ac:dyDescent="0.2">
      <c r="A223" s="870"/>
      <c r="B223" s="539" t="s">
        <v>1052</v>
      </c>
      <c r="C223" s="534">
        <v>5048.0531800000017</v>
      </c>
      <c r="D223" s="534">
        <v>4424.4898500000008</v>
      </c>
      <c r="E223" s="534">
        <v>9164.9052900000006</v>
      </c>
      <c r="F223" s="534">
        <v>8078.2490199999993</v>
      </c>
      <c r="G223" s="534">
        <v>5617.542919999999</v>
      </c>
    </row>
    <row r="224" spans="1:7" ht="12.75" customHeight="1" x14ac:dyDescent="0.2">
      <c r="A224" s="870"/>
      <c r="B224" s="538" t="s">
        <v>1053</v>
      </c>
      <c r="C224" s="536">
        <v>3888.5184300000001</v>
      </c>
      <c r="D224" s="536">
        <v>2923.0659100000003</v>
      </c>
      <c r="E224" s="536">
        <v>3666.90128</v>
      </c>
      <c r="F224" s="536">
        <v>2297.0018799999998</v>
      </c>
      <c r="G224" s="536">
        <v>0.18322999999999998</v>
      </c>
    </row>
    <row r="225" spans="1:7" ht="12.75" customHeight="1" x14ac:dyDescent="0.2">
      <c r="A225" s="870"/>
      <c r="B225" s="539" t="s">
        <v>1054</v>
      </c>
      <c r="C225" s="534">
        <v>7375.6112300000004</v>
      </c>
      <c r="D225" s="534">
        <v>8372.3686799999996</v>
      </c>
      <c r="E225" s="534">
        <v>6398.4205899999997</v>
      </c>
      <c r="F225" s="534">
        <v>3455.7257199999999</v>
      </c>
      <c r="G225" s="534">
        <v>3593.2574399999999</v>
      </c>
    </row>
    <row r="226" spans="1:7" ht="12.75" customHeight="1" x14ac:dyDescent="0.2">
      <c r="A226" s="870"/>
      <c r="B226" s="538" t="s">
        <v>1055</v>
      </c>
      <c r="C226" s="536">
        <v>491.79839000000004</v>
      </c>
      <c r="D226" s="536">
        <v>636.54281999999989</v>
      </c>
      <c r="E226" s="536">
        <v>532.75535000000002</v>
      </c>
      <c r="F226" s="536">
        <v>407.86021000000005</v>
      </c>
      <c r="G226" s="536">
        <v>635.22467000000017</v>
      </c>
    </row>
    <row r="227" spans="1:7" ht="12.75" customHeight="1" x14ac:dyDescent="0.2">
      <c r="A227" s="870"/>
      <c r="B227" s="539" t="s">
        <v>1056</v>
      </c>
      <c r="C227" s="534">
        <v>985.99321000000009</v>
      </c>
      <c r="D227" s="534">
        <v>105.97535000000001</v>
      </c>
      <c r="E227" s="534">
        <v>124.09123</v>
      </c>
      <c r="F227" s="534">
        <v>183.60472000000001</v>
      </c>
      <c r="G227" s="534">
        <v>87.646249999999995</v>
      </c>
    </row>
    <row r="228" spans="1:7" ht="12.75" customHeight="1" x14ac:dyDescent="0.2">
      <c r="A228" s="870"/>
      <c r="B228" s="544" t="s">
        <v>1057</v>
      </c>
      <c r="C228" s="536">
        <v>78.711330000000004</v>
      </c>
      <c r="D228" s="536">
        <v>74.555149999999998</v>
      </c>
      <c r="E228" s="536">
        <v>15.6935</v>
      </c>
      <c r="F228" s="536">
        <v>242.92212000000001</v>
      </c>
      <c r="G228" s="536">
        <v>814.89641000000006</v>
      </c>
    </row>
    <row r="229" spans="1:7" ht="12.75" customHeight="1" x14ac:dyDescent="0.2">
      <c r="A229" s="870"/>
      <c r="B229" s="539" t="s">
        <v>1058</v>
      </c>
      <c r="C229" s="534">
        <v>112.35668</v>
      </c>
      <c r="D229" s="534">
        <v>0</v>
      </c>
      <c r="E229" s="534">
        <v>2.8604300000000005</v>
      </c>
      <c r="F229" s="534">
        <v>0.62369000000000008</v>
      </c>
      <c r="G229" s="534">
        <v>5.2457500000000001</v>
      </c>
    </row>
    <row r="230" spans="1:7" ht="12.75" customHeight="1" x14ac:dyDescent="0.2">
      <c r="A230" s="870"/>
      <c r="B230" s="538" t="s">
        <v>835</v>
      </c>
      <c r="C230" s="536">
        <v>321.03346000006422</v>
      </c>
      <c r="D230" s="536">
        <v>642.83100999996532</v>
      </c>
      <c r="E230" s="536">
        <v>800.33559999996214</v>
      </c>
      <c r="F230" s="536">
        <v>568.75160000000324</v>
      </c>
      <c r="G230" s="536">
        <v>1258.5550600000279</v>
      </c>
    </row>
    <row r="231" spans="1:7" ht="12.75" customHeight="1" x14ac:dyDescent="0.2">
      <c r="A231" s="875" t="s">
        <v>1059</v>
      </c>
      <c r="B231" s="875"/>
      <c r="C231" s="534">
        <v>166012.77318000005</v>
      </c>
      <c r="D231" s="534">
        <v>153015.30321999997</v>
      </c>
      <c r="E231" s="534">
        <v>202164.07339999991</v>
      </c>
      <c r="F231" s="534">
        <v>105659.67600000001</v>
      </c>
      <c r="G231" s="534">
        <v>112712.81929000003</v>
      </c>
    </row>
    <row r="232" spans="1:7" ht="12.75" customHeight="1" x14ac:dyDescent="0.2">
      <c r="A232" s="537"/>
      <c r="B232" s="539"/>
      <c r="C232" s="534">
        <v>0</v>
      </c>
      <c r="D232" s="534">
        <v>0</v>
      </c>
      <c r="E232" s="534">
        <v>0</v>
      </c>
      <c r="F232" s="534">
        <v>0</v>
      </c>
      <c r="G232" s="534">
        <v>0</v>
      </c>
    </row>
    <row r="233" spans="1:7" ht="12.75" customHeight="1" x14ac:dyDescent="0.2">
      <c r="A233" s="870" t="s">
        <v>424</v>
      </c>
      <c r="B233" s="538" t="s">
        <v>1060</v>
      </c>
      <c r="C233" s="536">
        <v>26288.246170000002</v>
      </c>
      <c r="D233" s="536">
        <v>74256.875850000011</v>
      </c>
      <c r="E233" s="536">
        <v>47668.876729999996</v>
      </c>
      <c r="F233" s="536">
        <v>40210.11735</v>
      </c>
      <c r="G233" s="536">
        <v>63403.983399999997</v>
      </c>
    </row>
    <row r="234" spans="1:7" ht="12.75" customHeight="1" x14ac:dyDescent="0.2">
      <c r="A234" s="870"/>
      <c r="B234" s="539" t="s">
        <v>1061</v>
      </c>
      <c r="C234" s="534">
        <v>21240.425529999997</v>
      </c>
      <c r="D234" s="534">
        <v>25244.410830000001</v>
      </c>
      <c r="E234" s="534">
        <v>17794.308350000003</v>
      </c>
      <c r="F234" s="534">
        <v>21413.338359999998</v>
      </c>
      <c r="G234" s="534">
        <v>17447.269660000002</v>
      </c>
    </row>
    <row r="235" spans="1:7" ht="12.75" customHeight="1" x14ac:dyDescent="0.2">
      <c r="A235" s="870"/>
      <c r="B235" s="538" t="s">
        <v>1062</v>
      </c>
      <c r="C235" s="536">
        <v>12926.419689999997</v>
      </c>
      <c r="D235" s="536">
        <v>8079.2209300000004</v>
      </c>
      <c r="E235" s="536">
        <v>5827.0807399999967</v>
      </c>
      <c r="F235" s="536">
        <v>4532.6651700000002</v>
      </c>
      <c r="G235" s="536">
        <v>7217.4378300000008</v>
      </c>
    </row>
    <row r="236" spans="1:7" ht="12.75" customHeight="1" x14ac:dyDescent="0.2">
      <c r="A236" s="870"/>
      <c r="B236" s="539" t="s">
        <v>1063</v>
      </c>
      <c r="C236" s="534">
        <v>10059.672619999999</v>
      </c>
      <c r="D236" s="534">
        <v>7874.3626999999997</v>
      </c>
      <c r="E236" s="534">
        <v>7330.0249899999999</v>
      </c>
      <c r="F236" s="534">
        <v>4457.5398499999992</v>
      </c>
      <c r="G236" s="534">
        <v>6761.3432899999989</v>
      </c>
    </row>
    <row r="237" spans="1:7" ht="12.75" customHeight="1" x14ac:dyDescent="0.2">
      <c r="A237" s="870"/>
      <c r="B237" s="538" t="s">
        <v>1064</v>
      </c>
      <c r="C237" s="536">
        <v>8074.0264900000011</v>
      </c>
      <c r="D237" s="536">
        <v>8608.7255800000021</v>
      </c>
      <c r="E237" s="536">
        <v>6818.2034100000001</v>
      </c>
      <c r="F237" s="536">
        <v>4356.3619100000005</v>
      </c>
      <c r="G237" s="536">
        <v>6860.0377500000004</v>
      </c>
    </row>
    <row r="238" spans="1:7" ht="12.75" customHeight="1" x14ac:dyDescent="0.2">
      <c r="A238" s="870"/>
      <c r="B238" s="539" t="s">
        <v>1065</v>
      </c>
      <c r="C238" s="534">
        <v>12876.479519999999</v>
      </c>
      <c r="D238" s="534">
        <v>7164.8628400000007</v>
      </c>
      <c r="E238" s="534">
        <v>3241.4244100000001</v>
      </c>
      <c r="F238" s="534">
        <v>9576.562899999999</v>
      </c>
      <c r="G238" s="534">
        <v>6283.4447100000016</v>
      </c>
    </row>
    <row r="239" spans="1:7" ht="12.75" customHeight="1" x14ac:dyDescent="0.2">
      <c r="A239" s="870"/>
      <c r="B239" s="538" t="s">
        <v>1066</v>
      </c>
      <c r="C239" s="536">
        <v>4178.9549199999992</v>
      </c>
      <c r="D239" s="536">
        <v>4301.0770899999998</v>
      </c>
      <c r="E239" s="536">
        <v>3377.8315300000004</v>
      </c>
      <c r="F239" s="536">
        <v>5444.7430000000004</v>
      </c>
      <c r="G239" s="536">
        <v>4930.7484099999992</v>
      </c>
    </row>
    <row r="240" spans="1:7" ht="12.75" customHeight="1" x14ac:dyDescent="0.2">
      <c r="A240" s="870"/>
      <c r="B240" s="539" t="s">
        <v>1067</v>
      </c>
      <c r="C240" s="534">
        <v>4046.17749</v>
      </c>
      <c r="D240" s="534">
        <v>4296.608040000001</v>
      </c>
      <c r="E240" s="534">
        <v>3961.1325300000003</v>
      </c>
      <c r="F240" s="534">
        <v>4195.2682199999999</v>
      </c>
      <c r="G240" s="534">
        <v>6334.0919899999999</v>
      </c>
    </row>
    <row r="241" spans="1:7" ht="12.75" customHeight="1" x14ac:dyDescent="0.2">
      <c r="A241" s="870"/>
      <c r="B241" s="544" t="s">
        <v>1068</v>
      </c>
      <c r="C241" s="536">
        <v>2617.11303</v>
      </c>
      <c r="D241" s="536">
        <v>1325.2014500000002</v>
      </c>
      <c r="E241" s="536">
        <v>751.89619999999991</v>
      </c>
      <c r="F241" s="536">
        <v>1033.7210899999998</v>
      </c>
      <c r="G241" s="536">
        <v>1203.3404</v>
      </c>
    </row>
    <row r="242" spans="1:7" ht="12.75" customHeight="1" x14ac:dyDescent="0.2">
      <c r="A242" s="870"/>
      <c r="B242" s="539" t="s">
        <v>1069</v>
      </c>
      <c r="C242" s="534">
        <v>2661.4390300000005</v>
      </c>
      <c r="D242" s="534">
        <v>1666.2991</v>
      </c>
      <c r="E242" s="534">
        <v>788.90261999999984</v>
      </c>
      <c r="F242" s="534">
        <v>2414.4315200000001</v>
      </c>
      <c r="G242" s="534">
        <v>3318.9167699999998</v>
      </c>
    </row>
    <row r="243" spans="1:7" ht="12.75" customHeight="1" x14ac:dyDescent="0.2">
      <c r="A243" s="537"/>
      <c r="B243" s="538" t="s">
        <v>835</v>
      </c>
      <c r="C243" s="536">
        <v>12376.393680000023</v>
      </c>
      <c r="D243" s="536">
        <v>18691.927290000021</v>
      </c>
      <c r="E243" s="536">
        <v>15731.085769999991</v>
      </c>
      <c r="F243" s="536">
        <v>16507.593389999936</v>
      </c>
      <c r="G243" s="536">
        <v>19000.735010000004</v>
      </c>
    </row>
    <row r="244" spans="1:7" ht="12.75" customHeight="1" x14ac:dyDescent="0.2">
      <c r="A244" s="875" t="s">
        <v>1070</v>
      </c>
      <c r="B244" s="875"/>
      <c r="C244" s="534">
        <v>117345.34817000001</v>
      </c>
      <c r="D244" s="534">
        <v>161509.57170000003</v>
      </c>
      <c r="E244" s="534">
        <v>113290.76727999999</v>
      </c>
      <c r="F244" s="534">
        <v>114142.34275999996</v>
      </c>
      <c r="G244" s="534">
        <v>142761.34922</v>
      </c>
    </row>
    <row r="245" spans="1:7" ht="12.75" customHeight="1" x14ac:dyDescent="0.2">
      <c r="A245" s="537"/>
      <c r="B245" s="539"/>
      <c r="C245" s="534">
        <v>0</v>
      </c>
      <c r="D245" s="534">
        <v>0</v>
      </c>
      <c r="E245" s="534">
        <v>0</v>
      </c>
      <c r="F245" s="534">
        <v>0</v>
      </c>
      <c r="G245" s="534">
        <v>0</v>
      </c>
    </row>
    <row r="246" spans="1:7" ht="12.75" customHeight="1" x14ac:dyDescent="0.2">
      <c r="A246" s="880" t="s">
        <v>438</v>
      </c>
      <c r="B246" s="536" t="s">
        <v>1071</v>
      </c>
      <c r="C246" s="536">
        <v>2427.1979899999997</v>
      </c>
      <c r="D246" s="536">
        <v>423.69939999999997</v>
      </c>
      <c r="E246" s="536">
        <v>477.20699000000002</v>
      </c>
      <c r="F246" s="536">
        <v>33102.633529999999</v>
      </c>
      <c r="G246" s="536">
        <v>37624.147280000005</v>
      </c>
    </row>
    <row r="247" spans="1:7" ht="12.75" customHeight="1" x14ac:dyDescent="0.2">
      <c r="A247" s="880"/>
      <c r="B247" s="534" t="s">
        <v>1072</v>
      </c>
      <c r="C247" s="534">
        <v>4869.7619999999997</v>
      </c>
      <c r="D247" s="534">
        <v>1755.5590099999999</v>
      </c>
      <c r="E247" s="534">
        <v>456.36</v>
      </c>
      <c r="F247" s="534">
        <v>42693.918859999998</v>
      </c>
      <c r="G247" s="534">
        <v>9827.6785</v>
      </c>
    </row>
    <row r="248" spans="1:7" ht="12.75" customHeight="1" x14ac:dyDescent="0.2">
      <c r="A248" s="880"/>
      <c r="B248" s="536" t="s">
        <v>1073</v>
      </c>
      <c r="C248" s="536">
        <v>21.248330000000003</v>
      </c>
      <c r="D248" s="536">
        <v>2.99</v>
      </c>
      <c r="E248" s="536">
        <v>2.9380000000000002</v>
      </c>
      <c r="F248" s="536">
        <v>42.148979999999995</v>
      </c>
      <c r="G248" s="536">
        <v>8.7050000000000001</v>
      </c>
    </row>
    <row r="249" spans="1:7" ht="12.75" customHeight="1" x14ac:dyDescent="0.2">
      <c r="A249" s="880"/>
      <c r="B249" s="534" t="s">
        <v>1074</v>
      </c>
      <c r="C249" s="534">
        <v>1.5</v>
      </c>
      <c r="D249" s="534">
        <v>433.11655999999999</v>
      </c>
      <c r="E249" s="534">
        <v>0</v>
      </c>
      <c r="F249" s="534">
        <v>14.254</v>
      </c>
      <c r="G249" s="534">
        <v>0</v>
      </c>
    </row>
    <row r="250" spans="1:7" ht="12.75" customHeight="1" x14ac:dyDescent="0.2">
      <c r="A250" s="880"/>
      <c r="B250" s="536" t="s">
        <v>1075</v>
      </c>
      <c r="C250" s="536">
        <v>0</v>
      </c>
      <c r="D250" s="536">
        <v>0</v>
      </c>
      <c r="E250" s="536">
        <v>0</v>
      </c>
      <c r="F250" s="536">
        <v>0</v>
      </c>
      <c r="G250" s="536">
        <v>532.05475999999999</v>
      </c>
    </row>
    <row r="251" spans="1:7" ht="21.75" customHeight="1" x14ac:dyDescent="0.2">
      <c r="A251" s="881" t="s">
        <v>1076</v>
      </c>
      <c r="B251" s="881"/>
      <c r="C251" s="534">
        <v>7319.7083200000006</v>
      </c>
      <c r="D251" s="534">
        <v>2615.3649699999996</v>
      </c>
      <c r="E251" s="534">
        <v>936.50499000000002</v>
      </c>
      <c r="F251" s="534">
        <v>75852.955370000011</v>
      </c>
      <c r="G251" s="534">
        <v>47992.58554</v>
      </c>
    </row>
    <row r="252" spans="1:7" ht="3" customHeight="1" thickBot="1" x14ac:dyDescent="0.25">
      <c r="A252" s="548"/>
      <c r="B252" s="549"/>
      <c r="C252" s="550"/>
      <c r="D252" s="550"/>
      <c r="E252" s="550"/>
      <c r="F252" s="550"/>
      <c r="G252" s="550"/>
    </row>
    <row r="253" spans="1:7" ht="12.75" customHeight="1" x14ac:dyDescent="0.2">
      <c r="A253" s="759" t="s">
        <v>515</v>
      </c>
    </row>
    <row r="254" spans="1:7" ht="12.75" customHeight="1" x14ac:dyDescent="0.2">
      <c r="A254" s="760" t="s">
        <v>1103</v>
      </c>
    </row>
    <row r="255" spans="1:7" ht="12.75" customHeight="1" x14ac:dyDescent="0.2">
      <c r="A255" s="483" t="s">
        <v>1170</v>
      </c>
    </row>
  </sheetData>
  <mergeCells count="47">
    <mergeCell ref="A231:B231"/>
    <mergeCell ref="A233:A242"/>
    <mergeCell ref="A244:B244"/>
    <mergeCell ref="A246:A250"/>
    <mergeCell ref="A251:B251"/>
    <mergeCell ref="A220:A230"/>
    <mergeCell ref="A158:B158"/>
    <mergeCell ref="A160:A170"/>
    <mergeCell ref="A171:B171"/>
    <mergeCell ref="A173:A183"/>
    <mergeCell ref="A184:B184"/>
    <mergeCell ref="A186:A196"/>
    <mergeCell ref="A197:B197"/>
    <mergeCell ref="A199:A204"/>
    <mergeCell ref="A205:B205"/>
    <mergeCell ref="A207:A217"/>
    <mergeCell ref="A218:B218"/>
    <mergeCell ref="A147:A157"/>
    <mergeCell ref="A102:B102"/>
    <mergeCell ref="A104:A110"/>
    <mergeCell ref="A111:B111"/>
    <mergeCell ref="A113:A116"/>
    <mergeCell ref="A117:B117"/>
    <mergeCell ref="A119:A123"/>
    <mergeCell ref="A124:B124"/>
    <mergeCell ref="A126:A136"/>
    <mergeCell ref="A137:B137"/>
    <mergeCell ref="A139:A144"/>
    <mergeCell ref="A145:B145"/>
    <mergeCell ref="A91:A101"/>
    <mergeCell ref="A35:B35"/>
    <mergeCell ref="A37:A43"/>
    <mergeCell ref="A44:B44"/>
    <mergeCell ref="A46:A56"/>
    <mergeCell ref="A57:B57"/>
    <mergeCell ref="A59:A62"/>
    <mergeCell ref="A63:B63"/>
    <mergeCell ref="A65:A75"/>
    <mergeCell ref="A76:B76"/>
    <mergeCell ref="A78:A88"/>
    <mergeCell ref="A89:B89"/>
    <mergeCell ref="A24:A33"/>
    <mergeCell ref="A9:A10"/>
    <mergeCell ref="B9:B10"/>
    <mergeCell ref="C9:G9"/>
    <mergeCell ref="A11:A21"/>
    <mergeCell ref="A2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4</vt:i4>
      </vt:variant>
    </vt:vector>
  </HeadingPairs>
  <TitlesOfParts>
    <vt:vector size="22" baseType="lpstr">
      <vt:lpstr>Contenido</vt:lpstr>
      <vt:lpstr>Cuadro 1 </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12'!Área_de_impresión</vt:lpstr>
      <vt:lpstr>'cuadro 5'!Área_de_impresión</vt:lpstr>
      <vt:lpstr>'cuadro 12'!Títulos_a_imprimir</vt:lpstr>
      <vt:lpstr>'cuadro 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TARodrigueZ</dc:creator>
  <cp:lastModifiedBy>Miguel Antonio Torres Bernal</cp:lastModifiedBy>
  <dcterms:created xsi:type="dcterms:W3CDTF">2011-04-06T17:19:11Z</dcterms:created>
  <dcterms:modified xsi:type="dcterms:W3CDTF">2013-09-19T15:12:37Z</dcterms:modified>
</cp:coreProperties>
</file>