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6750" yWindow="65401" windowWidth="8850" windowHeight="11115" tabRatio="918" firstSheet="4" activeTab="9"/>
  </bookViews>
  <sheets>
    <sheet name="Contenido" sheetId="32" r:id="rId1"/>
    <sheet name="Cuadro 1 " sheetId="27" r:id="rId2"/>
    <sheet name="Cuadro 2" sheetId="31" r:id="rId3"/>
    <sheet name="Cuadro 3" sheetId="30" r:id="rId4"/>
    <sheet name="cuadro 4" sheetId="13" r:id="rId5"/>
    <sheet name="cuadro 5" sheetId="2" r:id="rId6"/>
    <sheet name="cuadro 6" sheetId="3" r:id="rId7"/>
    <sheet name="cuadro 7" sheetId="21" r:id="rId8"/>
    <sheet name="cuadro 8" sheetId="33" r:id="rId9"/>
    <sheet name="cuadro 9" sheetId="14" r:id="rId10"/>
    <sheet name="cuadro 10" sheetId="16" r:id="rId11"/>
    <sheet name="cuadro 11" sheetId="22" r:id="rId12"/>
    <sheet name="cuadro 12" sheetId="1" r:id="rId13"/>
    <sheet name="cuadro 13" sheetId="12" r:id="rId14"/>
    <sheet name="cuadro 14" sheetId="19" r:id="rId15"/>
    <sheet name="cuadro 15" sheetId="11" r:id="rId16"/>
    <sheet name="Cuadro 16" sheetId="29" r:id="rId17"/>
    <sheet name="Cuadro 17" sheetId="28" r:id="rId18"/>
  </sheets>
  <externalReferences>
    <externalReference r:id="rId21"/>
  </externalReferences>
  <definedNames>
    <definedName name="\a">#N/A</definedName>
    <definedName name="\b">#N/A</definedName>
    <definedName name="_____hhh444">#REF!</definedName>
    <definedName name="___hhh444">#REF!</definedName>
    <definedName name="_hhh444">#REF!</definedName>
    <definedName name="A_impresión_IM" localSheetId="1">#REF!</definedName>
    <definedName name="A_impresión_IM" localSheetId="8">#REF!</definedName>
    <definedName name="A_impresión_IM">#REF!</definedName>
    <definedName name="_xlnm.Print_Area" localSheetId="12">'cuadro 12'!$A$2:$Q$116</definedName>
    <definedName name="_xlnm.Print_Area" localSheetId="5">'cuadro 5'!$A$1:$N$77</definedName>
    <definedName name="cccc">#N/A</definedName>
    <definedName name="cuadro2a">#REF!</definedName>
    <definedName name="ffffddddd">#REF!</definedName>
    <definedName name="fffsd">#REF!</definedName>
    <definedName name="fgfgfg">#REF!</definedName>
    <definedName name="fhfhfhfjjj">#REF!</definedName>
    <definedName name="ggg">#REF!</definedName>
    <definedName name="ggggg">#REF!</definedName>
    <definedName name="gggggg" localSheetId="1">#REF!</definedName>
    <definedName name="gggggg">#REF!</definedName>
    <definedName name="gggggg5">#REF!</definedName>
    <definedName name="hfhfhfhfhf">#REF!</definedName>
    <definedName name="hhh">#REF!</definedName>
    <definedName name="hoas">#REF!</definedName>
    <definedName name="hoja">#REF!</definedName>
    <definedName name="jjjjjjjjkkkk">#REF!</definedName>
    <definedName name="jjjkkkk">#REF!</definedName>
    <definedName name="kkkkkkk">#REF!</definedName>
    <definedName name="paises">'[1]COD'!$A$1:$B$275</definedName>
    <definedName name="Totaldepto" localSheetId="1">#REF!</definedName>
    <definedName name="Totaldepto" localSheetId="8">#REF!</definedName>
    <definedName name="Totaldepto">#REF!</definedName>
    <definedName name="_xlnm.Print_Titles" localSheetId="5">'cuadro 5'!$1:$14</definedName>
    <definedName name="_xlnm.Print_Titles" localSheetId="12">'cuadro 12'!$1:$14</definedName>
  </definedNames>
  <calcPr calcId="152511"/>
</workbook>
</file>

<file path=xl/sharedStrings.xml><?xml version="1.0" encoding="utf-8"?>
<sst xmlns="http://schemas.openxmlformats.org/spreadsheetml/2006/main" count="2160" uniqueCount="1346">
  <si>
    <t xml:space="preserve">    bunkers aéreos y marinos a naves en viajes internacionales.</t>
  </si>
  <si>
    <t>Principales productos exportados según el valor FOB</t>
  </si>
  <si>
    <t xml:space="preserve"> Partida</t>
  </si>
  <si>
    <t>Toneladas netas</t>
  </si>
  <si>
    <t>arancelaria</t>
  </si>
  <si>
    <t>Descripción del producto</t>
  </si>
  <si>
    <r>
      <t>p</t>
    </r>
    <r>
      <rPr>
        <sz val="9"/>
        <rFont val="Arial"/>
        <family val="2"/>
      </rPr>
      <t xml:space="preserve"> provisional</t>
    </r>
  </si>
  <si>
    <t>Valores FOB dólares</t>
  </si>
  <si>
    <t xml:space="preserve">Grupos de productos </t>
  </si>
  <si>
    <t xml:space="preserve">Totales </t>
  </si>
  <si>
    <t xml:space="preserve"> - Corresponde a capítulos de un grupo de productos</t>
  </si>
  <si>
    <t>CUCI</t>
  </si>
  <si>
    <t>BIENES INDUSTRIALIZADOS</t>
  </si>
  <si>
    <t>DEMAS</t>
  </si>
  <si>
    <t>Clasificación adoptada Fuente: Sanjaya Lall, (2000) ‘The technological structure and performance of developing country manufactured exports, 1985-98’, Oxford development studies, 28(3), 337-69</t>
  </si>
  <si>
    <t>CUCI = Clasificación Uniforme para el Comercio Internacional, versión 2.</t>
  </si>
  <si>
    <r>
      <t xml:space="preserve">a </t>
    </r>
    <r>
      <rPr>
        <sz val="9"/>
        <rFont val="Arial"/>
        <family val="2"/>
      </rPr>
      <t>Los bienes primarios hacen referencia a fruta fresca, carne, arroz, cocoa, te, café, madera, carbón, petróleo crudo, gas, minerales concentrados y chatarra</t>
    </r>
  </si>
  <si>
    <r>
      <t xml:space="preserve">b </t>
    </r>
    <r>
      <rPr>
        <sz val="9"/>
        <rFont val="Arial"/>
        <family val="2"/>
      </rPr>
      <t>Las manufacturadas basadas en recursos naturales se refieren a preparados de fruta y carnes, bebidas, productos de madera, aceites vegetales, metales básicos (excepto acero),  erivados del petróleo, cemento, piedras preciosas, vidrio.</t>
    </r>
  </si>
  <si>
    <r>
      <t xml:space="preserve">c </t>
    </r>
    <r>
      <rPr>
        <sz val="9"/>
        <rFont val="Arial"/>
        <family val="2"/>
      </rPr>
      <t>Las manufacturadas de baja tecnología incluyen textiles, ropa, calzado, manufacturas de cuero, bolsos de viaje, cerámica, estructuras simples de metal, muebles, joyería, juguetes, productos plásticos.</t>
    </r>
  </si>
  <si>
    <r>
      <t xml:space="preserve">d </t>
    </r>
    <r>
      <rPr>
        <sz val="9"/>
        <rFont val="Arial"/>
        <family val="2"/>
      </rPr>
      <t>Las manufacturadas de tecnología media se refieren a vehículos de pasajeros y sus partes, vehículos comerciales, motocicletas y sus partes. Fibras sintéticas, químicos y
pinturas, fertilizantes, plásticos, hierro y acero, cañerías y tubos. Maquinaria y motores, máquinas industriales, bombas, barcos y relojes.</t>
    </r>
  </si>
  <si>
    <r>
      <t xml:space="preserve">e </t>
    </r>
    <r>
      <rPr>
        <sz val="9"/>
        <rFont val="Arial"/>
        <family val="2"/>
      </rPr>
      <t>Las manufacturadas de alta teconologían incluyen máquinas para procesamiento de datos, de telecomunicaciones, equipos de televisión, y transistores, turbinas, equipos generadores
de energía. Artículos farmacéuticos, aviones, instrumentos ópticos y de precisión, cámaras fotográficas.</t>
    </r>
  </si>
  <si>
    <t>Cuadro 6</t>
  </si>
  <si>
    <t>Exportaciones según CUCI Rev. 3</t>
  </si>
  <si>
    <t>0</t>
  </si>
  <si>
    <t>Productos alimenticios y animales vivos</t>
  </si>
  <si>
    <t>00</t>
  </si>
  <si>
    <t>Animales vivos no incluídos en el capítulo 03</t>
  </si>
  <si>
    <t>Carne y preparados de carne</t>
  </si>
  <si>
    <t>Productos lácteos y huevos de aves</t>
  </si>
  <si>
    <t>03</t>
  </si>
  <si>
    <t>Pescado (no incluídos los mamíferos marinos)  crustáceos  moluscos e invertebrados acuáticos y sus preparados</t>
  </si>
  <si>
    <t>04</t>
  </si>
  <si>
    <t>Cereales y preparados de cereales</t>
  </si>
  <si>
    <t>Legumbres y frutas</t>
  </si>
  <si>
    <t>06</t>
  </si>
  <si>
    <t>Azúcares  preparados de azúcar y miel</t>
  </si>
  <si>
    <t>07</t>
  </si>
  <si>
    <t>Café  té  cacao  especias y sus preparados</t>
  </si>
  <si>
    <t>08</t>
  </si>
  <si>
    <t>Pienso para animales (excepto cereales sin moler)</t>
  </si>
  <si>
    <t>09</t>
  </si>
  <si>
    <t>Productos y preparados comestibles diversos</t>
  </si>
  <si>
    <t xml:space="preserve">1 </t>
  </si>
  <si>
    <t>Bebidas y tabacos</t>
  </si>
  <si>
    <t>Bebidas</t>
  </si>
  <si>
    <t>12</t>
  </si>
  <si>
    <t>Tabaco y sus productos</t>
  </si>
  <si>
    <t xml:space="preserve">2 </t>
  </si>
  <si>
    <t>Materiales crudos no comestibles  excepto los combustibles</t>
  </si>
  <si>
    <t>21</t>
  </si>
  <si>
    <t>Cueros  pieles y pieles finas  sin curtir</t>
  </si>
  <si>
    <t>22</t>
  </si>
  <si>
    <t>Semillas y frutos oleaginosos</t>
  </si>
  <si>
    <t>23</t>
  </si>
  <si>
    <t>Caucho en bruto (incluso el caucho sintético y regenerado)</t>
  </si>
  <si>
    <t>24</t>
  </si>
  <si>
    <t>Corcho y madera</t>
  </si>
  <si>
    <t>25</t>
  </si>
  <si>
    <t>Pasta y desperdicios de papel</t>
  </si>
  <si>
    <t>26</t>
  </si>
  <si>
    <t>Fibras textiles (excepto las mechas (tops) y otras formas de lana peinada) y sus desperdicios (no manufacturadas en hilados  hilos o tejidos)</t>
  </si>
  <si>
    <t>27</t>
  </si>
  <si>
    <t>Abonos en bruto  excepto los del capítulo 56  y minerales en bruto (excepto carbón petróleo y piedras preciosas)</t>
  </si>
  <si>
    <t>28</t>
  </si>
  <si>
    <t>Menas y desechos de metales</t>
  </si>
  <si>
    <t>29</t>
  </si>
  <si>
    <t>Productos animales y vegetales en bruto  n.e.p.</t>
  </si>
  <si>
    <t xml:space="preserve">3 </t>
  </si>
  <si>
    <t>Combustibles y lubricantes minerales y productos conexos</t>
  </si>
  <si>
    <t>32</t>
  </si>
  <si>
    <t>Hulla  coque y briquetas</t>
  </si>
  <si>
    <t>33</t>
  </si>
  <si>
    <t>Petróleo  productos derivados del petróleo y productos conexos</t>
  </si>
  <si>
    <t>34</t>
  </si>
  <si>
    <t>Gas natural y manufacturado</t>
  </si>
  <si>
    <t>35</t>
  </si>
  <si>
    <t>Corriente eléctrica</t>
  </si>
  <si>
    <t xml:space="preserve">4 </t>
  </si>
  <si>
    <t>Aceites  grasas y ceras de origen animal y vegetal</t>
  </si>
  <si>
    <t>41</t>
  </si>
  <si>
    <t>Aceites y grasas de origen animal</t>
  </si>
  <si>
    <t>42</t>
  </si>
  <si>
    <t>Aceites y grasas fijos de origen vegetal  en bruto  refinados o fraccionados</t>
  </si>
  <si>
    <t>43</t>
  </si>
  <si>
    <t>Aceites y grasas de origen animal o vegetal  elaborados; ceras de origen animal o vegetal; mezclas o preparados no comestibles de grasas o aceites de origen animal o vegetal  n.e.p.</t>
  </si>
  <si>
    <t xml:space="preserve">5 </t>
  </si>
  <si>
    <t xml:space="preserve">CONTENIDO </t>
  </si>
  <si>
    <t>Unión Europeaa</t>
  </si>
  <si>
    <t>Productos químicos y productos conexos  n.e.p.</t>
  </si>
  <si>
    <t>52</t>
  </si>
  <si>
    <t>Materias tintóreas, curtientes y colorantes</t>
  </si>
  <si>
    <t>54</t>
  </si>
  <si>
    <t>Productos medicinales y farmacéutico</t>
  </si>
  <si>
    <t>55</t>
  </si>
  <si>
    <t>Aceites esenciales y resinoides y productos de perfumería; preparados de tocador y para pulir y limpiar</t>
  </si>
  <si>
    <t>56</t>
  </si>
  <si>
    <t>Abonos (excepto los del grupo 272)</t>
  </si>
  <si>
    <t>57</t>
  </si>
  <si>
    <t>Plásticos en formas primarias</t>
  </si>
  <si>
    <t>58</t>
  </si>
  <si>
    <t>Plásticos en formas no primarias</t>
  </si>
  <si>
    <t>59</t>
  </si>
  <si>
    <t>Materias y productos químicos  n.e.p</t>
  </si>
  <si>
    <t xml:space="preserve">6 </t>
  </si>
  <si>
    <t>Artículos manufacturados, clasificados principalmente según el material</t>
  </si>
  <si>
    <t>61</t>
  </si>
  <si>
    <t>Cuero y manufacturas de cuero  n.e.p.  y pieles finas curtidas</t>
  </si>
  <si>
    <t>62</t>
  </si>
  <si>
    <t>Manufacturas de caucho  n.e.p.</t>
  </si>
  <si>
    <t>63</t>
  </si>
  <si>
    <t>Manufacturas de corcho y de madera (excepto muebles)</t>
  </si>
  <si>
    <t>Papel  cartón y artículos de pasta de papel  de papel o de cartón</t>
  </si>
  <si>
    <t>65</t>
  </si>
  <si>
    <t>Hilados  tejidos  articulos confeccionados de fibras textiles  n.e.p.  y productos conexos</t>
  </si>
  <si>
    <t>66</t>
  </si>
  <si>
    <t>Manufacturas de minerales no metálicos  n.e.p</t>
  </si>
  <si>
    <t>67</t>
  </si>
  <si>
    <t>Hierro y acero</t>
  </si>
  <si>
    <t>68</t>
  </si>
  <si>
    <t>Metales no ferrosos</t>
  </si>
  <si>
    <t>69</t>
  </si>
  <si>
    <t>Manufacturas de metales  n.e.p.</t>
  </si>
  <si>
    <t xml:space="preserve">7 </t>
  </si>
  <si>
    <t>Maquinaria y equipo de transporte</t>
  </si>
  <si>
    <t>71</t>
  </si>
  <si>
    <t>Maquinaria y equipo generadores de fuerza</t>
  </si>
  <si>
    <t>72</t>
  </si>
  <si>
    <t>Maquinarias especiales para determinadas industrias</t>
  </si>
  <si>
    <t>73</t>
  </si>
  <si>
    <t>Máquinas para trabajar metales</t>
  </si>
  <si>
    <t>74</t>
  </si>
  <si>
    <t>Maquinaria y equipo industrial en general  n.e.p.  y partes y piezas de máquinas n.e.p.</t>
  </si>
  <si>
    <t>75</t>
  </si>
  <si>
    <t>Máquinas de oficina y máquinas de procesamiento automático de datos</t>
  </si>
  <si>
    <t>76</t>
  </si>
  <si>
    <t>Aparatos y equipo para telecomunicaciones y para grabación y reproducción de sonido</t>
  </si>
  <si>
    <t>77</t>
  </si>
  <si>
    <t>Maquinaria  aparatos y artefactos eléctricos  n.e.p.  y sus partes y piezas eléctricas (incluso las contrapartes no eléctricas  n.e.p.  del equipo eléctrico de uso doméstico)</t>
  </si>
  <si>
    <t>78</t>
  </si>
  <si>
    <t>Vehículos de carretera (incluso aerodeslizadores)</t>
  </si>
  <si>
    <t>79</t>
  </si>
  <si>
    <t>Otro equipo de transporte</t>
  </si>
  <si>
    <t xml:space="preserve">8 </t>
  </si>
  <si>
    <t>Artículos manufacturados diversos</t>
  </si>
  <si>
    <t>81</t>
  </si>
  <si>
    <t>Edificios prefabricados; artefactos y accesorios sanitarios y para sistemas de conducción de aguas  calefacción y alumbrado  n.e.p.</t>
  </si>
  <si>
    <t>82</t>
  </si>
  <si>
    <t>Muebles y sus partes; camas  colchones  somieres  cojines y artículos rellenos similares</t>
  </si>
  <si>
    <t>83</t>
  </si>
  <si>
    <t>Artículos de viajes  bolsos de mano y otros artículos análogos para contener objetos</t>
  </si>
  <si>
    <t>84</t>
  </si>
  <si>
    <t>Prendas y accesorios de vestir</t>
  </si>
  <si>
    <t>85</t>
  </si>
  <si>
    <t>Calzado</t>
  </si>
  <si>
    <t>87</t>
  </si>
  <si>
    <t>Instrumentos y aparatos profesionales  científicos y de control  n.e.p.</t>
  </si>
  <si>
    <t>88</t>
  </si>
  <si>
    <t>Aparatos  equipos y materiales fotográficos y artículos de óptica  n.e.p.  relojes</t>
  </si>
  <si>
    <t>89</t>
  </si>
  <si>
    <t>Artículos manufacturados diversos  n.e.p.</t>
  </si>
  <si>
    <t xml:space="preserve">9 </t>
  </si>
  <si>
    <t>Mercancías y operaciones no clasificadas en otro rubro de la CUCI</t>
  </si>
  <si>
    <t>91</t>
  </si>
  <si>
    <t>Paquetes postales no clasificados según su naturaleza</t>
  </si>
  <si>
    <t>93</t>
  </si>
  <si>
    <t>Operaciones y mercancías especiales no clasificadas según su naturaleza</t>
  </si>
  <si>
    <t>97</t>
  </si>
  <si>
    <t>Oro no monetario (excepto minerales y concentrados de oro)</t>
  </si>
  <si>
    <t>Fuente: DIAN Cálculos: DANE</t>
  </si>
  <si>
    <t>N.E.P. No Especificado en otra Parte</t>
  </si>
  <si>
    <t>CPC</t>
  </si>
  <si>
    <t>Productos de la agricultura, silvicultura y la pesca</t>
  </si>
  <si>
    <t>Productos de la agricultura, hoticultura y jardinería comercial</t>
  </si>
  <si>
    <t>011</t>
  </si>
  <si>
    <t>012</t>
  </si>
  <si>
    <t>Legumbres, hortalizas, raíces y tubérculos comestibles</t>
  </si>
  <si>
    <t>013</t>
  </si>
  <si>
    <t>Frutas y nueces comestibles</t>
  </si>
  <si>
    <t>014</t>
  </si>
  <si>
    <t>015</t>
  </si>
  <si>
    <t>Plantas vivas; flores y capullos cortados; semillas de flores y frutos; semillas de vegetales</t>
  </si>
  <si>
    <t>016</t>
  </si>
  <si>
    <t>Cultivos de plantas bebestibles y especias</t>
  </si>
  <si>
    <t>017</t>
  </si>
  <si>
    <t>Tabaco sin elaborar</t>
  </si>
  <si>
    <t>018</t>
  </si>
  <si>
    <t xml:space="preserve">Plantas utilizadas en la fabricación de azúcar y/o panela </t>
  </si>
  <si>
    <t>019</t>
  </si>
  <si>
    <t>Materias vegetales sin elaborar ncp</t>
  </si>
  <si>
    <t>Animales vivos y productos animales</t>
  </si>
  <si>
    <t>Prodcutos de la silvicultura y de la extracción de la silvicultura</t>
  </si>
  <si>
    <t>Pescado y otros productos de la pesca</t>
  </si>
  <si>
    <t>1</t>
  </si>
  <si>
    <t>Minerales, electricidad, gas y agua</t>
  </si>
  <si>
    <t>Carbón mineral</t>
  </si>
  <si>
    <t>Petróleo crudo y gas natural</t>
  </si>
  <si>
    <t>Minerales metálicos</t>
  </si>
  <si>
    <t>15</t>
  </si>
  <si>
    <t>Roca o piedra, arena o arcilla</t>
  </si>
  <si>
    <t>16</t>
  </si>
  <si>
    <t>Otros minerales</t>
  </si>
  <si>
    <t>17</t>
  </si>
  <si>
    <t>Electricidad, gas de ciudad, vapor y agua caliente</t>
  </si>
  <si>
    <t>2</t>
  </si>
  <si>
    <t>Productos alimenticios, bebidas y tabaco; textiles, prendas de vestir y prodcutos de cuero</t>
  </si>
  <si>
    <t xml:space="preserve"> Carne, pescado, frutas, legumbres, aceites y grasas</t>
  </si>
  <si>
    <t>211</t>
  </si>
  <si>
    <t>Carne y productos de carne</t>
  </si>
  <si>
    <t>Pescado preparado o en conserva</t>
  </si>
  <si>
    <t>Legumbres preparadas o en conserva</t>
  </si>
  <si>
    <t>Jugos de frutas y de legumbres</t>
  </si>
  <si>
    <t>Frutas y nueces preparadas o conservadas</t>
  </si>
  <si>
    <t>Aceites y grasas animales y vegetales</t>
  </si>
  <si>
    <t>Borras de algodón (linters)</t>
  </si>
  <si>
    <t xml:space="preserve">Tortas de semillas oleaginosas y otros residuos sólidos, resultantes de la extracción de grasas o aceites vegetales; harinas de semillas o frutos oleaginosos, excepto la mostaza; ceras de origen vegetal, excepto los triglicéridos; </t>
  </si>
  <si>
    <t>Productos lácteos</t>
  </si>
  <si>
    <t>Productos de molinería y almidones y sus productos; otros productos alimenticios</t>
  </si>
  <si>
    <t>Productos de tabaco</t>
  </si>
  <si>
    <t>Hilados e hilos; tejidos de fibras textiles incluso afelpados</t>
  </si>
  <si>
    <t>Fibras textiles naturales preparadas para el hilado</t>
  </si>
  <si>
    <t>Fibras textiles discontinuas manufacturadas (artificiales o sintéticas), elaboradas para  el hilado</t>
  </si>
  <si>
    <t>Hilados e hilos de fibras textiles naturales</t>
  </si>
  <si>
    <t>Hilados o hilos  de filamentos continuos o fibras discontinuas manufacturadas  (artificiales o sintéticas)</t>
  </si>
  <si>
    <t>Tejidos (excepto tejidos especiales) de fibras naturales distintas del algodón</t>
  </si>
  <si>
    <t>Tejidos (excepto tejidos especiales) de algodón</t>
  </si>
  <si>
    <t xml:space="preserve"> Tejidos (excepto tejidos especiales) de filamentos continuos y fibras discontinuas manufacturadas (artificiales o sintéticas)</t>
  </si>
  <si>
    <t>Tejidos especiales</t>
  </si>
  <si>
    <t>Artículos textiles (excepto prendas de vestir)</t>
  </si>
  <si>
    <t>Tejido de punto y ganchillo; prendas de vestir</t>
  </si>
  <si>
    <t>Cuero y productos de cuero; calzado</t>
  </si>
  <si>
    <t>3</t>
  </si>
  <si>
    <t>Otros bienes transportables (excepto productos metálicos, maquinaria y equipo)</t>
  </si>
  <si>
    <t>31</t>
  </si>
  <si>
    <t xml:space="preserve"> Productos de madera, corcho, paja y materiales trenzables</t>
  </si>
  <si>
    <t>Pulpa y productos de papel; impresos y artículos relacionados</t>
  </si>
  <si>
    <t>Pasta de papel, papel y cartón</t>
  </si>
  <si>
    <t>Libros, folletos y octavillas ( excepto material de publicidad ) impresos; mapas impresos; partituras impresas o manuscritas</t>
  </si>
  <si>
    <t>Diarios, revistas y publicaciones periódicas, publicados por lo menos cuatro veces por semana</t>
  </si>
  <si>
    <t>Diarios, revistas y publicaciones periódicas, publicados menos de  cuatro veces por semana</t>
  </si>
  <si>
    <t xml:space="preserve">Sellos de correos, talonarios de cheques, billetes de banco, certificados de acciones, tarjetas postales, tarjetas de felicitación, material de publicidad, grabados y otros impresos </t>
  </si>
  <si>
    <t>Libros de registros, libros de contabilidad, cuadernillos de notas, bloques para cartas, agendas y artículos análogos, secantes, encuadernadores, clasificadores para archivos, formularios y otros artículos de escritorio, de papel o cartón</t>
  </si>
  <si>
    <t>Tipos de imprenta, planchas o cilindros, preparados para las artes gráficas, piedras litográficas impresas u otros elementos de impresión.</t>
  </si>
  <si>
    <t>Productos de hornos de coque; productos de petróleo refinado; combustible nuclear</t>
  </si>
  <si>
    <t>Productos de hornos de coque</t>
  </si>
  <si>
    <t>Alquitrán destilado de hulla, lignito o turba y otros alquitranes minerales</t>
  </si>
  <si>
    <t>Aceites de petróleo o aceites obtenidos de minerales bituminosos (excepto los aceites crudos); preparados ncp, que contengan por lo menos el 70% de su peso en aceites de esos tipos, y cuyos componentes básicos sean esos aceites</t>
  </si>
  <si>
    <t>Gases de petróleo y otros hidrocarburos gaseosos (excepto gas natural)</t>
  </si>
  <si>
    <t>Subproductos y residuos de la refinación del petróleo</t>
  </si>
  <si>
    <t>Elementos químicos o isótopos radiactivos y sus compuestos; aleaciones; dispersiones; productos cerámicos y mezclas que contengan esos elementos, isótopos o compuestos; residuos radiactivos</t>
  </si>
  <si>
    <t xml:space="preserve"> Productos químicos básicos</t>
  </si>
  <si>
    <t>Productos químicos orgánicos básicos</t>
  </si>
  <si>
    <t>Productos químicos inorgánicos básicos n.c.p.</t>
  </si>
  <si>
    <t xml:space="preserve">Extractos tintóreos y curtientes; taninos y sus derivados; materias colorantes </t>
  </si>
  <si>
    <t xml:space="preserve">Productos minerales naturales activados; negro animal; aceite  de resina; aceites terpénicos obtenidos por tratamiento de madera de coníferas; dipenteno en bruto; paracimeno en bruto; aceite de pino; colofonia y ácidos resínicos y sus derivados; esencias </t>
  </si>
  <si>
    <t>Productos químicos básicos diversos</t>
  </si>
  <si>
    <t>Abonos y plaguicidas</t>
  </si>
  <si>
    <t>Plásticos en formas primarias (polvo, grumos, suspensiones, bloques y masas irregulares, "pellets", etc.)</t>
  </si>
  <si>
    <t xml:space="preserve">Caucho sintético y artificial derivado de aceites, y mezclas de estos cauchos con caucho natural y gomas naturales análogas en formas primarias </t>
  </si>
  <si>
    <t>Otros productos químicos; fibras textiles manufacturadas</t>
  </si>
  <si>
    <t xml:space="preserve">Pinturas, barnices y productos conexos; colores para la pintura artística, tintas; solventes ncp </t>
  </si>
  <si>
    <t>Jabón, preparados para limpiar, perfumes y preparados de tocador</t>
  </si>
  <si>
    <t>Productos químicos ncp</t>
  </si>
  <si>
    <t>Fibras textiles manufacturadas (artificiales y sintéticas)</t>
  </si>
  <si>
    <t>36</t>
  </si>
  <si>
    <t>Productos de caucho y productos de plástico</t>
  </si>
  <si>
    <t>Llantas y neumáticos ( cámaras de aire) de caucho</t>
  </si>
  <si>
    <t xml:space="preserve">Otros productos de caucho </t>
  </si>
  <si>
    <t>Semimanufacturas de materiales plásticos</t>
  </si>
  <si>
    <t>Artículos de materiales plásticos, para el envasado de mercancías</t>
  </si>
  <si>
    <t>Otros productos plásticos</t>
  </si>
  <si>
    <t xml:space="preserve"> 37</t>
  </si>
  <si>
    <t>Vidrio y productos de vidrio y otros productos no metálicos n.c.p</t>
  </si>
  <si>
    <t>38</t>
  </si>
  <si>
    <t>Muebles; otros bienes transportables n.c.p.</t>
  </si>
  <si>
    <t xml:space="preserve"> 39</t>
  </si>
  <si>
    <t>Otros subproductos; residuos; desperdicios y desechos</t>
  </si>
  <si>
    <t>4</t>
  </si>
  <si>
    <t>Productos metálicos, maqinaria y equipo</t>
  </si>
  <si>
    <t>Metales básicos</t>
  </si>
  <si>
    <t>Hierro y acero comunes</t>
  </si>
  <si>
    <t>Productos laminados, estirados o doblados, de hierro o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</si>
  <si>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</si>
  <si>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</si>
  <si>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</si>
  <si>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</si>
  <si>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Productos metálicos elaborados</t>
  </si>
  <si>
    <t>Maquinaria para usos generales</t>
  </si>
  <si>
    <t>Motores y turbinas y sus partes</t>
  </si>
  <si>
    <t>Bombas, compresores, motores de fuerza hidráulica y motores de potencia neumática y válvulas y sus partes y piezas</t>
  </si>
  <si>
    <t>Cojinetes, engranajes, trenes de engranaje y elementos de transmisión y sus partes y piezas</t>
  </si>
  <si>
    <t>Hornos y quemadores para alimentación de hogares y sus partes y piezas</t>
  </si>
  <si>
    <t>Equipo de elevación y manipulación y sus partes y piezas</t>
  </si>
  <si>
    <t>Otras máquinas para usos generales y sus partes y piezas</t>
  </si>
  <si>
    <t>44</t>
  </si>
  <si>
    <t>Maquinaria para usos especiales</t>
  </si>
  <si>
    <t>Maquinaria agrícola o forestal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</si>
  <si>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</si>
  <si>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</si>
  <si>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</si>
  <si>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</si>
  <si>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</si>
  <si>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</si>
  <si>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</si>
  <si>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</si>
  <si>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45</t>
  </si>
  <si>
    <t>Maquinaria de oficina, contabilidad e informática</t>
  </si>
  <si>
    <t>Máquinas de oficina y de contabilidad y sus partes, piezas y accesorios</t>
  </si>
  <si>
    <t>Maquinaria de informática y sus partes, piezas y accesorios</t>
  </si>
  <si>
    <t>46</t>
  </si>
  <si>
    <t>Maquinaria y aparatos eléctricos</t>
  </si>
  <si>
    <t>Motores, generadores y transformadores eléctricos y sus partes y sus piezas</t>
  </si>
  <si>
    <t>Aparatos de control eléctrico o distribución de electricidad y sus partes y piezas</t>
  </si>
  <si>
    <t>Hilos y cables aislados; cables de fibras ópticas</t>
  </si>
  <si>
    <t>Acumuladores, pilas y baterías primarias y sus partes y piezas</t>
  </si>
  <si>
    <t>Lámparas eléctricas de incandescencia o descarga; lámparas de arco, equipo para alumbrado eléctrico; sus partes y piezas</t>
  </si>
  <si>
    <t>Otro equipo eléctrico y sus partes y piezas</t>
  </si>
  <si>
    <t>47</t>
  </si>
  <si>
    <t>Equipos y aparatos de radio, televisión y comunicaciones</t>
  </si>
  <si>
    <t>Válvulas y tubos electrónicos; componentes electrónicos; sus partes y piezas</t>
  </si>
  <si>
    <t>Aparatos transmisores de televisión y radiodifusión y aparatos eléctricos para  telefonía y telegrafía con hilos; sus partes, piezas y accesorios</t>
  </si>
  <si>
    <t>Radiorreceptores y receptores de televisión; aparatos para la grabación o reproducción de señales sonoras o de televisión; micrófonos, altavoces, amplificadores, etc.; aparatos receptores  de radiotelefonía o radiotelegrafía</t>
  </si>
  <si>
    <t>Partes y piezas para los productos de las clase 4721 a 4733 y 4822</t>
  </si>
  <si>
    <t>Cintas y discos audiovisuales</t>
  </si>
  <si>
    <t>Tarjetas con tiras o cintas magnéticas</t>
  </si>
  <si>
    <t>48</t>
  </si>
  <si>
    <t>Aparatos médicos, instrumentos ópticos de precisión,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</si>
  <si>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</si>
  <si>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</si>
  <si>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de óptica y aparatos y equipos fotográficos y sus partes, piezas y accesorios</t>
  </si>
  <si>
    <t>Relojes y sus partes y piezas</t>
  </si>
  <si>
    <t>49</t>
  </si>
  <si>
    <t>Equipo de transporte</t>
  </si>
  <si>
    <t>Vehículos automotores, remolques y semirremolques, y sus partes y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</si>
  <si>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</si>
  <si>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</si>
  <si>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</si>
  <si>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</si>
  <si>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</si>
  <si>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</si>
  <si>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 xml:space="preserve">Fuente: DIAN   Cálculos: DANE </t>
  </si>
  <si>
    <t>Cuadro 2</t>
  </si>
  <si>
    <t xml:space="preserve">Exportaciones, según capítulos del arancel  </t>
  </si>
  <si>
    <t>Total nacional</t>
  </si>
  <si>
    <t>Valores FOB (miles de dólares)</t>
  </si>
  <si>
    <t>Toneladas métricas netas</t>
  </si>
  <si>
    <t xml:space="preserve">Capítulo </t>
  </si>
  <si>
    <t xml:space="preserve">Descripción </t>
  </si>
  <si>
    <t>Variación %</t>
  </si>
  <si>
    <t>Contribución a la variación</t>
  </si>
  <si>
    <t>la variación</t>
  </si>
  <si>
    <t xml:space="preserve">Exportaciones totales </t>
  </si>
  <si>
    <t>Animales vivos</t>
  </si>
  <si>
    <t>Carnes y despojos comestibles</t>
  </si>
  <si>
    <t>Pescados y crustáceos, moluscos e invertebrados acuáticos</t>
  </si>
  <si>
    <t>Leche y productos lácteos, huevos, miel</t>
  </si>
  <si>
    <t>Demás productos de origen animal</t>
  </si>
  <si>
    <t>Plantas vivas y productos de la floricultura</t>
  </si>
  <si>
    <t>Legumbres y hortalizas, plantas, raíces y tubérculos</t>
  </si>
  <si>
    <t>Frutos comestibles, cortezas de agrios o melones</t>
  </si>
  <si>
    <t>Café, té, yerba mate y especias</t>
  </si>
  <si>
    <t>Cereales</t>
  </si>
  <si>
    <t>Productos de molinería, malta, almidón y fécula</t>
  </si>
  <si>
    <t>Semillas y frutos oleaginosos, forrajes</t>
  </si>
  <si>
    <t>Gomas, resinas, y demás jugos y extractos vegetales</t>
  </si>
  <si>
    <t>Materias trenzables y demás productos vegetales</t>
  </si>
  <si>
    <t>Grasas y aceites animales o vegetales</t>
  </si>
  <si>
    <t>Preparaciones de carne, pescado, crustáceos, moluscos</t>
  </si>
  <si>
    <t>Azúcares y artículos confitería</t>
  </si>
  <si>
    <t>Cacao y sus preparaciones</t>
  </si>
  <si>
    <t>Preparaciones a base de cereal, harina, leche; pastelería</t>
  </si>
  <si>
    <t>Preparaciones de legumbres u hortalizas, frutos, otras</t>
  </si>
  <si>
    <t>Preparaciones alimenticias diversas</t>
  </si>
  <si>
    <t xml:space="preserve">Bebidas, líquidos alcohólicos y vinagre </t>
  </si>
  <si>
    <t>Residuos industrias alimentarias. Alimentos para animales</t>
  </si>
  <si>
    <t>Tabaco, sucedáneos del tabaco elaborados</t>
  </si>
  <si>
    <t>Sal; azufre; tierras y piedras; yesos, cales y cementos</t>
  </si>
  <si>
    <t>Minerales, escorias y cenizas</t>
  </si>
  <si>
    <t>Combustibles y aceites minerales y sus productos</t>
  </si>
  <si>
    <t>Productos químicos inorgánicos</t>
  </si>
  <si>
    <t>Productos químicos orgánicos</t>
  </si>
  <si>
    <t>Productos farmacéuticos</t>
  </si>
  <si>
    <t>Abonos</t>
  </si>
  <si>
    <t>Extractos curtientes, pinturas, tintas</t>
  </si>
  <si>
    <t>Aceites esenciales, perfumería, cosméticos</t>
  </si>
  <si>
    <t>Jabones, ceras artificiales, pastas</t>
  </si>
  <si>
    <t>Materias albuminoideas, colas</t>
  </si>
  <si>
    <t>Pólvoras, explosivos, fósforos</t>
  </si>
  <si>
    <t xml:space="preserve">Fuente: DANE - DIAN   Cálculos: DANE </t>
  </si>
  <si>
    <t>Productos fotográficos, cinematográficos</t>
  </si>
  <si>
    <t>Productos diversos de las industrias químicas</t>
  </si>
  <si>
    <t>Materias plásticas y manufacturas</t>
  </si>
  <si>
    <t>Caucho y manufacturas</t>
  </si>
  <si>
    <t>Pieles y cueros</t>
  </si>
  <si>
    <t>Manufacturas de cuero, artículos de viaje, bolsos</t>
  </si>
  <si>
    <t>Peletería y confecciones</t>
  </si>
  <si>
    <t>Madera, carbón vegetal y manufacturas de madera</t>
  </si>
  <si>
    <t>Corcho y sus manufacturas</t>
  </si>
  <si>
    <t>Manufactura de espartería y cestería</t>
  </si>
  <si>
    <t>Pastas de madera, desperdicios de papel o cartón</t>
  </si>
  <si>
    <t>Papel, cartón y sus manufacturas</t>
  </si>
  <si>
    <t>Productos editoriales, prensa, textos</t>
  </si>
  <si>
    <t>Seda</t>
  </si>
  <si>
    <t>Lana y pelo fino u ordinario; hilados y tejidos de crin</t>
  </si>
  <si>
    <t>Algodón</t>
  </si>
  <si>
    <t>Demás fibras vegetales, hilados de papel</t>
  </si>
  <si>
    <t>Filamentos sintéticos o artificiales</t>
  </si>
  <si>
    <t>Fibras sintéticas o artificiales discontinuas</t>
  </si>
  <si>
    <t>Guata, fieltro y telas sin tejer; cordeles ,cuerdas, cordajes</t>
  </si>
  <si>
    <t>Alfombras y materias textiles</t>
  </si>
  <si>
    <t>Tejidos especiales, superficies textiles con pelo</t>
  </si>
  <si>
    <t>Tejidos impregnados, recubiertos</t>
  </si>
  <si>
    <t>Tejidos de punto</t>
  </si>
  <si>
    <t>Prendas y complementos de vestir, de punto</t>
  </si>
  <si>
    <t>Prendas y complementos de vestir, excepto de punto</t>
  </si>
  <si>
    <t>Demás artículos textiles confeccionados</t>
  </si>
  <si>
    <t>Calzado, botines, artículos análogos y partes</t>
  </si>
  <si>
    <t>Artículos de sombrerería y partes</t>
  </si>
  <si>
    <t>Paraguas, bastones, látigos y sus partes</t>
  </si>
  <si>
    <t>Plumas, flores artificiales; manufactura de cabellos</t>
  </si>
  <si>
    <t>Manufacturas de piedra, yeso, cemento, mica y análogas</t>
  </si>
  <si>
    <t>Productos cerámicos</t>
  </si>
  <si>
    <t>Vidrio y manufacturas</t>
  </si>
  <si>
    <t>Perlas finas, piedras y metales preciosos</t>
  </si>
  <si>
    <t>Fundición, hierro y acero</t>
  </si>
  <si>
    <t>Manufactura de fundición, de hierro o acero</t>
  </si>
  <si>
    <t>Cobre y sus manufacturas</t>
  </si>
  <si>
    <t>Níquel y sus manufacturas</t>
  </si>
  <si>
    <t>Aluminio y sus manufacturas</t>
  </si>
  <si>
    <t>Plomo y manufacturas</t>
  </si>
  <si>
    <t>Zinc y manufacturas</t>
  </si>
  <si>
    <t>Estaño y manufacturas</t>
  </si>
  <si>
    <t>Demás metales comunes, "cermets" y manufacturas</t>
  </si>
  <si>
    <t>Herramientas y útiles, cuchillería y cubiertos</t>
  </si>
  <si>
    <t>Manufacturas diversas de metales comunes</t>
  </si>
  <si>
    <t>Reactores nucleares, calderas, máquinas y partes</t>
  </si>
  <si>
    <t>Aparatos y material eléctrico, de grabación o imagen</t>
  </si>
  <si>
    <t>Vehículos y material para vía férrea, aparatos de señalización</t>
  </si>
  <si>
    <t>Vehículos automóviles, tractores, ciclos, partes y accesorios</t>
  </si>
  <si>
    <t>Navegación aérea o espacial</t>
  </si>
  <si>
    <t>Navegación marítima o fluvial</t>
  </si>
  <si>
    <t>Instrumentos y aparatos de óptica, fotografía, cinematografía</t>
  </si>
  <si>
    <t>Relojería</t>
  </si>
  <si>
    <t>Instrumentos de música, partes y accesorios</t>
  </si>
  <si>
    <t>Armas y municiones, sus partes y accesorios</t>
  </si>
  <si>
    <t>Muebles</t>
  </si>
  <si>
    <t>Juguetes, artículos para recreo, deporte; partes y accesorios</t>
  </si>
  <si>
    <t>Manufacturas diversas</t>
  </si>
  <si>
    <t>Objetos de arte, de colección o de antigüedad</t>
  </si>
  <si>
    <t>Disposiciones de tratamiento especial</t>
  </si>
  <si>
    <t>Fuente: DANE - DIAN  Cáculos: DANE</t>
  </si>
  <si>
    <r>
      <t xml:space="preserve">p </t>
    </r>
    <r>
      <rPr>
        <sz val="9"/>
        <rFont val="Arial"/>
        <family val="2"/>
      </rPr>
      <t>Provisional</t>
    </r>
  </si>
  <si>
    <t xml:space="preserve">*  Variación superior 500%. </t>
  </si>
  <si>
    <t>Cuadro 4</t>
  </si>
  <si>
    <t>Exportaciones, según países de destino</t>
  </si>
  <si>
    <t xml:space="preserve">Destino </t>
  </si>
  <si>
    <t>Valor FOB (miles de dólares)</t>
  </si>
  <si>
    <t>Toneladas métricas</t>
  </si>
  <si>
    <t>Variación</t>
  </si>
  <si>
    <t>Contribución</t>
  </si>
  <si>
    <t xml:space="preserve">Participación </t>
  </si>
  <si>
    <t>Contribución a</t>
  </si>
  <si>
    <t>%</t>
  </si>
  <si>
    <t>a la variación</t>
  </si>
  <si>
    <t>(%)</t>
  </si>
  <si>
    <t xml:space="preserve">Total </t>
  </si>
  <si>
    <t>ALADI</t>
  </si>
  <si>
    <t xml:space="preserve">  Comunidad Andina</t>
  </si>
  <si>
    <t>Bolivia</t>
  </si>
  <si>
    <t>Ecuador</t>
  </si>
  <si>
    <t>Perú</t>
  </si>
  <si>
    <t xml:space="preserve">  Resto Aladi</t>
  </si>
  <si>
    <t>Argentina</t>
  </si>
  <si>
    <t>Brasil</t>
  </si>
  <si>
    <t>Chile</t>
  </si>
  <si>
    <t>Cuba</t>
  </si>
  <si>
    <t>México</t>
  </si>
  <si>
    <t>Paraguay</t>
  </si>
  <si>
    <t>Uruguay</t>
  </si>
  <si>
    <t>Venezuela</t>
  </si>
  <si>
    <t>Estados Unidos</t>
  </si>
  <si>
    <t>Puerto Rico</t>
  </si>
  <si>
    <t>Canadá</t>
  </si>
  <si>
    <t>Alemania</t>
  </si>
  <si>
    <t>Austria</t>
  </si>
  <si>
    <t>Bélgica</t>
  </si>
  <si>
    <t>Bulgaria</t>
  </si>
  <si>
    <t>Chipre</t>
  </si>
  <si>
    <t>Dinamarca</t>
  </si>
  <si>
    <t>Eslovaquia</t>
  </si>
  <si>
    <t>Eslovenia</t>
  </si>
  <si>
    <t>España</t>
  </si>
  <si>
    <t>Estonia</t>
  </si>
  <si>
    <t>Finlandia</t>
  </si>
  <si>
    <t>Francia</t>
  </si>
  <si>
    <t>Grecia</t>
  </si>
  <si>
    <t>Hungría</t>
  </si>
  <si>
    <t>Irlanda</t>
  </si>
  <si>
    <t>Italia</t>
  </si>
  <si>
    <t>Letonia</t>
  </si>
  <si>
    <t>Lituania</t>
  </si>
  <si>
    <t>Luxemburgo</t>
  </si>
  <si>
    <t>Malta</t>
  </si>
  <si>
    <t>Países Bajos</t>
  </si>
  <si>
    <t>Polonia</t>
  </si>
  <si>
    <t>Portugal</t>
  </si>
  <si>
    <t xml:space="preserve">Reino Unido </t>
  </si>
  <si>
    <t>Rumania</t>
  </si>
  <si>
    <t>República Checa</t>
  </si>
  <si>
    <t>Suecia</t>
  </si>
  <si>
    <t>Japón</t>
  </si>
  <si>
    <t>China</t>
  </si>
  <si>
    <t>Costa Rica</t>
  </si>
  <si>
    <t xml:space="preserve">República Dominicana </t>
  </si>
  <si>
    <t>Suiza</t>
  </si>
  <si>
    <t>Resto de países</t>
  </si>
  <si>
    <t>Fuente: DANE - DIAN Cálculos: DANE</t>
  </si>
  <si>
    <r>
      <t>p</t>
    </r>
    <r>
      <rPr>
        <sz val="9"/>
        <rFont val="Arial"/>
        <family val="2"/>
      </rPr>
      <t xml:space="preserve"> Cifras provisionales</t>
    </r>
  </si>
  <si>
    <r>
      <t xml:space="preserve">a </t>
    </r>
    <r>
      <rPr>
        <sz val="9"/>
        <rFont val="Arial"/>
        <family val="2"/>
      </rPr>
      <t xml:space="preserve">Se incluyen en la Unión Europea los 27 países miembros actuales. </t>
    </r>
  </si>
  <si>
    <t xml:space="preserve">* Variación superior a 500%. </t>
  </si>
  <si>
    <t xml:space="preserve">Estados  Unidos  </t>
  </si>
  <si>
    <t xml:space="preserve">Venezuela </t>
  </si>
  <si>
    <t xml:space="preserve">Perú </t>
  </si>
  <si>
    <t>Comunidad Andina</t>
  </si>
  <si>
    <t xml:space="preserve">Alemania </t>
  </si>
  <si>
    <t>Resto ALADI</t>
  </si>
  <si>
    <t xml:space="preserve">Países Bajos </t>
  </si>
  <si>
    <t xml:space="preserve">Mercosur </t>
  </si>
  <si>
    <t xml:space="preserve">Japón </t>
  </si>
  <si>
    <t>NAFTA</t>
  </si>
  <si>
    <t xml:space="preserve">Francia </t>
  </si>
  <si>
    <t xml:space="preserve">Bélgica </t>
  </si>
  <si>
    <t xml:space="preserve">Ecuador </t>
  </si>
  <si>
    <t>Cuadro 5</t>
  </si>
  <si>
    <t>Exportaciones según CIIU Rev. 3</t>
  </si>
  <si>
    <t>CIIU</t>
  </si>
  <si>
    <t>Participación (%)</t>
  </si>
  <si>
    <t>Total</t>
  </si>
  <si>
    <t>A</t>
  </si>
  <si>
    <t>Sector agropecuario, ganadería, caza y silvicultura</t>
  </si>
  <si>
    <t>01</t>
  </si>
  <si>
    <t xml:space="preserve"> Agricultura, ganadería y caza</t>
  </si>
  <si>
    <t xml:space="preserve"> 011</t>
  </si>
  <si>
    <t xml:space="preserve"> Producción  agrícola</t>
  </si>
  <si>
    <t xml:space="preserve"> 012</t>
  </si>
  <si>
    <t xml:space="preserve"> Producción pecuaria</t>
  </si>
  <si>
    <t>02</t>
  </si>
  <si>
    <t>Silvicultura y extracción de madera</t>
  </si>
  <si>
    <t>B</t>
  </si>
  <si>
    <t>Pesca</t>
  </si>
  <si>
    <t>05</t>
  </si>
  <si>
    <t xml:space="preserve"> Pesca, producción de peces en criaderos y granjas piscícolas</t>
  </si>
  <si>
    <t>C</t>
  </si>
  <si>
    <t>Sector minero</t>
  </si>
  <si>
    <t xml:space="preserve"> Extracción carbón,  lignítico y turba</t>
  </si>
  <si>
    <t>11</t>
  </si>
  <si>
    <t xml:space="preserve"> Extracción de petróleo crudo y gas natural</t>
  </si>
  <si>
    <t>13</t>
  </si>
  <si>
    <t xml:space="preserve"> Extracción de minerales metalíferos</t>
  </si>
  <si>
    <t>14</t>
  </si>
  <si>
    <t xml:space="preserve"> Explotación de minerales no metálicos</t>
  </si>
  <si>
    <t>D</t>
  </si>
  <si>
    <t>Sector Industrial</t>
  </si>
  <si>
    <t xml:space="preserve"> 15</t>
  </si>
  <si>
    <t xml:space="preserve"> Productos alimenticios y  bebidas</t>
  </si>
  <si>
    <t xml:space="preserve"> 151</t>
  </si>
  <si>
    <t>Producción, transformación y conservación de carne y pescado</t>
  </si>
  <si>
    <t xml:space="preserve"> 152</t>
  </si>
  <si>
    <t>Elaboración de frutas, legumbres, hortalizas, aceites y grasa</t>
  </si>
  <si>
    <t xml:space="preserve"> 153</t>
  </si>
  <si>
    <t>Elaboración de productos lácteos</t>
  </si>
  <si>
    <t xml:space="preserve"> 154</t>
  </si>
  <si>
    <t>Elaboración de productos de molinería, almidones y derivados  y alimentos preparados para animales</t>
  </si>
  <si>
    <t xml:space="preserve"> 155</t>
  </si>
  <si>
    <t>Elaboración de productos de panadería, macarrones, fideos, alcuzcuz y  similares</t>
  </si>
  <si>
    <t xml:space="preserve"> 156</t>
  </si>
  <si>
    <t>Elaboración de productos de café</t>
  </si>
  <si>
    <t xml:space="preserve"> 157</t>
  </si>
  <si>
    <t>Ingenios, refinerías de azúcar y trapiches</t>
  </si>
  <si>
    <t xml:space="preserve"> 158</t>
  </si>
  <si>
    <t>Elaboración de otros productos alimenticios</t>
  </si>
  <si>
    <t xml:space="preserve"> 159</t>
  </si>
  <si>
    <t>Elaboración de bebidas</t>
  </si>
  <si>
    <t xml:space="preserve"> 16</t>
  </si>
  <si>
    <t xml:space="preserve"> Fabricación de productos de tabaco</t>
  </si>
  <si>
    <t xml:space="preserve"> 160</t>
  </si>
  <si>
    <t xml:space="preserve"> 17</t>
  </si>
  <si>
    <t xml:space="preserve"> Fabricación de productos textiles</t>
  </si>
  <si>
    <t xml:space="preserve"> 171</t>
  </si>
  <si>
    <t>Preparación e hilatura de fibras textiles</t>
  </si>
  <si>
    <t xml:space="preserve"> 172</t>
  </si>
  <si>
    <t>Tejedura de productos textiles</t>
  </si>
  <si>
    <t xml:space="preserve"> 174</t>
  </si>
  <si>
    <t>Fabricación de otros productos textiles</t>
  </si>
  <si>
    <t xml:space="preserve"> 175</t>
  </si>
  <si>
    <t>Fabricación de tejidos y artículos de punto y ganchillo</t>
  </si>
  <si>
    <t xml:space="preserve"> 18</t>
  </si>
  <si>
    <t>Fabricación de prendas de vestir; preparado y teñido de pieles</t>
  </si>
  <si>
    <t xml:space="preserve"> 181</t>
  </si>
  <si>
    <t>Fabricación de prendas de vestir, excepto las de piel</t>
  </si>
  <si>
    <t xml:space="preserve"> 182</t>
  </si>
  <si>
    <t>Preparado y teñido de pieles; fabricación de artículos de piel</t>
  </si>
  <si>
    <t xml:space="preserve"> 19</t>
  </si>
  <si>
    <t>Curtido y preparado de cueros; calzado; artículos de viaje, maletas, bolsos de mano y similares; artículos de talabartería y guarnicionería.</t>
  </si>
  <si>
    <t xml:space="preserve"> 191</t>
  </si>
  <si>
    <t>Curtido y preparado de cueros</t>
  </si>
  <si>
    <t xml:space="preserve"> 192</t>
  </si>
  <si>
    <t>Fabricación de calzado</t>
  </si>
  <si>
    <t xml:space="preserve"> 193</t>
  </si>
  <si>
    <t>Fabricación de artículos de viaje, bolsos de mano, y similares; artículos de talabartería y guarnicionería</t>
  </si>
  <si>
    <t xml:space="preserve"> 20</t>
  </si>
  <si>
    <t>Transformación de la madera y fabricación de productos de madera y de corcho, excepto muebles; Fabricación de artículos de cestería y espartería</t>
  </si>
  <si>
    <t xml:space="preserve"> 200</t>
  </si>
  <si>
    <t xml:space="preserve"> 201</t>
  </si>
  <si>
    <t>Aserrado, acepillado e impregnación de la madera</t>
  </si>
  <si>
    <t xml:space="preserve"> 202</t>
  </si>
  <si>
    <t>Fabricación de hojas de madera para enchapado; fabricación de tableros  y paneles</t>
  </si>
  <si>
    <t xml:space="preserve"> 203</t>
  </si>
  <si>
    <t>Fabricación de partes y piezas de carpintería para edificios y construcciones</t>
  </si>
  <si>
    <t xml:space="preserve"> 204</t>
  </si>
  <si>
    <t>Fabricación de recientes de madera</t>
  </si>
  <si>
    <t xml:space="preserve"> 209</t>
  </si>
  <si>
    <t>Fabricación de otros productos de madera; artículos de corcho, cestería y espartería</t>
  </si>
  <si>
    <t xml:space="preserve"> 21</t>
  </si>
  <si>
    <t xml:space="preserve"> Fabricación de papel, cartón y productos de papel y cartón</t>
  </si>
  <si>
    <t xml:space="preserve"> 210</t>
  </si>
  <si>
    <t>Fabricación de papel, cartón y productos de papel y cartón</t>
  </si>
  <si>
    <t xml:space="preserve"> 22</t>
  </si>
  <si>
    <t>Actividades de edición e impresión y de reproducción de grabaciones</t>
  </si>
  <si>
    <t xml:space="preserve"> 221</t>
  </si>
  <si>
    <t>Actividades de edición</t>
  </si>
  <si>
    <t xml:space="preserve"> 222</t>
  </si>
  <si>
    <t>Actividades de impresión</t>
  </si>
  <si>
    <t xml:space="preserve"> 223</t>
  </si>
  <si>
    <t>Actividades de servicios relacionadas con las de impresión</t>
  </si>
  <si>
    <t xml:space="preserve"> 23</t>
  </si>
  <si>
    <t xml:space="preserve">Coquización, Fabricación de productos de la refinación del petróleo, y combustible nuclear </t>
  </si>
  <si>
    <t xml:space="preserve"> 231</t>
  </si>
  <si>
    <t>Fabricación de productos de hornos de coque</t>
  </si>
  <si>
    <t xml:space="preserve"> 232</t>
  </si>
  <si>
    <t>Fabricación de productos de la refinación del petróleo</t>
  </si>
  <si>
    <t xml:space="preserve"> 233</t>
  </si>
  <si>
    <t>Elaboración de combustible nuclear</t>
  </si>
  <si>
    <t xml:space="preserve"> 24</t>
  </si>
  <si>
    <t xml:space="preserve"> Fabricación de sustancias y  productos químicos</t>
  </si>
  <si>
    <t xml:space="preserve"> 241</t>
  </si>
  <si>
    <t>Fabricación de sustancias químicas básicas</t>
  </si>
  <si>
    <t xml:space="preserve"> 242</t>
  </si>
  <si>
    <t>Fabricación de otros productos químicos</t>
  </si>
  <si>
    <t xml:space="preserve"> 243</t>
  </si>
  <si>
    <t>Fabricación de fibras sintéticas y artificiales</t>
  </si>
  <si>
    <t xml:space="preserve"> 25</t>
  </si>
  <si>
    <t xml:space="preserve"> Fabricación de productos de caucho y plástico</t>
  </si>
  <si>
    <t xml:space="preserve"> 251</t>
  </si>
  <si>
    <t>Fabricación de productos de caucho</t>
  </si>
  <si>
    <t xml:space="preserve"> 252</t>
  </si>
  <si>
    <t>Fabricación de productos de plástico</t>
  </si>
  <si>
    <t xml:space="preserve"> 26</t>
  </si>
  <si>
    <t xml:space="preserve"> Fabricación de otros  productos minerales no metálicos</t>
  </si>
  <si>
    <t xml:space="preserve"> 261</t>
  </si>
  <si>
    <t>Fabricación de vidrio y de productos de vidrio</t>
  </si>
  <si>
    <t xml:space="preserve"> 269</t>
  </si>
  <si>
    <t xml:space="preserve">Fabricación de productos minerales no metálicos </t>
  </si>
  <si>
    <t xml:space="preserve"> 27</t>
  </si>
  <si>
    <t xml:space="preserve"> Fabricación de productos metalúrgicos básicos</t>
  </si>
  <si>
    <t xml:space="preserve"> 271</t>
  </si>
  <si>
    <t>Industrias básicas de hierro y de acero</t>
  </si>
  <si>
    <t xml:space="preserve"> 272</t>
  </si>
  <si>
    <t>Industrias básicas de metales preciosos y de metales no ferrosos</t>
  </si>
  <si>
    <t xml:space="preserve"> 28</t>
  </si>
  <si>
    <t>Fabricación de productos elaborados de metal, excepto maquinaria y equipo</t>
  </si>
  <si>
    <t xml:space="preserve"> 281</t>
  </si>
  <si>
    <t>Fabricación de productos metálicos para uso estructural, tanques, depósitos y generadores de vapor</t>
  </si>
  <si>
    <t xml:space="preserve"> 289</t>
  </si>
  <si>
    <t>Fabricación de otros productos elaborados de metal y actividades de servicios relacionados con el trabajo de metales</t>
  </si>
  <si>
    <t xml:space="preserve"> 29</t>
  </si>
  <si>
    <t xml:space="preserve"> Fabricación de maquinaria y equipo n.c.p</t>
  </si>
  <si>
    <t xml:space="preserve"> 291</t>
  </si>
  <si>
    <t>Fabricación de maquinaria de uso general</t>
  </si>
  <si>
    <t xml:space="preserve"> 292</t>
  </si>
  <si>
    <t>Fabricación de maquinaria de uso especial</t>
  </si>
  <si>
    <t xml:space="preserve"> 293</t>
  </si>
  <si>
    <t>Fabricación de aparatos de uso doméstico ncp</t>
  </si>
  <si>
    <t xml:space="preserve"> 30</t>
  </si>
  <si>
    <t>Fabricación de maquinaria de oficina, contabilidad e informática</t>
  </si>
  <si>
    <t xml:space="preserve"> 300</t>
  </si>
  <si>
    <t xml:space="preserve"> 31</t>
  </si>
  <si>
    <t>Fabricación de maquinaria y aparatos eléctricos n.c.p</t>
  </si>
  <si>
    <t xml:space="preserve"> 311</t>
  </si>
  <si>
    <t>Fabricación de motores, generadores y transformadores</t>
  </si>
  <si>
    <t xml:space="preserve"> 312</t>
  </si>
  <si>
    <t>Fabricación de aparatos de distribución y control de la energía eléctrica</t>
  </si>
  <si>
    <t xml:space="preserve"> 313</t>
  </si>
  <si>
    <t>Fabricación de hilos y cables aislados</t>
  </si>
  <si>
    <t xml:space="preserve"> 314</t>
  </si>
  <si>
    <t>Fabricación de acumuladores y de pilas eléctricas</t>
  </si>
  <si>
    <t xml:space="preserve"> 315</t>
  </si>
  <si>
    <t>Fabricación de lámparas eléctricas y equipos de iluminación</t>
  </si>
  <si>
    <t xml:space="preserve"> 319</t>
  </si>
  <si>
    <t>Fabricación de otros tipos de equipo eléctrico n.c.p</t>
  </si>
  <si>
    <t xml:space="preserve"> 32</t>
  </si>
  <si>
    <t xml:space="preserve"> 321</t>
  </si>
  <si>
    <t>Fabricación de tubos y válvulas electrónicas y de otros componentes electrónicos</t>
  </si>
  <si>
    <t xml:space="preserve"> 322</t>
  </si>
  <si>
    <t>Fabricación de transmisores de radio y televisión y de aparatos para telefonía y telegrafía</t>
  </si>
  <si>
    <t xml:space="preserve"> 323</t>
  </si>
  <si>
    <t>Fabricación de receptores de radio y televisión, de aparatos de grabación y reproducción del sonido o de la imagen, y conexos</t>
  </si>
  <si>
    <t xml:space="preserve"> 33</t>
  </si>
  <si>
    <t xml:space="preserve"> 331</t>
  </si>
  <si>
    <t>Fabricación de aparatos e instrumentos médicos, excepto instrumentos de ópticas</t>
  </si>
  <si>
    <t xml:space="preserve"> 332</t>
  </si>
  <si>
    <t>Fabricación de instrumentos ópticos y de equipo fotográfico</t>
  </si>
  <si>
    <t xml:space="preserve"> 333</t>
  </si>
  <si>
    <t xml:space="preserve">Fabricación de relojes </t>
  </si>
  <si>
    <t xml:space="preserve"> 34</t>
  </si>
  <si>
    <t>Fabricación de vehículos automotores, remolques y semirremolques</t>
  </si>
  <si>
    <t xml:space="preserve"> 341</t>
  </si>
  <si>
    <t>Fabricación de vehículos automotores y sus motores</t>
  </si>
  <si>
    <t xml:space="preserve"> 342</t>
  </si>
  <si>
    <t>Fabricación de carrocerías para vehículos automotores; fabricación de remolques y semiremolques</t>
  </si>
  <si>
    <t xml:space="preserve"> 343</t>
  </si>
  <si>
    <t>Fabricación de partes, piezas y accesorios (autopartes) para vehículos automotores y para sus motores</t>
  </si>
  <si>
    <t xml:space="preserve"> 35</t>
  </si>
  <si>
    <t xml:space="preserve"> Fabricación de otros tipos de equipo de transporte ncp</t>
  </si>
  <si>
    <t xml:space="preserve"> 351</t>
  </si>
  <si>
    <t>Construcción y reparación de buques y otras embarcaciones</t>
  </si>
  <si>
    <t xml:space="preserve"> 352</t>
  </si>
  <si>
    <t>Fabricación de locomotoras y de material rodante para ferrocarriles y tranvías</t>
  </si>
  <si>
    <t xml:space="preserve"> 353</t>
  </si>
  <si>
    <t>Fabricación de aeronaves y de naves espaciales</t>
  </si>
  <si>
    <t xml:space="preserve"> 359</t>
  </si>
  <si>
    <t>Fabricación de otros tipos de equipo de transporte ncp</t>
  </si>
  <si>
    <t xml:space="preserve"> 36</t>
  </si>
  <si>
    <t>Fabricación de muebles; industrias manufactureras ncp</t>
  </si>
  <si>
    <t xml:space="preserve"> 361</t>
  </si>
  <si>
    <t>Fabricación de muebles</t>
  </si>
  <si>
    <t xml:space="preserve"> 369</t>
  </si>
  <si>
    <t>Industrias manufactureras ncp</t>
  </si>
  <si>
    <t>Reciclaje</t>
  </si>
  <si>
    <t>Reciclaje de desperdicios y de desechos metálicos</t>
  </si>
  <si>
    <t>E</t>
  </si>
  <si>
    <t>Suministro de electricidad, gas y agua</t>
  </si>
  <si>
    <t xml:space="preserve"> 40</t>
  </si>
  <si>
    <t xml:space="preserve"> Suministro de electricidad, gas, vapor y agua caliente</t>
  </si>
  <si>
    <t>G</t>
  </si>
  <si>
    <t>51</t>
  </si>
  <si>
    <t>I</t>
  </si>
  <si>
    <t>Transporte Almacenamiento y comunicaciones</t>
  </si>
  <si>
    <t>64</t>
  </si>
  <si>
    <t xml:space="preserve"> Correo y telecomunicaciones</t>
  </si>
  <si>
    <t>K</t>
  </si>
  <si>
    <t>Actividades inmobiliarias, empresariales y de alquiler</t>
  </si>
  <si>
    <t xml:space="preserve"> 74</t>
  </si>
  <si>
    <t xml:space="preserve"> Otras actividades empresariales</t>
  </si>
  <si>
    <t>O</t>
  </si>
  <si>
    <t>Otras actividades de servicios comunitarios, sociales y personales</t>
  </si>
  <si>
    <t xml:space="preserve"> 92</t>
  </si>
  <si>
    <t>Actividades de esparcimiento y actividades culturales y deportivas</t>
  </si>
  <si>
    <t>000</t>
  </si>
  <si>
    <t>Partidas no correlacionadas</t>
  </si>
  <si>
    <t xml:space="preserve">Fuente: DIAN - DANE   Cálculos: DANE </t>
  </si>
  <si>
    <t>* Variación superior a 500%</t>
  </si>
  <si>
    <t>N.C.P. No Clasificado Previamente</t>
  </si>
  <si>
    <r>
      <t>1</t>
    </r>
    <r>
      <rPr>
        <sz val="9"/>
        <rFont val="Arial"/>
        <family val="2"/>
      </rPr>
      <t xml:space="preserve"> Se refiere únicamente a aserrín, desperdicios y desechos, de madera.</t>
    </r>
  </si>
  <si>
    <r>
      <t xml:space="preserve">2  </t>
    </r>
    <r>
      <rPr>
        <sz val="9"/>
        <rFont val="Arial"/>
        <family val="2"/>
      </rPr>
      <t>Se refiere a artículos de prenderia, neumaticos usados, desperdicios y desechos de diversos origenes industriales y, barcos para desguace.</t>
    </r>
  </si>
  <si>
    <r>
      <t xml:space="preserve">3  </t>
    </r>
    <r>
      <rPr>
        <sz val="9"/>
        <rFont val="Arial"/>
        <family val="2"/>
      </rPr>
      <t>Se refiere a envios urgentes y  paquetes postales</t>
    </r>
  </si>
  <si>
    <r>
      <t xml:space="preserve">4  </t>
    </r>
    <r>
      <rPr>
        <sz val="9"/>
        <rFont val="Arial"/>
        <family val="2"/>
      </rPr>
      <t xml:space="preserve">Se refiere a planos y dibujos originales hechos a mano, placas, películas, cartones y textiles fotográficos sin revelar  </t>
    </r>
  </si>
  <si>
    <r>
      <t xml:space="preserve">6  </t>
    </r>
    <r>
      <rPr>
        <sz val="9"/>
        <rFont val="Arial"/>
        <family val="2"/>
      </rPr>
      <t xml:space="preserve">Se refiere a peliculas cinematograficas reveladas, pinturas hechas a mano,  esculturas, sellos de correos,  colecciones y especimenes para colecciones de zoologia, botanica, mineralogia, o anatomia, antiguedades y objetos de arte. </t>
    </r>
  </si>
  <si>
    <t>Cuadro 7</t>
  </si>
  <si>
    <t>Exportaciones, según aduanas</t>
  </si>
  <si>
    <t>Aduanas</t>
  </si>
  <si>
    <t xml:space="preserve">Contribución </t>
  </si>
  <si>
    <t>Fuente:  DANE - DIAN  Cálculos: DANE</t>
  </si>
  <si>
    <t xml:space="preserve">Nota:  Aduana de Uraba anteriormente aduana de Turbo </t>
  </si>
  <si>
    <t>p provisional</t>
  </si>
  <si>
    <t>Animales y sus productos</t>
  </si>
  <si>
    <t xml:space="preserve">  - Pescados y otros</t>
  </si>
  <si>
    <t>Vegetales</t>
  </si>
  <si>
    <t xml:space="preserve">  -  Plantas y productos de la floricultura</t>
  </si>
  <si>
    <t xml:space="preserve">  -  Frutos comestibles</t>
  </si>
  <si>
    <t>Café, té y especias</t>
  </si>
  <si>
    <t>Alimentos, bebidas y tabaco</t>
  </si>
  <si>
    <t xml:space="preserve">  -  Azúcares y confites</t>
  </si>
  <si>
    <t>Minerales</t>
  </si>
  <si>
    <t>Combustibles</t>
  </si>
  <si>
    <t>Productos químicos</t>
  </si>
  <si>
    <t>Materias plásticas</t>
  </si>
  <si>
    <t>Cueros y productos</t>
  </si>
  <si>
    <t>Papel y sus manufacturas</t>
  </si>
  <si>
    <t>Textiles</t>
  </si>
  <si>
    <t>Confecciones</t>
  </si>
  <si>
    <t>Perlas y piedras preciosas</t>
  </si>
  <si>
    <t>Metales y sus manufacturas</t>
  </si>
  <si>
    <t>Maquinaria eléctrica</t>
  </si>
  <si>
    <t>Vehículos</t>
  </si>
  <si>
    <t>Demás grupos de productos</t>
  </si>
  <si>
    <t xml:space="preserve">Grupo de productos </t>
  </si>
  <si>
    <r>
      <t xml:space="preserve">Totales </t>
    </r>
    <r>
      <rPr>
        <b/>
        <vertAlign val="superscript"/>
        <sz val="9"/>
        <rFont val="Arial"/>
        <family val="2"/>
      </rPr>
      <t>1</t>
    </r>
  </si>
  <si>
    <t>Fuente: DANE - DIAN  Cálculos: DANE</t>
  </si>
  <si>
    <r>
      <t>1</t>
    </r>
    <r>
      <rPr>
        <sz val="9"/>
        <rFont val="Arial"/>
        <family val="2"/>
      </rPr>
      <t xml:space="preserve"> Corresponde al total del grupo de productos</t>
    </r>
  </si>
  <si>
    <t>Toneladas Métricas</t>
  </si>
  <si>
    <t>Cuadro 16</t>
  </si>
  <si>
    <t>Totales</t>
  </si>
  <si>
    <t>Cuadro 17</t>
  </si>
  <si>
    <t>Miles de dólares</t>
  </si>
  <si>
    <t xml:space="preserve">Variación  </t>
  </si>
  <si>
    <t>Participación</t>
  </si>
  <si>
    <t>a variación</t>
  </si>
  <si>
    <t>Cuadro 1</t>
  </si>
  <si>
    <t>Exportaciones de Colombia</t>
  </si>
  <si>
    <t xml:space="preserve">    Valor FOB (miles de dólares)</t>
  </si>
  <si>
    <t xml:space="preserve"> Toneladas métricas netas</t>
  </si>
  <si>
    <t xml:space="preserve">   </t>
  </si>
  <si>
    <t>Exportaciones tradicionales</t>
  </si>
  <si>
    <t xml:space="preserve">     </t>
  </si>
  <si>
    <t xml:space="preserve">      Café </t>
  </si>
  <si>
    <t xml:space="preserve">      Carbón</t>
  </si>
  <si>
    <t xml:space="preserve">      Ferroníquel</t>
  </si>
  <si>
    <t>Exportaciones no tradicionales</t>
  </si>
  <si>
    <t xml:space="preserve">Nota: Por metodologia internacional se incluyen las exportaciones de mercancias que resultaron averiadas, defectuosas o impropias para el fin que se importaron.  </t>
  </si>
  <si>
    <r>
      <t xml:space="preserve">      Petróleo y sus derivados </t>
    </r>
    <r>
      <rPr>
        <vertAlign val="superscript"/>
        <sz val="9"/>
        <rFont val="Arial"/>
        <family val="2"/>
      </rPr>
      <t>b</t>
    </r>
  </si>
  <si>
    <r>
      <t xml:space="preserve">      Sin oro ni esmeraldas </t>
    </r>
    <r>
      <rPr>
        <vertAlign val="superscript"/>
        <sz val="9"/>
        <rFont val="Arial"/>
        <family val="2"/>
      </rPr>
      <t>g</t>
    </r>
  </si>
  <si>
    <r>
      <t xml:space="preserve">Exportaciones totales </t>
    </r>
    <r>
      <rPr>
        <vertAlign val="superscript"/>
        <sz val="9"/>
        <rFont val="Arial"/>
        <family val="2"/>
      </rPr>
      <t>a</t>
    </r>
  </si>
  <si>
    <r>
      <t>BIENES PRIMARIOS</t>
    </r>
    <r>
      <rPr>
        <b/>
        <vertAlign val="superscript"/>
        <sz val="9"/>
        <rFont val="Arial"/>
        <family val="2"/>
      </rPr>
      <t>a</t>
    </r>
  </si>
  <si>
    <r>
      <t>Manufacturas basadas en recursos naturales</t>
    </r>
    <r>
      <rPr>
        <vertAlign val="superscript"/>
        <sz val="9"/>
        <rFont val="Arial"/>
        <family val="2"/>
      </rPr>
      <t>b</t>
    </r>
  </si>
  <si>
    <r>
      <t>OTRAS TRANSACCIONES</t>
    </r>
    <r>
      <rPr>
        <b/>
        <vertAlign val="superscript"/>
        <sz val="9"/>
        <rFont val="Arial"/>
        <family val="2"/>
      </rPr>
      <t>f</t>
    </r>
  </si>
  <si>
    <r>
      <t>a</t>
    </r>
    <r>
      <rPr>
        <sz val="8"/>
        <rFont val="Arial"/>
        <family val="2"/>
      </rPr>
      <t xml:space="preserve"> No incluyen exportaciones con tratamiento especial (exportaciones temporales, reexportaciones sin reintegro, etc).</t>
    </r>
  </si>
  <si>
    <r>
      <t>b</t>
    </r>
    <r>
      <rPr>
        <sz val="8"/>
        <rFont val="Arial"/>
        <family val="2"/>
      </rPr>
      <t xml:space="preserve"> Información suministrada por ECOPETROL y las empresas privadas exportadores de petróleo.  No incluye exportaciones de</t>
    </r>
  </si>
  <si>
    <t xml:space="preserve">Comercio al por mayor </t>
  </si>
  <si>
    <t xml:space="preserve">Comercio al por menor y por menor </t>
  </si>
  <si>
    <t>Equipo y aparatos de radio, televisión y comunicaciones</t>
  </si>
  <si>
    <t>Fabricación de inst. médicos, ópticos y de precisión y  relojes</t>
  </si>
  <si>
    <t>País de destino</t>
  </si>
  <si>
    <t>Capítulo del arancel</t>
  </si>
  <si>
    <t>Descripción</t>
  </si>
  <si>
    <t>Miles de dólares FOB</t>
  </si>
  <si>
    <t>Demás</t>
  </si>
  <si>
    <t>Panamá</t>
  </si>
  <si>
    <t>Aruba</t>
  </si>
  <si>
    <t>Trinidad y Tobago</t>
  </si>
  <si>
    <t>Israel</t>
  </si>
  <si>
    <t>Calderas, máquinas y partes</t>
  </si>
  <si>
    <t>India</t>
  </si>
  <si>
    <r>
      <t>Manufacturas de baja tecnologia</t>
    </r>
    <r>
      <rPr>
        <vertAlign val="superscript"/>
        <sz val="9"/>
        <rFont val="Arial"/>
        <family val="2"/>
      </rPr>
      <t>c</t>
    </r>
  </si>
  <si>
    <r>
      <t>Manufacturas de tecnología media</t>
    </r>
    <r>
      <rPr>
        <vertAlign val="superscript"/>
        <sz val="9"/>
        <rFont val="Arial"/>
        <family val="2"/>
      </rPr>
      <t>d</t>
    </r>
  </si>
  <si>
    <r>
      <t>Manufactura de alta tecnología</t>
    </r>
    <r>
      <rPr>
        <vertAlign val="superscript"/>
        <sz val="9"/>
        <rFont val="Arial"/>
        <family val="2"/>
      </rPr>
      <t>e</t>
    </r>
  </si>
  <si>
    <t>Turquía</t>
  </si>
  <si>
    <t>Antillas Holandesas</t>
  </si>
  <si>
    <t>Exportaciones colombianas,  por grupo de países de destino, según grupo de productos</t>
  </si>
  <si>
    <t>Exportaciones según clasificación central de producto CPC 1.0 A.C.</t>
  </si>
  <si>
    <t>Cuadro 11</t>
  </si>
  <si>
    <t>** No se puede calcular la variación por no registarrse información en el período base.</t>
  </si>
  <si>
    <t>(%</t>
  </si>
  <si>
    <t>Exportaciones totales, según intensidad tecnológica incorporada CUCI Rev.2</t>
  </si>
  <si>
    <t>Participación % 2013</t>
  </si>
  <si>
    <t>(%) 2013</t>
  </si>
  <si>
    <t>Exportaciones de Colombia, según grupos de productos CUCI Rev. 3</t>
  </si>
  <si>
    <t>Millones de dólares FOB</t>
  </si>
  <si>
    <t>Principales grupos de productos</t>
  </si>
  <si>
    <t>Variación (%)</t>
  </si>
  <si>
    <r>
      <t xml:space="preserve">Agropecuarios, alimentos y bebidas </t>
    </r>
    <r>
      <rPr>
        <vertAlign val="superscript"/>
        <sz val="9"/>
        <rFont val="Arial"/>
        <family val="2"/>
      </rPr>
      <t>1</t>
    </r>
  </si>
  <si>
    <r>
      <t xml:space="preserve">Combustibles y prod. de industrias extractivas </t>
    </r>
    <r>
      <rPr>
        <vertAlign val="superscript"/>
        <sz val="9"/>
        <rFont val="Arial"/>
        <family val="2"/>
      </rPr>
      <t>2</t>
    </r>
  </si>
  <si>
    <r>
      <t xml:space="preserve">Manufacturas </t>
    </r>
    <r>
      <rPr>
        <vertAlign val="superscript"/>
        <sz val="9"/>
        <rFont val="Arial"/>
        <family val="2"/>
      </rPr>
      <t>3</t>
    </r>
  </si>
  <si>
    <r>
      <t xml:space="preserve">Otros sectores </t>
    </r>
    <r>
      <rPr>
        <vertAlign val="superscript"/>
        <sz val="9"/>
        <rFont val="Arial"/>
        <family val="2"/>
      </rPr>
      <t>4</t>
    </r>
  </si>
  <si>
    <r>
      <rPr>
        <vertAlign val="superscript"/>
        <sz val="8"/>
        <rFont val="Arial"/>
        <family val="2"/>
      </rPr>
      <t>1</t>
    </r>
    <r>
      <rPr>
        <sz val="8"/>
        <rFont val="Arial"/>
        <family val="2"/>
      </rPr>
      <t>- Incluye las secciones de la CUCI 0, 1, 2 y 4, excluidos los capítulos 27 y 28</t>
    </r>
  </si>
  <si>
    <r>
      <rPr>
        <vertAlign val="superscript"/>
        <sz val="8"/>
        <rFont val="Arial"/>
        <family val="2"/>
      </rPr>
      <t>2</t>
    </r>
    <r>
      <rPr>
        <sz val="8"/>
        <rFont val="Arial"/>
        <family val="2"/>
      </rPr>
      <t xml:space="preserve"> - Incluye la sección 3 de la CUCI y los capítulos 27,28 y 68</t>
    </r>
  </si>
  <si>
    <r>
      <rPr>
        <vertAlign val="superscript"/>
        <sz val="8"/>
        <rFont val="Arial"/>
        <family val="2"/>
      </rPr>
      <t>3</t>
    </r>
    <r>
      <rPr>
        <sz val="8"/>
        <rFont val="Arial"/>
        <family val="2"/>
      </rPr>
      <t xml:space="preserve"> - Incluye las secciones de la CUCI 5, 6, 7 y 8, excluidos el capítulo 68 y el grupo 891</t>
    </r>
  </si>
  <si>
    <r>
      <rPr>
        <vertAlign val="superscript"/>
        <sz val="8"/>
        <rFont val="Arial"/>
        <family val="2"/>
      </rPr>
      <t>4</t>
    </r>
    <r>
      <rPr>
        <sz val="8"/>
        <rFont val="Arial"/>
        <family val="2"/>
      </rPr>
      <t xml:space="preserve"> - Incluye la sección 9 de la CUCI y el grupo 891</t>
    </r>
  </si>
  <si>
    <r>
      <t>p</t>
    </r>
    <r>
      <rPr>
        <sz val="8"/>
        <rFont val="Arial"/>
        <family val="2"/>
      </rPr>
      <t xml:space="preserve"> Cifras provisionales</t>
    </r>
  </si>
  <si>
    <t>Exportaciones según principales capítulos del arancel y principales partidas arancelarias</t>
  </si>
  <si>
    <t>Partida arancelaria (SA 4 Dígitos)</t>
  </si>
  <si>
    <t xml:space="preserve"> Aceites crudos de petróleo o de mineral bituminoso.</t>
  </si>
  <si>
    <t xml:space="preserve"> Hullas; briquetas, ovoides y combustibles sólidos similares, obtenidos de la hulla.</t>
  </si>
  <si>
    <t xml:space="preserve"> Aceites de petróleo o de mineral bituminoso, excepto los aceites crudos; preparaciones no expresadas ni comprendidas en otra parte, con un contenido de aceites de petróleo o de mineral bituminoso superior o igual al 70 % en peso, en las que estos aceites constituyan el elemento base; desechos de aceites.</t>
  </si>
  <si>
    <t xml:space="preserve"> Coques y semicoques de hulla, lignito o turba, incluso aglomerados; carbón de retorta.</t>
  </si>
  <si>
    <t xml:space="preserve"> Gas de petróleo y demás hidrocarburos gaseosos. </t>
  </si>
  <si>
    <t xml:space="preserve"> Energía eléctrica (partida discrecional).</t>
  </si>
  <si>
    <t xml:space="preserve"> Vaselina; parafina, cera de petróleo microcristalina, «slack wax», ozoquerita, cera de lignito, cera de turba, demás ceras minerales y productos similares obtenidos por síntesis o por otros procedimientos, incluso coloreados.</t>
  </si>
  <si>
    <t xml:space="preserve"> Aceites y demás productos de la destilación de los alquitranes de hulla de alta temperatura; productos análogos en los que los constituyen tes aromáticos predominen en peso sobre los no aromáticos.</t>
  </si>
  <si>
    <t xml:space="preserve"> Betunes y asfaltos naturales; pizarras y arenas bituminosas; asfaltitas y rocas asfálticas.</t>
  </si>
  <si>
    <t xml:space="preserve"> Mezclas bituminosas a base de asfalto o de betún naturales, de betún de petróleo, de alquitrán mineral o de brea de alquitrán mineral (por ejemplo: mástiques bituminosos, «cut backs»). </t>
  </si>
  <si>
    <t>Total Combustibles y aceites minerales y sus productos</t>
  </si>
  <si>
    <t xml:space="preserve"> Oro (incluido el oro platinado) en bruto, semilabrado o en polvo.</t>
  </si>
  <si>
    <t xml:space="preserve"> Piedras preciosas (excepto los diamantes) o semipreciosas, naturales, incluso trabajadas o clasificadas, sin ensartar, montar ni engarzar; piedras preciosas (excepto los diamantes) o semipreciosas, naturales, sin clasificar, ensartadas temporalmente para facilitar el transporte. </t>
  </si>
  <si>
    <t xml:space="preserve"> Platino en bruto, semilabrado o en polvo.</t>
  </si>
  <si>
    <t xml:space="preserve"> Desperdicios y desechos, de metal precioso o de chapado de metal precioso (plaqué); demás desperdicios y desechos que contengan metal precioso o compuestos de metal precioso, de los tipos utilizados principalmente para la recuperación del metal precioso.</t>
  </si>
  <si>
    <t xml:space="preserve"> Bisutería.</t>
  </si>
  <si>
    <t xml:space="preserve"> Plata (incluida la plata dorada y la platinada) en bruto, semilabrada o en polvo.</t>
  </si>
  <si>
    <t xml:space="preserve"> Artículos de joyería y sus partes, de metal precioso o de chapado de metal precioso (plaqué).</t>
  </si>
  <si>
    <t xml:space="preserve"> Piedras preciosas o semipreciosas, sintéticas o reconstituidas, incluso trabajadas o clasificadas, sin ensartar, montar ni engarzar; piedras preciosas o semipreciosas, sintéticas o reconstituidas, sin clasificar, ensartadas temporalmente para facilitar el transporte. </t>
  </si>
  <si>
    <t xml:space="preserve"> Manufacturas de perlas finas (naturales) o cultivadas, de piedras preciosas o semipreciosas (naturales, sintéticas o reconstituidas).</t>
  </si>
  <si>
    <t xml:space="preserve"> Chapado (plaqué) de oro sobre metal común o sobre plata, en bruto o semilabrado.</t>
  </si>
  <si>
    <t>Total Perlas finas, piedras y metales preciosos</t>
  </si>
  <si>
    <t xml:space="preserve"> Café, incluso tostado o descafeinado; cáscara y cascarilla de café; sucedáneos del café que contengan café en cualquier proporción.</t>
  </si>
  <si>
    <t xml:space="preserve"> Pimienta del género Piper; frutos de los géneros Capsicum o Pimenta, secos, triturados o pulverizados.</t>
  </si>
  <si>
    <t xml:space="preserve"> Jengibre, azafrán, cúrcuma, tomillo, hojas de laurel, «curry» y demás especias. </t>
  </si>
  <si>
    <t xml:space="preserve"> Nuez moscada, macis, amomos y cardamomos. </t>
  </si>
  <si>
    <t xml:space="preserve"> Té, incluso aromatizado.</t>
  </si>
  <si>
    <t xml:space="preserve"> Semillas de anís, badiana, hinojo, cilantro, comino o alcaravea; bayas de enebro.</t>
  </si>
  <si>
    <t xml:space="preserve"> Canela y flores de canelero. </t>
  </si>
  <si>
    <t>Total Café, té, yerba mate y especias</t>
  </si>
  <si>
    <t xml:space="preserve"> Polímeros de cloruro de vinilo o de otras olefinas halogenadas, en formas primarias.</t>
  </si>
  <si>
    <t xml:space="preserve"> Polímeros de propileno o de otras olefinas, en formas primarias. </t>
  </si>
  <si>
    <t xml:space="preserve"> Artículos para el transporte o envasado, de plástico; tapones, tapas, cápsulas y demás dispositivos de cierre, de plástico. </t>
  </si>
  <si>
    <t xml:space="preserve"> Las demás placas, láminas, hojas y tiras, de plástico no celular y sin refuerzo, estratificación ni soporte o combinación similar con otras materias. </t>
  </si>
  <si>
    <t xml:space="preserve"> Tubos y accesorios de tuberí  (por ejemplo: juntas, codos, empalmes [racores]), de plástico. </t>
  </si>
  <si>
    <t xml:space="preserve"> Las demás placas, láminas, hojas y tiras, de plástico. </t>
  </si>
  <si>
    <t xml:space="preserve"> Polímeros de estireno en formas primarias. </t>
  </si>
  <si>
    <t xml:space="preserve"> Poliacetales, los demás poliéteres y resinas epoxi, en formas primarias; policarbonatos, resinas alcídicas, poliésteres alílicos y demás poliésteres, en formas primarias. </t>
  </si>
  <si>
    <t xml:space="preserve"> Vajilla y demás  artículos de uso doméstico y artículos de higiene o tocador, de plástico. </t>
  </si>
  <si>
    <t xml:space="preserve"> Placas, láminas, hojas, cintas, tiras y demás formas planas, autoadhesivas, de plástico, incluso en rollos. </t>
  </si>
  <si>
    <t>Total Materias plásticas y manufacturas</t>
  </si>
  <si>
    <t xml:space="preserve"> Flores y capullos, cortados para ramos o adornos, frescos, secos, blanqueados, teñidos, impregnados o preparados de otra forma </t>
  </si>
  <si>
    <t xml:space="preserve"> Follaje, hojas, ramas y demás partes de plantas, sin flores ni capullos, y hierbas, musgos y líquenes, para ramos o adornos, frescos, secos, blanqueados, teñidos, impregnados o preparados de otra forma </t>
  </si>
  <si>
    <t xml:space="preserve"> Las demás plantas vivas (incluidas sus raíces), esquejes e injertos; micelios</t>
  </si>
  <si>
    <t xml:space="preserve"> Bulbos, cebollas, tubérculos, raíces y bulbos tuberosos, turiones y rizomas, en reposo vegetativo, en vegetación o en flor; plantas y raíces de achicoria, excepto las raíces de la partida 1212</t>
  </si>
  <si>
    <t>Total Plantas vivas y productos de la floricultura</t>
  </si>
  <si>
    <t>Vehículos automóviles,  partes y accesorios</t>
  </si>
  <si>
    <t xml:space="preserve"> Automóviles de turismo y demás vehículos automóviles concebidos principalmente para el transporte de personas (excepto los de la partida 87.02), incluidos los del tipo familiar («break» o «station wagon») y los de carreras. </t>
  </si>
  <si>
    <t xml:space="preserve"> Partes y accesorios de vehículos automóviles de las partidas 87.01 a 87.05.</t>
  </si>
  <si>
    <t xml:space="preserve"> Vehículos automóviles para transporte de mercancías.</t>
  </si>
  <si>
    <t xml:space="preserve"> Remolques y semirremolques para cualquier vehículo; los demás vehículos no automóviles; sus partes.</t>
  </si>
  <si>
    <t xml:space="preserve"> Vehículos automóviles para transporte de diez o más personas, incluido el conductor.</t>
  </si>
  <si>
    <t xml:space="preserve"> Motocicletas (incluidos los ciclomotores) y velocípedos equipados con motor auxiliar, con sidecar o sin él; sidecares.</t>
  </si>
  <si>
    <t xml:space="preserve"> Partes y accesorios de vehículos de las partidas 87.11 a 87.13.</t>
  </si>
  <si>
    <t xml:space="preserve"> Vehículos automóviles para usos especiales, excepto los concebidos principalmente para transporte de personas o mercancías (por ejemplo: coches para reparaciones (auxilio mecánico), camiones grúa, camiones de bomberos, camiones hormigonera, coches barredera, coches esparcidores, coches taller, coches radiológicos).</t>
  </si>
  <si>
    <t xml:space="preserve"> Carrocerías de vehículos automóviles de las partidas 87.01 a 87.05, incluidas las cabinas.</t>
  </si>
  <si>
    <t xml:space="preserve"> Chasis de vehículos automóviles de las partidas 87.01 a 87.05, equipados con su motor. </t>
  </si>
  <si>
    <t>Total Vehículos automóviles, partes y accesorios</t>
  </si>
  <si>
    <t xml:space="preserve"> Ferroaleaciones.</t>
  </si>
  <si>
    <t xml:space="preserve"> Productos laminados planos de hierro o acero sin alear, de anchura superior o igual a 600 mm, chapados o revestidos.</t>
  </si>
  <si>
    <t xml:space="preserve"> Desperdicios y desechos (chatarra), de fundición, hierro o acero; lingotes de chatarra de hierro o acero.</t>
  </si>
  <si>
    <t xml:space="preserve"> Barras y perfiles, de los demás aceros aleados; barras huecas para perforación, de aceros aleados o sin alear.</t>
  </si>
  <si>
    <t xml:space="preserve"> Alambre de hierro o acero sin alear.</t>
  </si>
  <si>
    <t xml:space="preserve"> Productos laminados planos de hierro o acero sin alear, de anchura superior o igual a 600 mm, laminados en caliente, sin chapar ni revestir.</t>
  </si>
  <si>
    <t xml:space="preserve"> Productos laminados planos de hierro o acero sin alear, de anchura inferior a 600 mm, chapados o revestidos.</t>
  </si>
  <si>
    <t xml:space="preserve"> Productos laminados planos de acero inoxidable, de anchura superior o igual a 600 mm.</t>
  </si>
  <si>
    <t xml:space="preserve"> Barras de hierro o acero sin alear, simplemente forjadas, laminadas o extrudidas, en caliente, así como las sometidas a torsión después del laminado. </t>
  </si>
  <si>
    <t xml:space="preserve"> Las demás barras de hierro o acero sin alear.</t>
  </si>
  <si>
    <t>Total Fundición, hierro y acero</t>
  </si>
  <si>
    <t xml:space="preserve"> Bananas o plátanos, frescos o secos </t>
  </si>
  <si>
    <t xml:space="preserve"> Las demás frutas u otros frutos, frescos</t>
  </si>
  <si>
    <t xml:space="preserve"> Dátiles, higos, piñas (ananás),  aguacates (paltas)*, guayabas, mangos y mangostanes, frescos o secos</t>
  </si>
  <si>
    <t xml:space="preserve"> Frutas y otros frutos, secos, excepto los de las partidas 0801 a 0806; mezclas de frutas u otros frutos, secos, o de frutos de cáscara de este Capítulo</t>
  </si>
  <si>
    <t xml:space="preserve"> Agrios (cítricos) frescos o secos</t>
  </si>
  <si>
    <t xml:space="preserve"> Frutas y otros frutos, sin cocer o cocidos en agua o vapor, congelados, incluso con adición de azúcar u otro edulcorante</t>
  </si>
  <si>
    <t xml:space="preserve"> Albaricoques (damascos, chabacanos)*, cerezas, melocotones (duraznos)* (incluidos los griñones y nectarinas), ciruelas y endrinas, frescos</t>
  </si>
  <si>
    <t xml:space="preserve"> Los demás frutos de cáscara frescos o secos, incluso sin cáscara o mondados</t>
  </si>
  <si>
    <t xml:space="preserve"> Melones, sandías y papayas, frescos</t>
  </si>
  <si>
    <t xml:space="preserve"> Cocos, nueces del Brasil y nueces de marañón (merey, cajuil, anacardo, «cajú»)*, frescos o secos, incluso sin cáscara o mondados</t>
  </si>
  <si>
    <t>Total Frutos comestibles, cortezas de agrios o melones</t>
  </si>
  <si>
    <t xml:space="preserve"> Preparaciones de belleza, maquillaje y para el cuidado de la piel, excepto los medicamentos, incluidas las preparaciones antisolares y las bronceadoras; preparaciones para manicuras o pedicuros.</t>
  </si>
  <si>
    <t xml:space="preserve"> Perfumes y aguas de tocador.</t>
  </si>
  <si>
    <t xml:space="preserve"> Preparaciones capilares. </t>
  </si>
  <si>
    <t xml:space="preserve"> Preparaciones para higiene bucal o dental, incluidos los polvos y cremas para la adherencia de las dentaduras; hilo utilizado para limpieza de los espacios interdentales (hilo dental), en envases individuales para la venta al por menor. </t>
  </si>
  <si>
    <t xml:space="preserve"> Mezclas de sustancias odoríferas y mezclas (incluidas las disoluciones alcohólicas) a base de una o varias de estas sustancias, de los tipos utilizados como materias básicas para la industria; las demás preparaciones a base de sustancias odoríferas, de los tipos utilizados para la elaboración de bebidas. </t>
  </si>
  <si>
    <t xml:space="preserve"> Preparaciones para afeitar o para antes o después del afeitado, desodorantes corporales, preparaciones para el baño, depilatorios y demás preparaciones de perfumería, de tocador o de cosmética, no expresadas ni comprendidas en otra parte; preparaciones desodorantes de locales, incluso sin perfumar, aunque tengan propiedades desinfectantes. </t>
  </si>
  <si>
    <t xml:space="preserve"> Aceites esenciales (desterpenados o no), incluidos los «concretos» o «absolutos»; resinoides; oleorresinas de extracción; disoluciones concentradas de aceites esenciales en grasas, aceites fijos, ceras o materias análogas, obtenidas por enflorado o maceración; subproductos terpénicos residuales de la desterpenación de los aceites esenciales; destilados acuosos aromáticos y disoluciones acuosas de aceites esenciales.</t>
  </si>
  <si>
    <t>Total Aceites esenciales, perfumería, cosméticos</t>
  </si>
  <si>
    <t xml:space="preserve"> Artículos de confitería sin cacao (incluido el chocolate blanco). </t>
  </si>
  <si>
    <t xml:space="preserve"> Azúcar de caña o de remolacha y sacarosa químicamente pura, en estado sólido. </t>
  </si>
  <si>
    <t xml:space="preserve"> Los demás azúcares, incluidas la lactosa, maltosa, glucosa y fructosa (levulosa) químicamente puras, en estado sólido; jarabe de azúcar sin adición de aromatizante ni colorante; sucedáneos de la miel, incluso mezclados con miel natural; azúcar y melaza caramelizados.  </t>
  </si>
  <si>
    <t xml:space="preserve"> Melaza procedente de la extracción o del refinado del azúcar. </t>
  </si>
  <si>
    <t>Total Azúcares y artículos confitería</t>
  </si>
  <si>
    <t xml:space="preserve"> Animales vivos de la especie bovina</t>
  </si>
  <si>
    <t xml:space="preserve"> Gallos, gallinas, patos, gansos, pavos (gallipavos) y pintadas, de las especies domésticas, vivos</t>
  </si>
  <si>
    <t xml:space="preserve"> Los demás animales vivos</t>
  </si>
  <si>
    <t xml:space="preserve"> Caballos, asnos, mulos y burdéganos, vivos</t>
  </si>
  <si>
    <t xml:space="preserve"> Animales vivos de las especies ovina o caprina</t>
  </si>
  <si>
    <t>Total Animales vivos</t>
  </si>
  <si>
    <t xml:space="preserve"> Transformadores eléctricos, convertidores eléctricos estáticos (por ejemplo: rectificadores) y bobinas de reactancia (autoinducción). </t>
  </si>
  <si>
    <t xml:space="preserve"> Acumuladores eléctricos, incluidos sus separadores, aunque sean cuadrados o rectangulares. </t>
  </si>
  <si>
    <t xml:space="preserve"> 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t>
  </si>
  <si>
    <t xml:space="preserve"> Cuadros, paneles, consolas, armarios y demás soportes equipados con varios aparatos de las partidas 85.35 u 85.36, para control o distribución de electricidad, incluidos los que incorporen instrumentos o aparatos del Capítulo 90, así como los aparatos de control numérico, excepto los aparatos de conmutación de la partida 85.17. </t>
  </si>
  <si>
    <t xml:space="preserve"> Aparatos eléctricos de telefonía o telegrafía con hilos, incluidos los teléfonos de usuario de auricular inalámbrico combinado con micrófono y los aparatos de telecomunicación por corriente portadora o telecomunicación digital; videófonos.  </t>
  </si>
  <si>
    <t xml:space="preserve"> Aparatos para corte, seccionamiento, protección, derivación, empalme o conexión de circuitos eléctricos (por ejemplo: interruptores, conmutadores, relés, cortacircuitos, supresores de sobretensión transitoria, clavijas y tomas de corriente (enchufes), portalámparas, cajas de empalme), para una tensión inferior o igual a 1.000 voltios.</t>
  </si>
  <si>
    <t xml:space="preserve"> Soportes preparados para grabar sonido o grabaciones análogas, sin grabar, excepto los productos del Capítulo 37.</t>
  </si>
  <si>
    <t xml:space="preserve"> 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</si>
  <si>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 xml:space="preserve"> Aisladores eléctricos de cualquier materia.</t>
  </si>
  <si>
    <t xml:space="preserve"> Motores y generadores, eléctricos, excepto los grupos electrógenos. </t>
  </si>
  <si>
    <t>Total Aparatos y material eléctrico, de grabación o imagen</t>
  </si>
  <si>
    <t xml:space="preserve"> Medicamentos (excepto los productos de las partidas 30.02, 30.05 ó 30.06) constituidos por productos mezclados o sin mezclar, preparados para usos terapéuticos o profilácticos, dosificados (incluidos los administrados por vía trans-dérmica) o acondicionados para la venta al por menor.</t>
  </si>
  <si>
    <t xml:space="preserve"> Guatas, gasas, vendas y artículos análogos (por ejemplo: apósitos, esparadrapos, sinapismos), impregnados o recubiertos de sustancias farmacéuticas o acondicionados para la venta al por menor con fines médicos, quirúrgicos, odontológicos o veterinarios.</t>
  </si>
  <si>
    <t xml:space="preserve"> Preparaciones y artículos farmacéuticos a que se refiere la Nota 4 de este Capítulo.</t>
  </si>
  <si>
    <t xml:space="preserve"> Sangre humana; sangre animal preparada para usos terapéuticos, profilácticos o de diagnóstico; antisueros (sueros con anticuerpos), demás fracciones de la sangre y productos inmunológicos modificados, incluso obtenidos por proceso biotecnológico; vacunas, toxinas, cultivos de microorganismos (excepto las levaduras) y productos similares. </t>
  </si>
  <si>
    <t xml:space="preserve"> Medicamentos (excepto los productos de las partidas 30.02, 30.05 ó 30.06) constituidos por productos mezclados entre sí, preparados para usos terapéuticos o profilácticos, sin dosificar ni acondicionar para la venta al por menor.</t>
  </si>
  <si>
    <t xml:space="preserve"> Glándulas y demás órganos para usos opoterápicos, desecados, incluso pulverizados; extractos de glándulas o de otros órganos o de sus secreciones, para usos opoterápicos; heparina y sus sales; las demás sustancias humanas o animales preparadas para usos terapéuticos o profilácticos, no expresadas ni comprendidas en otra parte.</t>
  </si>
  <si>
    <t>Total Productos farmacéuticos</t>
  </si>
  <si>
    <t xml:space="preserve"> Refrigeradores, congeladores y demás material, máquinas y aparatos para producción de frío, aunque no sean eléctricos; bombas de calor, excepto las máquinas y aparatos para acondicionamiento de aire de la partida 84.15.  </t>
  </si>
  <si>
    <t xml:space="preserve"> Bombas para líqu idos, incluso con dispositivo medidor incorporado;elevadores de líquidos</t>
  </si>
  <si>
    <t xml:space="preserve"> Cajas de fundición; placas de fondo para moldes; modelos para moldes; moldes para metal (excepto las lingoteras), carburos metálicos, vidrio, materia mineral, caucho o plástico. </t>
  </si>
  <si>
    <t xml:space="preserve"> Turborreactores, turbopropulsores y demás turbinas de gas.</t>
  </si>
  <si>
    <t xml:space="preserve"> Partes identificables como destinadas, exclusiva o principalmente, a las máquinas o aparatos de las partidas 84.25 a 84.30.</t>
  </si>
  <si>
    <t xml:space="preserve"> Artículos de grifería y órganos similares para tuberías, calderas, depósitos, cubas o continentes similares, incluidas las válvulas reductoras de presión y las válvulas termostáticas. </t>
  </si>
  <si>
    <t xml:space="preserve"> Centrifugadoras, incluidas las secadoras centrífugas; aparatos para filtrar o depurar líquidos o gases.</t>
  </si>
  <si>
    <t xml:space="preserve"> Máquinas y aparatos mecánicos con función propia, no expresados ni comprendidos en otra parte de este Capítulo.</t>
  </si>
  <si>
    <t xml:space="preserve"> Motores de émbolo (pistón) alternativo y motores rotativos, de encendido por chispa (motores de explosión).</t>
  </si>
  <si>
    <t xml:space="preserve"> Máquinas y aparatos, no expresados ni comprendidos en otra parte de este Capítulo, para la preparación o fabricación industrial de alimentos o bebidas, excepto las máquinas y aparatos para extracción o preparación de aceites o grasas, animales o vegetales fijos.</t>
  </si>
  <si>
    <t>Total Reactores nucleares, calderas, máquinas y partes</t>
  </si>
  <si>
    <t xml:space="preserve"> 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velas,azufradas, y papeles matamoscas. </t>
  </si>
  <si>
    <t xml:space="preserve"> Preparaciones aglutinantes para moldes o núcleos de fundición; productos químicos y preparaciones de la industria química o de las industrias conexas (incluidas las mezclas de productos naturales), no expresados ni comprendidos en otra parte.</t>
  </si>
  <si>
    <t xml:space="preserve"> Aprestos y productos de acabado, aceleradores de tintura o de fijación de materias colorantes y demás productos y preparaciones (por ejemplo: aprestos y mordientes), de los tipos utilizados en la industria textil, del papel, del cuero o industrias similares, no expresados ni comprendidos en otra parte. </t>
  </si>
  <si>
    <t xml:space="preserve"> Aceleradores de vulcanización preparados; plastificantes compuestos para caucho o plástico, no expresados ni comprendidos en otra parte; preparaciones antioxidantes y demás estabilizantes compuestos para caucho o plástico. </t>
  </si>
  <si>
    <t xml:space="preserve"> Preparaciones antidetonantes, inhibidores de oxidación, aditivos peptizantes, mejoradores de viscosidad, anticorrosivos y demás aditivos preparados para aceites minerales (incluida la gasolina) u otros líquidos utilizados para los mismos fines que los aceites minerales. </t>
  </si>
  <si>
    <t xml:space="preserve"> Ácidos grasos monocarboxílicos industriales; aceites ácidos del refinado; alcoholes grasos industriales. </t>
  </si>
  <si>
    <t xml:space="preserve"> Cementos, morteros, hormigones y preparaciones similares, refractarios, excepto los productos de la partida 38.01.</t>
  </si>
  <si>
    <t xml:space="preserve"> Reactivos de diagnóstico o de laboratorio sobre cualquier soporte y reactivos de diagnóstico o de laboratorio preparados, incluso sobre soporte, excepto los de las partidas 30.02 ó 30.06; materiales de referencia certificados.</t>
  </si>
  <si>
    <t xml:space="preserve"> Iniciadores y aceleradores de reacción y preparaciones catalíticas, no expresados ni comprendidos en otra parte. </t>
  </si>
  <si>
    <t xml:space="preserve"> Colofonias y ácidos resínicos, y sus derivados; esencia y aceites de colofonia; gomas fundidas. </t>
  </si>
  <si>
    <t>Total Productos diversos de las industrias químicas</t>
  </si>
  <si>
    <t xml:space="preserve"> Papel y cartón, sin estucar ni recubrir, de los tipos utilizados para escribir, imprimir u otros fines gráficos y papel y cartón para  arjetas o cintas para perforar (sin perforar), en bobinas (rollos) o en hojas de forma cuadrada o rectangular, de cualquier tamaño, excepto el papel de las partidas 48.01 ó 48.03; papel y cartón hechos a mano (hoja a hoja). </t>
  </si>
  <si>
    <t xml:space="preserve"> Papel de los tipos utilizados para papel higiénico y papeles similares,guata de celulosa o napa de fibras de celulosa, de los tipos utilizadospara fines domésticos o sanitarios, en bobinas (rollos) de una anchura inferior o igual a 36 cm o cortados en formato; pañuelos, toallitas de desmaquillar, toallas, manteles, servilletas, pañales para bebés, compresas y tampones higiénicos, sábanas y artículos similares para uso doméstico, de tocador, higiénico o de hospital, prendas y complementos (accesorios), de vestir, de pasta de papel, papel, guata de celulosa o napa de fibras de celulosa. </t>
  </si>
  <si>
    <t xml:space="preserve"> Papel del tipo utilizado para papel higiénico, toallitas para desmaquillar, toallas, servilletas o papeles similares de uso doméstico, de higiene o tocador, guata de celulosa y napa de fibras de celulosa, incluso rizados («crepés»), plisados, gofrados, estampados, perforados, coloreados o decorados en la superficie o impresos, en bobinas (rollos) o en hojas. </t>
  </si>
  <si>
    <t xml:space="preserve"> Papel, cartón, guata de celulosa y napa de fibras de celulosa, estucados, recubiertos, impregnados o revestidos, coloreados o decorados en la superficie o impresos, en bobinas (rollos) o en hojas de forma cuadrada o rectangular, de cualquier tamaño, excepto los productos de los tipos descritos en el texto de las partidas 48.03, 48.09 ó 48.10. </t>
  </si>
  <si>
    <t xml:space="preserve"> Cajas, sacos (bolsas), bolsitas, cucuruchos y demás envases de papel, cartón, guata de celulosa o napa de fibras de celulosa; cartonajes de oficina, tienda o similares. </t>
  </si>
  <si>
    <t xml:space="preserve"> Papel y cartón Kraft, sin estucar ni recubrir, en bobinas (rollos) o en hojas, excepto el de las partidas 48.02 ó 48.03.</t>
  </si>
  <si>
    <t xml:space="preserve"> Libros registro, libros de contabilidad, talonarios (de notas, pedidos o recibos), agendas, bloques memorandos, bloques de papel de cartas y artículos similares, cuadernos, carpetas de mesa, clasificadores, encuadernaciones (de hojas móviles u otras), carpetas y cubiertas para documentos y demás artículos escolares, de oficina o de papelería, incluso los formularios en paquetes o plegados («manifold»), aunque lleven papel carbón (carbónico), de papel o cartón; álbumes para muestras o para colecciones y cubiertas para libros, de papel o cartón. </t>
  </si>
  <si>
    <t xml:space="preserve"> Los demás papeles, cartones, guata de celulosa y napa de fibras de celulosa, cortados en formato; los demás artículos de pasta de papel, papel, cartón, guata de celulosa o napa de fibras de celulosa. </t>
  </si>
  <si>
    <t xml:space="preserve"> Los demás papeles y cartones, sin estucar ni recubrir, en bobinas (rollos) o en hojas, que no hayan sido sometidos a trabajos complementarios o tratamientos distintos de los especificados en la Nota 3 de este Capítulo.</t>
  </si>
  <si>
    <t xml:space="preserve"> Papel y cartón estucados por una o las dos caras con caolín u otras sustancias inorgánicas, con aglutinante o sin él, con exclusión de cualquier otro estucado o recubrimiento, incluso coloreados o decorados en la superficie o impresos, en bobinas (rollos) o en hojas de forma cuadrada o rectangular, de cualquier tamaño. </t>
  </si>
  <si>
    <t>Total Papel, cartón y sus manufacturas</t>
  </si>
  <si>
    <t xml:space="preserve"> Desperdicios y desechos, de cobre.</t>
  </si>
  <si>
    <t xml:space="preserve"> Barras y perfiles, de cobre.</t>
  </si>
  <si>
    <t xml:space="preserve"> Cables, trenzas y artículos similares, de cobre, sin aislar para electricidad.</t>
  </si>
  <si>
    <t xml:space="preserve"> Chapas y tiras, de cobre, de espesor superior a 0,15 mm.</t>
  </si>
  <si>
    <t xml:space="preserve"> Accesorios de tubería (por ejemplo: empalmes (racores), codos, manguitos) de cobre.</t>
  </si>
  <si>
    <t xml:space="preserve"> Artículos de uso doméstico, higiene o tocador, y sus partes, de cobre; esponjas, estropajos, guantes y artículos similares para fregar, lustrar o usos análogos, de cobre. </t>
  </si>
  <si>
    <t xml:space="preserve"> Las demás manufacturas de cobre.</t>
  </si>
  <si>
    <t xml:space="preserve"> Puntas, clavos, chinchetas (chinches), grapas apuntadas y artículos similares, de cobre, o con espiga de hierro o acero y cabeza de cobre; tornillos, pernos, tuercas, escarpias roscadas, remaches, pasadores, clavijas, chavetas y arandelas (incluidas las arandelas de muelle [resorte]) y artículos similares, de cobre.  </t>
  </si>
  <si>
    <t xml:space="preserve"> Alambre de cobre.</t>
  </si>
  <si>
    <t xml:space="preserve"> Cobre refinado y aleaciones de cobre, en bruto.</t>
  </si>
  <si>
    <t>Total Cobre y sus manufacturas</t>
  </si>
  <si>
    <t xml:space="preserve"> Extractos, esencias y concentrados de café, té o yerba mate y preparaciones a base de estos productos o a base de café, té o yerba mate; achicoria tostada y demás sucedáneos del café tostados y sus extractos, esencias y concentrados.</t>
  </si>
  <si>
    <t xml:space="preserve"> Preparaciones alimenticias no expresadas ni comprendidas en otra parte.</t>
  </si>
  <si>
    <t xml:space="preserve"> Levaduras (vivas o muertas); los demás microorganismos monocelulares muertos (excepto las vacunas de la partida 30.02); polvos de levantar preparados.</t>
  </si>
  <si>
    <t xml:space="preserve"> Preparaciones para salsas y salsas preparadas; condimentos y sazonadores, compuestos; harina de mostaza y mostaza preparada.</t>
  </si>
  <si>
    <t xml:space="preserve"> Preparaciones para sopas, potajes o caldos; sopas, potajeso caldos, preparados; preparaciones alimenticias compuestas homogeneizadas.</t>
  </si>
  <si>
    <t xml:space="preserve"> Helados, incluso con cacao.</t>
  </si>
  <si>
    <t>Total Preparaciones alimenticias diversas</t>
  </si>
  <si>
    <t xml:space="preserve"> Trajes (ambos o ternos), conjuntos, chaquetas (sacos), pantalones largos, pantalones con peto, pantalones cortos (calzones) y «shorts» (excepto de baño), para hombres o niños.</t>
  </si>
  <si>
    <t xml:space="preserve"> Sostenes (corpiños), fajas, corsés, tirantes (tiradores), ligas y artículos similares, y sus partes, incluso de punto.</t>
  </si>
  <si>
    <t xml:space="preserve"> Trajes sastre, conjuntos, chaquetas (sacos), vestidos, faldas, faldas pantalón, pantalones largos, pantalones con peto, pantalones cortos (calzones) y «shorts» (excepto de baño), para mujeres o niñas.</t>
  </si>
  <si>
    <t xml:space="preserve"> Camisas para hombres o niños.</t>
  </si>
  <si>
    <t xml:space="preserve"> Camisas, blusas y blusas camiseras, para mujeres o niñas.</t>
  </si>
  <si>
    <t xml:space="preserve"> Abrigos, chaquetones, capas, anoraks, cazadoras y artículos similares, para hombres o niños, excepto los artículos de la partida 62.03.</t>
  </si>
  <si>
    <t xml:space="preserve"> Abrigos, chaquetones, capas, anoraks, cazadoras y artículos similares, para mujeres o niñas, excepto los artículos de la partida 62.04.</t>
  </si>
  <si>
    <t xml:space="preserve"> Conjuntos de abrigo para entrenamiento o deporte (chandales), monos (overoles) y conjuntos de esquí y bañadores; las demás prendas de vestir.</t>
  </si>
  <si>
    <t xml:space="preserve"> Prendas y complementos (accesorios), de vestir, para bebés.</t>
  </si>
  <si>
    <t xml:space="preserve"> Los demás complementos (accesorios) de vestir confeccionados; partes de prendas o de complementos (accesorios), de vestir, excepto las de la partida 62.12.</t>
  </si>
  <si>
    <t>Total Prendas y complementos de vestir, excepto de punto</t>
  </si>
  <si>
    <t xml:space="preserve"> Aceite de palma y sus fracciones, incluso refinado, pero sin modificar químicamente.</t>
  </si>
  <si>
    <t xml:space="preserve"> Aceites de coco (de copra), de almendra de palma o de babasú, y sus fracciones, incluso refinados, pero sin modificar químicamente.</t>
  </si>
  <si>
    <t xml:space="preserve"> Grasas y aceites, animales o vegetales, y sus fracciones, parcial o totalmente hidrogenados, interesterificados, reesterificados o elaidinizados, incluso refinados, pero sin preparar de otro modo.</t>
  </si>
  <si>
    <t xml:space="preserve"> Margarina; mezclas o preparaciones alimenticias de grasas o aceites, animales o vegetales, o de fracciones de diferentes grasas o aceites, de este Capítulo, excepto las grasas y aceites alimenticios y sus fracciones, de la partida 15.16.</t>
  </si>
  <si>
    <t xml:space="preserve"> Glicerol en bruto; aguas y lejías glicerinosas.</t>
  </si>
  <si>
    <t xml:space="preserve"> Aceite de soja (soya) y sus fracciones, incluso refinado, pero sin modificar químicamente.</t>
  </si>
  <si>
    <t xml:space="preserve"> Las demás grasas y aceites vegetales fijos (incluido el aceite de jojoba), y sus fracciones, incluso refinados, pero sin modificar químicamente.</t>
  </si>
  <si>
    <t xml:space="preserve"> Grasas y aceites, animales o vegetales, y sus fracciones, cocidos, oxidados, deshidratados, sulfurados, soplados, polimerizados por calor en vacío o atmósfera inerte («estandolizados»), o modificados químicamente de otra forma, excepto los de la partida 15.16; mezclas o preparaciones no alimenticias de grasas o de aceites, animales o vegetales, o de fracciones de diferentes grasas o aceites de este Capítulo, no expresadas ni comprendidas en otra parte.  </t>
  </si>
  <si>
    <t xml:space="preserve"> Grasas y aceites, y sus fracciones, de pescado o de mamíferos marinos, incluso refinados, pero sin modificar químicamente.</t>
  </si>
  <si>
    <t xml:space="preserve"> Ceras vegetales (excepto los triglicéridos), cera de abejas o de otros insectos y esperma de ballena o de otros cetáceos (espermaceti),incluso refinadas o coloreadas.</t>
  </si>
  <si>
    <t>Total Grasas y aceites animales o vegetales</t>
  </si>
  <si>
    <t xml:space="preserve"> Los demás tubos y perfiles huecos (por ejemplo: soldados, remachados, grapados o con los bordes simplemente aproximados), de hierro o acero.</t>
  </si>
  <si>
    <t xml:space="preserve"> 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chapas, barras, perfiles, tubos y similares, de fundición, hierro o acero, preparados para la construcción. </t>
  </si>
  <si>
    <t xml:space="preserve"> Las demás manufacturas de hierro o acero.</t>
  </si>
  <si>
    <t xml:space="preserve"> Puntas, clavos, chinchetas (chinches), grapas apuntadas, onduladas o biseladas, y artículos similares, de fundición, hierro o acero, incluso con cabeza de otras materias, excepto de cabeza de cobre.</t>
  </si>
  <si>
    <t xml:space="preserve"> Estufas, calderas con hogar, cocinas (incluidas las que puedan utilizarse accesoriamente para calefacción central), barbacoas (parrillas)*, braseros, hornillos de gas, calientaplatos y aparatos no eléctricos similares, de uso doméstico, y sus partes, de fundición, hierro o acero.</t>
  </si>
  <si>
    <t xml:space="preserve"> Tubos y perfiles huecos, sin soldadura (sin costura)*, de hierro o acero.</t>
  </si>
  <si>
    <t xml:space="preserve"> Cables, trenzas, eslingas y artículos similares, de hierro o acero, sin aislar para electricidad.</t>
  </si>
  <si>
    <t xml:space="preserve"> Muelles (resortes), ballestas y sus hojas, de hierro o acero.</t>
  </si>
  <si>
    <t xml:space="preserve"> Telas metálicas (incluidas las continuas o sin fin), redes y rejas, de alambre de hierro o acero; chapas y tiras, extendidas (desplegadas), de hierro o acero. </t>
  </si>
  <si>
    <t xml:space="preserve"> Accesorios de tubería (por ejemplo: empalmes (racores), codos, manguitos), de fundición, hierro o acero.</t>
  </si>
  <si>
    <t>Total Manufactura de fundición, de hierro o acero</t>
  </si>
  <si>
    <t xml:space="preserve"> Partes de los aparatos de las partidas 88.01 u 88.02.</t>
  </si>
  <si>
    <t xml:space="preserve"> Las demás aeronaves (por ejemplo: helicópteros, aviones); vehículos espaciales (incluidos los satélites) y sus vehículos de anzamiento y vehículos suborbitales.</t>
  </si>
  <si>
    <t xml:space="preserve"> Globos y dirigibles; planeadores, alas planeadoras y demás aeronaves no concebidas para la propulsión con motor.</t>
  </si>
  <si>
    <t xml:space="preserve"> Aparatos y dispositivos para lanzamiento de aeronaves; aparatos y dispositivos para aterrizaje en portaaviones y aparatos y dispositivos similares; aparatos de entrenamiento de vuelo en tierra; sus partes. </t>
  </si>
  <si>
    <t xml:space="preserve"> Paracaídas, incluidos los dirigibles, planeadores («parapentes») o de aspas giratorias; sus partes y accesorios.</t>
  </si>
  <si>
    <t>Total  Navegación aérea o espacial</t>
  </si>
  <si>
    <t>Exportaciones, según principales países de destino y principales capítulos del arancel</t>
  </si>
  <si>
    <t>Miles de dólares FOB (p)</t>
  </si>
  <si>
    <t>Total Estados Unidos</t>
  </si>
  <si>
    <t>Total China</t>
  </si>
  <si>
    <t>Total Panamá</t>
  </si>
  <si>
    <t>Total India</t>
  </si>
  <si>
    <t>Total Venezuela</t>
  </si>
  <si>
    <t>Total Ecuador</t>
  </si>
  <si>
    <t>Total Países Bajos</t>
  </si>
  <si>
    <t>Total Chile</t>
  </si>
  <si>
    <t>Total España</t>
  </si>
  <si>
    <t>Total Aruba</t>
  </si>
  <si>
    <t>Total Brasil</t>
  </si>
  <si>
    <t>Total Perú</t>
  </si>
  <si>
    <t xml:space="preserve">Total Reino Unido </t>
  </si>
  <si>
    <t>Total México</t>
  </si>
  <si>
    <t>Total Suiza</t>
  </si>
  <si>
    <t xml:space="preserve">Total República Dominicana </t>
  </si>
  <si>
    <t>Total Italia</t>
  </si>
  <si>
    <t>Total Turquía</t>
  </si>
  <si>
    <t>Total Canadá</t>
  </si>
  <si>
    <t>Total Israel</t>
  </si>
  <si>
    <t>Total Antillas Holandesas</t>
  </si>
  <si>
    <t>Bahamas</t>
  </si>
  <si>
    <t>Total Bahamas</t>
  </si>
  <si>
    <t>Total Trinidad y Tobago</t>
  </si>
  <si>
    <r>
      <t>p</t>
    </r>
    <r>
      <rPr>
        <sz val="8.5"/>
        <rFont val="Arial"/>
        <family val="2"/>
      </rPr>
      <t xml:space="preserve"> Cifras provisionales</t>
    </r>
  </si>
  <si>
    <t>Exportaciones, según grupos de productos y capítulos - CUCI Rev.3</t>
  </si>
  <si>
    <t xml:space="preserve">                                  Miles de dólares FOB </t>
  </si>
  <si>
    <t>Capítulos de la CUCI</t>
  </si>
  <si>
    <t>Descripción del capítulo (CUCI)</t>
  </si>
  <si>
    <t>Total Agropecuario alimentos y bebidas</t>
  </si>
  <si>
    <t>Agropecuario alimentos y bebidas</t>
  </si>
  <si>
    <r>
      <t>Productos alimenticios y animales vivos</t>
    </r>
    <r>
      <rPr>
        <b/>
        <vertAlign val="superscript"/>
        <sz val="10"/>
        <rFont val="Arial"/>
        <family val="2"/>
      </rPr>
      <t>1</t>
    </r>
  </si>
  <si>
    <r>
      <t>Productos alimenticios</t>
    </r>
    <r>
      <rPr>
        <b/>
        <i/>
        <vertAlign val="superscript"/>
        <sz val="9"/>
        <rFont val="Arial"/>
        <family val="2"/>
      </rPr>
      <t>2</t>
    </r>
  </si>
  <si>
    <t>Pescado (no incluídos los mamíferos marinos), crustáceos, moluscos e invertebrados acuáticos y sus preparados</t>
  </si>
  <si>
    <t>Azúcares, preparados de azúcar y miel</t>
  </si>
  <si>
    <t>Café, té, cacao, especias y sus preparados</t>
  </si>
  <si>
    <t xml:space="preserve">Demás agropecuarios alimentos y bebidas </t>
  </si>
  <si>
    <t>Cueros, pieles y pieles finas, sin curtir</t>
  </si>
  <si>
    <t>Fibras textiles (excepto las mechas (tops) y otras formas de lana peinada) y sus desperdicios (no manufacturadas en hilados, hilos o tejidos)</t>
  </si>
  <si>
    <t>Productos animales y vegetales en bruto, n.e.p.</t>
  </si>
  <si>
    <t>Aceites y grasas fijos de origen vegetal, en bruto, refinados o fraccionados</t>
  </si>
  <si>
    <t>Aceites y grasas de origen animal o vegetal, elaborados; ceras de origen animal o vegetal; mezclas o preparados no comestibles de grasas o aceites de origen animal o vegetal, n.e.p.</t>
  </si>
  <si>
    <t>Total Combustibles</t>
  </si>
  <si>
    <t>Abonos en bruto, excepto los del capítulo 56, y minerales en bruto (excepto carbón, petróleo y piedras preciosas)</t>
  </si>
  <si>
    <t>Hulla, coque y briquetas</t>
  </si>
  <si>
    <t>Petróleo, productos derivados del petróleo y productos conexos</t>
  </si>
  <si>
    <t>Total Manufacturas</t>
  </si>
  <si>
    <t>Manufacturas</t>
  </si>
  <si>
    <t>Materias y productos químicos, n.e.p</t>
  </si>
  <si>
    <t>Cuero y manufacturas de cuero, n.e.p., y pieles finas curtidas</t>
  </si>
  <si>
    <t>Manufacturas de caucho, n.e.p.</t>
  </si>
  <si>
    <t>Papel, cartón y artículos de pasta de papel, de papel o de cartón</t>
  </si>
  <si>
    <t>Hilados, tejidos, articulos confeccionados de fibras textiles, n.e.p., y productos conexos</t>
  </si>
  <si>
    <t>Manufacturas de minerales no metálicos, n.e.p</t>
  </si>
  <si>
    <t>Manufacturas de metales, n.e.p.</t>
  </si>
  <si>
    <t>Maquinaria y equipo industrial en general, n.e.p., y partes y piezas de máquinas, n.e.p.</t>
  </si>
  <si>
    <t>Maquinaria, aparatos y artefactos eléctricos, n.e.p., y sus partes y piezas eléctricas (incluso las contrapartes no eléctricas, n.e.p., del equipo eléctrico de uso doméstico)</t>
  </si>
  <si>
    <t>Edificios prefabricados; artefactos y accesorios sanitarios y para sistemas de conducción de aguas, calefacción y alumbrado, n.e.p.</t>
  </si>
  <si>
    <t>Muebles y sus partes; camas, colchones, somieres, cojines y artículos rellenos similares</t>
  </si>
  <si>
    <t>Artículos de viajes, bolsos de mano y otros artículos análogos para contener objetos</t>
  </si>
  <si>
    <t>Instrumentos y aparatos profesionales, científicos y de control, n.e.p.</t>
  </si>
  <si>
    <t>Aparatos, equipos y materiales fotográficos y artículos de óptica, n.e.p., relojes</t>
  </si>
  <si>
    <t>Artículos manufacturados diversos, n.e.p.</t>
  </si>
  <si>
    <t>Total Otros</t>
  </si>
  <si>
    <t>Otros</t>
  </si>
  <si>
    <r>
      <rPr>
        <vertAlign val="superscript"/>
        <sz val="8"/>
        <rFont val="Arial"/>
        <family val="2"/>
      </rPr>
      <t>1</t>
    </r>
    <r>
      <rPr>
        <sz val="8"/>
        <rFont val="Arial"/>
        <family val="2"/>
      </rPr>
      <t xml:space="preserve"> Incluye el capitulo de la CUCI 00-09</t>
    </r>
  </si>
  <si>
    <r>
      <rPr>
        <vertAlign val="superscript"/>
        <sz val="8"/>
        <rFont val="Arial"/>
        <family val="2"/>
      </rPr>
      <t xml:space="preserve">2  </t>
    </r>
    <r>
      <rPr>
        <sz val="8"/>
        <rFont val="Arial"/>
        <family val="2"/>
      </rPr>
      <t>Incluye los capítulos de la CUCI 01-09</t>
    </r>
  </si>
  <si>
    <t>Cuadro3</t>
  </si>
  <si>
    <t>Cuadro 1 - Exportaciones de Colombia, según grupos de productos CUCI Rev. 3</t>
  </si>
  <si>
    <t>Cuadro 2 - Exportaciones, según grupos de productos y capítulos - CUCI Rev.3</t>
  </si>
  <si>
    <t>Cuadro 4 - Principales productos exportados según el valor FOB</t>
  </si>
  <si>
    <t>Cuadro 5 - Exportaciones, según países de destino</t>
  </si>
  <si>
    <t>Cuadro 6 - Exportaciones según CIIU Rev. 3</t>
  </si>
  <si>
    <t>Cuadro 7 - Exportaciones según CUCI Rev. 3</t>
  </si>
  <si>
    <t>Cuadro 8 - Exportaciones, según aduanas</t>
  </si>
  <si>
    <t>Cuadro 11 - Exportaciones según clasificación central de producto CPC 1.0 A.C.</t>
  </si>
  <si>
    <t xml:space="preserve">Cuadro 12 - Exportaciones, según capítulos del arancel  </t>
  </si>
  <si>
    <t>Cuadro 14 - Exportaciones totales, según intensidad tecnológica incorporada CUCI Rev.2</t>
  </si>
  <si>
    <t>Cuadro 15</t>
  </si>
  <si>
    <r>
      <t>p</t>
    </r>
    <r>
      <rPr>
        <sz val="8"/>
        <rFont val="Arial"/>
        <family val="2"/>
      </rPr>
      <t xml:space="preserve"> </t>
    </r>
    <r>
      <rPr>
        <sz val="6"/>
        <rFont val="Arial"/>
        <family val="2"/>
      </rPr>
      <t>Cifras provisionales.</t>
    </r>
  </si>
  <si>
    <t>Julio</t>
  </si>
  <si>
    <t>Enero - julio</t>
  </si>
  <si>
    <t>Cuadro 3 - Exportaciones, según grupos de productos y capítulos - CUCI Rev.3 (Toneladas Métricas)</t>
  </si>
  <si>
    <t>Cuadro 9 - Exportaciones colombianas,  por grupo de países, según grupo de productos. Año corrido ( 2012 / 2013 )</t>
  </si>
  <si>
    <t>Cuadro 10 - Exportaciones colombianas,  por países de destino, según grupos de productos. Año corrido ( 2012 / 2013 )</t>
  </si>
  <si>
    <t>Cuadro 13 - Exportaciones, según departamento de origen excluyendo petróleo y sus derivados.</t>
  </si>
  <si>
    <t>Cuadro 15 - Exportaciones de Colombia, según tradicionales y no tradicionales</t>
  </si>
  <si>
    <t>Cuadro 16 - Exportaciones totales, según principales países y capítulos del arancel ( 2013 - 2009)</t>
  </si>
  <si>
    <t>Cuadro 17 - Exportaciones según principales capítulos del arancel y principales partidas arancelarias ( 2013 - 2009 )</t>
  </si>
  <si>
    <r>
      <t>Enero - julio    2013/2012</t>
    </r>
    <r>
      <rPr>
        <b/>
        <vertAlign val="superscript"/>
        <sz val="11"/>
        <rFont val="Arial"/>
        <family val="2"/>
      </rPr>
      <t>p</t>
    </r>
  </si>
  <si>
    <t>12 meses a julio</t>
  </si>
  <si>
    <t>Fecha de publicación: 6 de septiembre de 2013</t>
  </si>
  <si>
    <r>
      <t>Enero - julio  2013/2012</t>
    </r>
    <r>
      <rPr>
        <b/>
        <vertAlign val="superscript"/>
        <sz val="11"/>
        <rFont val="Arial"/>
        <family val="2"/>
      </rPr>
      <t>p</t>
    </r>
  </si>
  <si>
    <r>
      <t>Enero - julio 2013/2012</t>
    </r>
    <r>
      <rPr>
        <b/>
        <vertAlign val="superscript"/>
        <sz val="11"/>
        <rFont val="Arial"/>
        <family val="2"/>
      </rPr>
      <t>p</t>
    </r>
  </si>
  <si>
    <t>Aceites crudos de petróleo o de mineral bituminoso.</t>
  </si>
  <si>
    <t>Hullas térmicas.</t>
  </si>
  <si>
    <t>Oro(incluido el oro platinado), en las demás formas en bruto, para uso no monetario.</t>
  </si>
  <si>
    <t>Fueloils (fuel), excepto desechos de aceites  y que contengan biodiésel</t>
  </si>
  <si>
    <t>Los demás cafés sin tostar, sin descafeinar.</t>
  </si>
  <si>
    <t>Gasoils (gasóleo), excepto desechos de aceites  y que contengan biodiésel</t>
  </si>
  <si>
    <t>Bananas o plátanos tipo "cavendish valery" frescos</t>
  </si>
  <si>
    <t>Ferroníquel.</t>
  </si>
  <si>
    <t>Los demás vehículos para el transporte de personas, con motor de émbolo (pistón) alternativo, de encendido por chispa, de cilindrada superior a 1.500 cm3 pero inferior o igual a 3.000 cm3.</t>
  </si>
  <si>
    <t>Gasolinas sin tetraetilo de plomo, para motores de vehiculos automoviles, excepto desechos de aceites y que contengan biodiésel</t>
  </si>
  <si>
    <t>Las demás flores y capullos frescos, cortados para ramos o adornos.</t>
  </si>
  <si>
    <t>Carburorreactores tipo gasolina,para reactores y turbinas, excepto desechos de aceites y que contengan biodiésel</t>
  </si>
  <si>
    <t>Coques y semicoques de hulla, incluso aglomerados.</t>
  </si>
  <si>
    <t>Rosas frescas, cortadas para ramos o adornos.</t>
  </si>
  <si>
    <t>Gas natural de petróleo en estado gaseoso.</t>
  </si>
  <si>
    <t>Los demás bovinos domésticos vivos, machos.</t>
  </si>
  <si>
    <t>Los demás medicamentos para uso humano.</t>
  </si>
  <si>
    <t>Polipropileno.</t>
  </si>
  <si>
    <t>Policloruro de vinilo,  sin mezclar con otras sustancias, obtenido por polimerizacion en suspension.</t>
  </si>
  <si>
    <t>Desperdicios y desechos, de cobre, con contenido en peso igual o superior a 94% de cobre.</t>
  </si>
  <si>
    <t>Bombones, caramelos, confites y pastillas.</t>
  </si>
  <si>
    <t>Las demás hullas bituminosas.</t>
  </si>
  <si>
    <t>Las demás carnes de animales de la especie bovina, congelada, deshuesada.</t>
  </si>
  <si>
    <t>Los demás claveles frescos, cortados para ramos o adornos.</t>
  </si>
  <si>
    <t>Los demás azúcares de caña o de remolacha y sacarosa químicamente pura, en estado sólido.</t>
  </si>
  <si>
    <t>Energia eléctrica.</t>
  </si>
  <si>
    <t>Copolímeros de propileno.</t>
  </si>
  <si>
    <t>Las demás formas de oro semilabradas, para uso no monetario.</t>
  </si>
  <si>
    <t>Camperos (4 x 4), para el transporte de personas, con motor de émbolo (pistón) alternativo, de encendido por chispa, de cilindrada superior a 1.500 cm3 pero inferior o igual a 3.000 cm3.</t>
  </si>
  <si>
    <t>Los demás extractos, esencias y concentrados de café.</t>
  </si>
  <si>
    <t>Aceite de palma en bruto.</t>
  </si>
  <si>
    <t>Perfumes y aguas de tocador.</t>
  </si>
  <si>
    <t>Esmeraldas trabajadas de otro modo, clasificadas, sin ensartar, montar ni engarzar.</t>
  </si>
  <si>
    <t>Los demás insecticidas, presentados en formas o en envases para la venta al por menor o en, artículos.</t>
  </si>
  <si>
    <t>Café soluble liofilizado, con granulometría de 2.0 - 3.00 mm.</t>
  </si>
  <si>
    <t>Pompones frescos, cortados para ramos o adornos.</t>
  </si>
  <si>
    <t>Las demás preparaciones de belleza, de maquillaje y para el cuidado de la piel, excepto los medicamentos, incluidas las preparaciones antisolares y bronceadoras.</t>
  </si>
  <si>
    <t>Los demás fungicidas.</t>
  </si>
  <si>
    <t>Los demás desperdicios y desechos, de cobre.</t>
  </si>
  <si>
    <t>Acumuladores eléctricos de plomo del tipo de los utilizados para el arranque de los motores de explosión.</t>
  </si>
  <si>
    <t>Los demás aceites pesados, excepto desechos de aceites  y que contengan biodiésel</t>
  </si>
  <si>
    <t>Compresas y tampones higienicos, de pasta de papel,papel,guata de celulosa o napa de fibras de celulosa.</t>
  </si>
  <si>
    <t>Desperdicios y desechos, de aluminio.</t>
  </si>
  <si>
    <t>Claveles miniatura frescos, cortados para ramos o adornos.</t>
  </si>
  <si>
    <t>Las demás preparaciones capilares.</t>
  </si>
  <si>
    <t>Alstroemerias frescas, cortadas para ramos o adornos.</t>
  </si>
  <si>
    <t>Platino en bruto o en polvo.</t>
  </si>
  <si>
    <t>Pantalones largos, pantalones con peto, pantalones cortos (calzones) y shorts, de tejidos llamados «mezclilla o denim», para hombres o niños.</t>
  </si>
  <si>
    <t>Las demás baldosas y losas, de cerámica para pavimentacion o revestimiento, barnizadas o esmaltadas.</t>
  </si>
  <si>
    <t>Los demás libros, folletos e impresos similares.</t>
  </si>
  <si>
    <t>Pañales para bebes, de pasta de papel, papel, guata de celulosa o napa de fibras de celulosa.</t>
  </si>
  <si>
    <t>Los demás fungicidas, presentados en formas o en envases para la venta al por menor o en artículos.</t>
  </si>
  <si>
    <t>Los demás aceites de palma y sus fracciones, incluso refinados, pero sin modificar químicamente.</t>
  </si>
  <si>
    <t>Neumáticos (llantas neumáticas) nuevos de caucho radiales, de los tipos utilizados en autobuses o camiones.</t>
  </si>
  <si>
    <t>Preparaciones  tensoactivas, para lavar (incluidas las preparaciones auxiliares de lavado)  y  preparaciones  de limpieza acondicionadas para la venta al por menor.</t>
  </si>
  <si>
    <t>Jabones, productos y preparaciones orgánicos tensoactivos de tocador (incluso los medicinales), en barras, panes o trozos, o en piezas troqueladas o moldeada.</t>
  </si>
  <si>
    <t>Los demás carbonos (negros de humo y otras formas de carbono no expresados ni comprendidas en otra parte).</t>
  </si>
  <si>
    <t>Cueros y pieles, curtidos, de bovino (incluido el búfalo) o de equino, en estado húmedo (incluido el "wet blue") con plena flor sin dividir y divididos con la flor.</t>
  </si>
  <si>
    <t>Ropa de  tocador o de cocina, de tejido con bucles, de tipo para toalla, de algodón.</t>
  </si>
  <si>
    <t>Policloruro de vinilo, sin mezclar con otras sustancias, obtenido por polimerizacion en emulsion.</t>
  </si>
  <si>
    <t>Los demás recipientes (bombonas (damajuanas), botellas, frascos y artículos similares), de diferente capacidad.</t>
  </si>
  <si>
    <t>Pantalones largos, pantalones con peto, pantalones cortos (calzones) y "shorts" de algodón, para mujeres o niñas, excepto los de punto.</t>
  </si>
  <si>
    <t>Los demás aceites livianos (ligeros) y sus preparaciones, excepto desechos de aceites y que contengan biodiésel</t>
  </si>
  <si>
    <t>Los demás azúcares de caña en bruto, sin adición de aromatizante ni colororante en estado sòlido.</t>
  </si>
  <si>
    <t>Transformadores de dieléctrico líquido, de potencia superior a 10.000 kva.</t>
  </si>
  <si>
    <t>Abonos minerales o químicos con los tres elementos fertilizantes: nitrógeno, fósforo y potasio.</t>
  </si>
  <si>
    <t>Las demás placas, hojas, películas, bandas y láminas de polímeros de cloruro de vinilo.</t>
  </si>
  <si>
    <t>Sostenes (corpiños), incluso de punto.</t>
  </si>
  <si>
    <t>Cueros y pieles enteros, de peso unitario superior a 16 kg, de bovino (incluido el búfalo) o de equino (frescos o salados, secos, encalados, piquelados o conservados de otro modo, pero sin curtir, apergaminar ni preparar de otra forma), incluso depilados.</t>
  </si>
  <si>
    <t>Los demás papeles y cartones, sin fibras obtenidas por procedimiento mecánico o químico-mecánico o con un contenido total de estas fibras inferior o igual al 10% en peso del contenido total de fibra, de peso superior o igual a 40 g/m2 pero inferior o igua</t>
  </si>
  <si>
    <t>Tabaco rubio total o parcialmente desvenado o desnervado.</t>
  </si>
  <si>
    <t>Fregaderos (piletas de lavar), lavabos, pedestales de lavabo, bañeras, bides, inodoros, cisternas (depósitos de agua) para inodoros, urinarios y aparatos fijos similares, de porcelana, para usos sanitarios.</t>
  </si>
  <si>
    <t>Productos laminados planos de hierro o de acero sin alear, revestidos de oxidos de cromo o de cromo y oxidos de cromo, de anchura superior o igual a 600 mm.</t>
  </si>
  <si>
    <t>Los demás poliestirenos.</t>
  </si>
  <si>
    <t>Plátanos "plantains", frescos.</t>
  </si>
  <si>
    <t xml:space="preserve">Los demás papeles y cartones sin fibras obtenidas por procedimiento mecánico o químico-mecánico o con un contenido total de estas fibras inferior o igual al 10% en peso del contenido total de fibra, de peso superio o igual a 40 g/m2 pero inferior o igual </t>
  </si>
  <si>
    <t>Los demás vehículos automóviles para el transporte de mercancías, con motor de émbolo (pistón), de encendido por compresión (Diesel o semi -Diesel), de peso total con carga máxima Superior a 9,3 t, pero inferior o igual a 20 t.</t>
  </si>
  <si>
    <t>Los demás tubos rigidos, de los demás plásticos.</t>
  </si>
  <si>
    <t>Tejidos de punto de anchura superior a 30 cm, con un contenido de hilados de elastómeros  superior o igual a 5% en peso, sin hilos de caucho, excepto los de la partida 60.01</t>
  </si>
  <si>
    <t>Los demás polímeros de estireno, en formas primarias.</t>
  </si>
  <si>
    <t>Puertas, ventanas y sus marcos, bastidores y umbrales, de aluminio.</t>
  </si>
  <si>
    <t>Combinaciones de refrigerador y congelador, con puertas exteriores separadas, de volumen superior o igual a 269 l pero inferior a 382 l, aunque no sean eléctricos.</t>
  </si>
  <si>
    <t>Las demás placas, láminas, hojas y tiras, de plástico no celular y sin refuerzo, estratificación ni soporte o combinación similar con otras materias, de polipropileno.</t>
  </si>
  <si>
    <t>Los demás crisantemos, frescos, cortados para ramos o adornos.</t>
  </si>
  <si>
    <t>Champues para el cabello.</t>
  </si>
  <si>
    <t>Los demás  aceites medios y preparaciones, excepto desechos de aceites  y que contengan biodiésel</t>
  </si>
  <si>
    <t>Desperdicios y desechos, de oro o de chapado (plaqué) de oro, excepto las barreduras que contengan otro metal precioso.</t>
  </si>
  <si>
    <t>Los demás Herbicidas, inhibidores de germinación y reguladores del crecimiento de las plantas, presentados en formas o enenvases para la venta al por menor o en artículos.</t>
  </si>
  <si>
    <t xml:space="preserve">Demás productos </t>
  </si>
  <si>
    <r>
      <t>Enero - julio  (2013 - 2012)</t>
    </r>
    <r>
      <rPr>
        <b/>
        <vertAlign val="superscript"/>
        <sz val="11"/>
        <rFont val="Arial"/>
        <family val="2"/>
      </rPr>
      <t>p</t>
    </r>
  </si>
  <si>
    <t>*</t>
  </si>
  <si>
    <t>**</t>
  </si>
  <si>
    <t>Cuadro 9</t>
  </si>
  <si>
    <r>
      <t>Enero - Julio (2013 / 2012)</t>
    </r>
    <r>
      <rPr>
        <b/>
        <vertAlign val="superscript"/>
        <sz val="11"/>
        <rFont val="Arial"/>
        <family val="2"/>
      </rPr>
      <t>P</t>
    </r>
  </si>
  <si>
    <t>Cuadro  10</t>
  </si>
  <si>
    <t>Exportaciones colombianas  por principales países de destino, según grupo de productos</t>
  </si>
  <si>
    <r>
      <t>Enero - julio  ( 2013 / 2012 )</t>
    </r>
    <r>
      <rPr>
        <b/>
        <vertAlign val="superscript"/>
        <sz val="11"/>
        <rFont val="Arial"/>
        <family val="2"/>
      </rPr>
      <t>p</t>
    </r>
  </si>
  <si>
    <t>Cuadro 12</t>
  </si>
  <si>
    <t>-</t>
  </si>
  <si>
    <t>Cuadro 13</t>
  </si>
  <si>
    <t>Antioquia</t>
  </si>
  <si>
    <t>Bogotá, D.C.</t>
  </si>
  <si>
    <t>Cesar</t>
  </si>
  <si>
    <t>La Guajira</t>
  </si>
  <si>
    <t>Valle del Cauca</t>
  </si>
  <si>
    <t>Cundinamarca</t>
  </si>
  <si>
    <t>Bolívar</t>
  </si>
  <si>
    <t>Atlántico</t>
  </si>
  <si>
    <t>Córdoba</t>
  </si>
  <si>
    <t>Caldas</t>
  </si>
  <si>
    <t>Magdalena</t>
  </si>
  <si>
    <t>Risaralda</t>
  </si>
  <si>
    <t>Boyacá</t>
  </si>
  <si>
    <t>Huila</t>
  </si>
  <si>
    <t>Norte de Santander</t>
  </si>
  <si>
    <t>Santander</t>
  </si>
  <si>
    <t>Cauca</t>
  </si>
  <si>
    <t>Quindío</t>
  </si>
  <si>
    <t>Tolima</t>
  </si>
  <si>
    <t>Sucre</t>
  </si>
  <si>
    <t>Nariño</t>
  </si>
  <si>
    <t>Meta</t>
  </si>
  <si>
    <t>San Andrés</t>
  </si>
  <si>
    <t>Chocó</t>
  </si>
  <si>
    <t>Arauca</t>
  </si>
  <si>
    <t>Vichada</t>
  </si>
  <si>
    <t>Casanare</t>
  </si>
  <si>
    <t>Amazonas</t>
  </si>
  <si>
    <t>Caquetá</t>
  </si>
  <si>
    <t>Vaupés</t>
  </si>
  <si>
    <t>Guainia</t>
  </si>
  <si>
    <t>Guaviare</t>
  </si>
  <si>
    <t>Putumayo</t>
  </si>
  <si>
    <t xml:space="preserve">** </t>
  </si>
  <si>
    <t>Cuadro 14</t>
  </si>
  <si>
    <r>
      <t xml:space="preserve">f </t>
    </r>
    <r>
      <rPr>
        <sz val="9"/>
        <rFont val="Arial"/>
        <family val="2"/>
      </rPr>
      <t>Otras transacciones hacen referencia a electricidad, películas cinematográficas, impresos, transacciones especiales, oro, monedas, animales (mascotas), obras de arte.</t>
    </r>
  </si>
  <si>
    <t>d</t>
  </si>
  <si>
    <t>e</t>
  </si>
  <si>
    <t>f</t>
  </si>
  <si>
    <t>c</t>
  </si>
  <si>
    <t>c Equivalen a 4,721,9 miles de sacos de 60 kg netos.</t>
  </si>
  <si>
    <t>d Equivalen a 3,710,6 miles de sacos de 60 kg netos.</t>
  </si>
  <si>
    <t>e Equivalen a 742,4 miles de sacos de 60 kg netos.</t>
  </si>
  <si>
    <t>f Equivalen a 538,9 miles de sacos de 60 kg netos.</t>
  </si>
  <si>
    <r>
      <t>g</t>
    </r>
    <r>
      <rPr>
        <sz val="8"/>
        <rFont val="Arial"/>
        <family val="2"/>
      </rPr>
      <t xml:space="preserve"> Exportaciones no tradicionales sin oro ( incluye desperdicios y desechos de oro) ni esmeraldas.</t>
    </r>
  </si>
  <si>
    <r>
      <t>Enero - julio  (2013 - 2009)</t>
    </r>
    <r>
      <rPr>
        <b/>
        <vertAlign val="superscript"/>
        <sz val="11"/>
        <rFont val="Arial"/>
        <family val="2"/>
      </rPr>
      <t>p</t>
    </r>
  </si>
  <si>
    <r>
      <t>Enero - Julio  (2013 - 2009)</t>
    </r>
    <r>
      <rPr>
        <b/>
        <vertAlign val="superscript"/>
        <sz val="11"/>
        <rFont val="Arial"/>
        <family val="2"/>
      </rPr>
      <t>p</t>
    </r>
  </si>
  <si>
    <t>Julio  de 2013</t>
  </si>
  <si>
    <t>Cartagena</t>
  </si>
  <si>
    <t>Medellín</t>
  </si>
  <si>
    <t>Santa Marta</t>
  </si>
  <si>
    <t>Buenaventura</t>
  </si>
  <si>
    <t>Riohacha</t>
  </si>
  <si>
    <t>Bogotá</t>
  </si>
  <si>
    <t>Barranquilla</t>
  </si>
  <si>
    <t>Cúcuta</t>
  </si>
  <si>
    <t>Ipiales</t>
  </si>
  <si>
    <t>Tumaco</t>
  </si>
  <si>
    <t>Urabá</t>
  </si>
  <si>
    <t>Cali</t>
  </si>
  <si>
    <t>Maicao</t>
  </si>
  <si>
    <t>Bucaramanga</t>
  </si>
  <si>
    <t>Manizales</t>
  </si>
  <si>
    <t>Pereira</t>
  </si>
  <si>
    <t>Valledupar</t>
  </si>
  <si>
    <t>Leticia</t>
  </si>
  <si>
    <t>Puerto Asís</t>
  </si>
  <si>
    <t>Armenia</t>
  </si>
  <si>
    <t>Departamento de origen</t>
  </si>
  <si>
    <t>Exportaciones, según departamento de origen excluyendo petróleo y sus derivados</t>
  </si>
  <si>
    <t>Fecha de publicación: 6 de septiembre de 2013. Actualizado 18 de septiembre de 2013.</t>
  </si>
  <si>
    <t>Unión Europea*</t>
  </si>
  <si>
    <t>*Nota de actualización: La información de las exportaciones de los capítulos del arancel de pescado; frutos comestibles; azúcares y confites, y plantas y productos de la floricultura  con destino a  los Países Miembros de la Unión Europea, ha sido actualizada por el DANE en el presente cuadro. Este proceso no afecta la información correspondiente al total de las exportaciones colombianas ni las destinadas a estos países.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</si>
</sst>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_(* \(#,##0.00\);_(* &quot;-&quot;??_);_(@_)"/>
    <numFmt numFmtId="164" formatCode="_-* #,##0.00\ _€_-;\-* #,##0.00\ _€_-;_-* &quot;-&quot;??\ _€_-;_-@_-"/>
    <numFmt numFmtId="165" formatCode="_ * #,##0.00_ ;_ * \-#,##0.00_ ;_ * &quot;-&quot;??_ ;_ @_ "/>
    <numFmt numFmtId="166" formatCode="0.0"/>
    <numFmt numFmtId="167" formatCode="#,##0.0"/>
    <numFmt numFmtId="168" formatCode="_-* #,##0.00\ _P_t_s_-;\-* #,##0.00\ _P_t_s_-;_-* &quot;-&quot;??\ _P_t_s_-;_-@_-"/>
    <numFmt numFmtId="169" formatCode="_-* #,##0\ _€_-;\-* #,##0\ _€_-;_-* &quot;-&quot;??\ _€_-;_-@_-"/>
    <numFmt numFmtId="170" formatCode="_-* #,##0.0\ _P_t_s_-;\-* #,##0.0\ _P_t_s_-;_-* &quot;-&quot;??\ _P_t_s_-;_-@_-"/>
    <numFmt numFmtId="171" formatCode="#,##0.00000"/>
    <numFmt numFmtId="172" formatCode="0_)"/>
    <numFmt numFmtId="173" formatCode="#\ ###\ ###"/>
    <numFmt numFmtId="174" formatCode="#,##0.000000"/>
    <numFmt numFmtId="175" formatCode="_-* #,##0\ _P_t_s_-;\-* #,##0\ _P_t_s_-;_-* &quot;-&quot;??\ _P_t_s_-;_-@_-"/>
    <numFmt numFmtId="176" formatCode="#,##0.0_);\(#,##0.0\)"/>
    <numFmt numFmtId="177" formatCode="#,##0.0;\-#,##0.0"/>
    <numFmt numFmtId="178" formatCode="_ * #,##0_ ;_ * \-#,##0_ ;_ * &quot;-&quot;??_ ;_ @_ "/>
    <numFmt numFmtId="179" formatCode="_ * #,##0.0_ ;_ * \-#,##0.0_ ;_ * &quot;-&quot;??_ ;_ @_ "/>
    <numFmt numFmtId="180" formatCode="#,##0.0000000"/>
    <numFmt numFmtId="181" formatCode="0.0_)"/>
    <numFmt numFmtId="182" formatCode="_(* #,##0_);_(* \(#,##0\);_(* &quot;-&quot;??_);_(@_)"/>
  </numFmts>
  <fonts count="66">
    <font>
      <sz val="10"/>
      <name val="Arial"/>
      <family val="2"/>
    </font>
    <font>
      <sz val="11"/>
      <color indexed="8"/>
      <name val="Calibri"/>
      <family val="2"/>
    </font>
    <font>
      <b/>
      <sz val="11"/>
      <name val="Arial"/>
      <family val="2"/>
    </font>
    <font>
      <b/>
      <sz val="10"/>
      <color indexed="10"/>
      <name val="Arial"/>
      <family val="2"/>
    </font>
    <font>
      <sz val="11"/>
      <name val="Arial"/>
      <family val="2"/>
    </font>
    <font>
      <b/>
      <sz val="9"/>
      <name val="Arial"/>
      <family val="2"/>
    </font>
    <font>
      <b/>
      <sz val="9"/>
      <name val="Courier"/>
      <family val="3"/>
    </font>
    <font>
      <b/>
      <vertAlign val="superscript"/>
      <sz val="9"/>
      <name val="Arial"/>
      <family val="2"/>
    </font>
    <font>
      <sz val="9"/>
      <name val="Arial"/>
      <family val="2"/>
    </font>
    <font>
      <vertAlign val="superscript"/>
      <sz val="9"/>
      <name val="Arial"/>
      <family val="2"/>
    </font>
    <font>
      <b/>
      <sz val="10"/>
      <name val="Arial"/>
      <family val="2"/>
    </font>
    <font>
      <sz val="10"/>
      <color indexed="10"/>
      <name val="Arial"/>
      <family val="2"/>
    </font>
    <font>
      <b/>
      <sz val="11"/>
      <name val="Times New Roman"/>
      <family val="1"/>
    </font>
    <font>
      <b/>
      <sz val="9"/>
      <name val="Times New Roman"/>
      <family val="1"/>
    </font>
    <font>
      <sz val="9"/>
      <color indexed="10"/>
      <name val="Arial"/>
      <family val="2"/>
    </font>
    <font>
      <b/>
      <i/>
      <sz val="9"/>
      <name val="Arial"/>
      <family val="2"/>
    </font>
    <font>
      <sz val="12"/>
      <name val="Arial"/>
      <family val="2"/>
    </font>
    <font>
      <sz val="8"/>
      <name val="Arial"/>
      <family val="2"/>
    </font>
    <font>
      <vertAlign val="superscript"/>
      <sz val="8"/>
      <name val="Arial"/>
      <family val="2"/>
    </font>
    <font>
      <sz val="9"/>
      <name val="Courier"/>
      <family val="3"/>
    </font>
    <font>
      <b/>
      <sz val="8"/>
      <name val="Arial"/>
      <family val="2"/>
    </font>
    <font>
      <sz val="9"/>
      <name val="Times New Roman"/>
      <family val="1"/>
    </font>
    <font>
      <sz val="9"/>
      <name val="MS Sans Serif"/>
      <family val="2"/>
    </font>
    <font>
      <vertAlign val="superscript"/>
      <sz val="10"/>
      <name val="Arial"/>
      <family val="2"/>
    </font>
    <font>
      <sz val="10"/>
      <color indexed="12"/>
      <name val="Arial"/>
      <family val="2"/>
    </font>
    <font>
      <sz val="9"/>
      <color indexed="9"/>
      <name val="Arial"/>
      <family val="2"/>
    </font>
    <font>
      <sz val="9"/>
      <color indexed="47"/>
      <name val="Arial"/>
      <family val="2"/>
    </font>
    <font>
      <sz val="10"/>
      <name val="MS Sans Serif"/>
      <family val="2"/>
    </font>
    <font>
      <sz val="10"/>
      <color indexed="8"/>
      <name val="Arial"/>
      <family val="2"/>
    </font>
    <font>
      <b/>
      <sz val="10"/>
      <name val="MS Sans Serif"/>
      <family val="2"/>
    </font>
    <font>
      <sz val="10"/>
      <name val="Courier"/>
      <family val="3"/>
    </font>
    <font>
      <sz val="11"/>
      <name val="Times New Roman"/>
      <family val="1"/>
    </font>
    <font>
      <b/>
      <sz val="10"/>
      <name val="Courier"/>
      <family val="3"/>
    </font>
    <font>
      <b/>
      <sz val="10"/>
      <name val="Times New Roman"/>
      <family val="1"/>
    </font>
    <font>
      <b/>
      <sz val="9"/>
      <color indexed="9"/>
      <name val="Arial"/>
      <family val="2"/>
    </font>
    <font>
      <b/>
      <sz val="16"/>
      <name val="Arial"/>
      <family val="2"/>
    </font>
    <font>
      <u val="single"/>
      <sz val="7.5"/>
      <color indexed="12"/>
      <name val="Arial"/>
      <family val="2"/>
    </font>
    <font>
      <b/>
      <sz val="12"/>
      <name val="Arial"/>
      <family val="2"/>
    </font>
    <font>
      <sz val="16"/>
      <name val="Arial"/>
      <family val="2"/>
    </font>
    <font>
      <sz val="18"/>
      <name val="Arial"/>
      <family val="2"/>
    </font>
    <font>
      <b/>
      <vertAlign val="superscript"/>
      <sz val="11"/>
      <name val="Arial"/>
      <family val="2"/>
    </font>
    <font>
      <sz val="11"/>
      <name val="Calibri"/>
      <family val="2"/>
    </font>
    <font>
      <sz val="8.5"/>
      <name val="Arial"/>
      <family val="2"/>
    </font>
    <font>
      <vertAlign val="superscript"/>
      <sz val="8.5"/>
      <name val="Arial"/>
      <family val="2"/>
    </font>
    <font>
      <b/>
      <sz val="10.5"/>
      <name val="Arial"/>
      <family val="2"/>
    </font>
    <font>
      <b/>
      <vertAlign val="superscript"/>
      <sz val="10"/>
      <name val="Arial"/>
      <family val="2"/>
    </font>
    <font>
      <b/>
      <i/>
      <vertAlign val="superscript"/>
      <sz val="9"/>
      <name val="Arial"/>
      <family val="2"/>
    </font>
    <font>
      <i/>
      <sz val="9"/>
      <name val="Arial"/>
      <family val="2"/>
    </font>
    <font>
      <b/>
      <i/>
      <sz val="10"/>
      <name val="Arial"/>
      <family val="2"/>
    </font>
    <font>
      <sz val="10.5"/>
      <name val="Arial"/>
      <family val="2"/>
    </font>
    <font>
      <sz val="6"/>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b/>
      <sz val="9"/>
      <color theme="1"/>
      <name val="Arial"/>
      <family val="2"/>
    </font>
    <font>
      <b/>
      <sz val="11"/>
      <color rgb="FFFF0000"/>
      <name val="Arial"/>
      <family val="2"/>
    </font>
    <font>
      <sz val="9"/>
      <color theme="1"/>
      <name val="Arial"/>
      <family val="2"/>
    </font>
    <font>
      <sz val="10"/>
      <color rgb="FF0000FF"/>
      <name val="Arial"/>
      <family val="2"/>
    </font>
    <font>
      <u val="single"/>
      <sz val="12"/>
      <color indexed="12"/>
      <name val="Arial"/>
      <family val="2"/>
    </font>
  </fonts>
  <fills count="2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7"/>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thin"/>
    </border>
    <border>
      <left/>
      <right/>
      <top style="thin"/>
      <bottom style="thin"/>
    </border>
    <border>
      <left/>
      <right/>
      <top style="thin"/>
      <bottom/>
    </border>
    <border>
      <left/>
      <right/>
      <top/>
      <bottom style="medium"/>
    </border>
    <border>
      <left/>
      <right/>
      <top style="medium"/>
      <bottom/>
    </border>
    <border>
      <left/>
      <right/>
      <top style="thin"/>
      <bottom style="medium"/>
    </border>
    <border>
      <left/>
      <right style="medium"/>
      <top/>
      <bottom/>
    </border>
    <border>
      <left/>
      <right style="medium"/>
      <top/>
      <bottom style="medium"/>
    </border>
    <border>
      <left style="medium"/>
      <right/>
      <top/>
      <bottom/>
    </border>
    <border>
      <left/>
      <right style="medium"/>
      <top style="medium"/>
      <bottom/>
    </border>
    <border>
      <left style="medium"/>
      <right/>
      <top/>
      <bottom style="medium"/>
    </border>
    <border>
      <left/>
      <right/>
      <top style="medium"/>
      <bottom style="thin"/>
    </border>
    <border>
      <left/>
      <right/>
      <top style="medium"/>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1" applyNumberFormat="0" applyAlignment="0" applyProtection="0"/>
    <xf numFmtId="0" fontId="54" fillId="0" borderId="0" applyNumberFormat="0" applyFill="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5" fillId="21" borderId="1" applyNumberFormat="0" applyAlignment="0" applyProtection="0"/>
    <xf numFmtId="0" fontId="36" fillId="0" borderId="0" applyNumberFormat="0" applyFill="0" applyBorder="0">
      <alignment/>
      <protection locked="0"/>
    </xf>
    <xf numFmtId="168" fontId="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27" fillId="0" borderId="0">
      <alignment/>
      <protection/>
    </xf>
    <xf numFmtId="0" fontId="0"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0" fillId="0" borderId="0">
      <alignment/>
      <protection/>
    </xf>
    <xf numFmtId="0" fontId="0" fillId="0" borderId="0">
      <alignment/>
      <protection/>
    </xf>
    <xf numFmtId="37" fontId="30" fillId="0" borderId="0">
      <alignment/>
      <protection/>
    </xf>
    <xf numFmtId="0" fontId="51" fillId="22" borderId="2" applyNumberFormat="0" applyFont="0" applyAlignment="0" applyProtection="0"/>
    <xf numFmtId="0" fontId="51" fillId="22" borderId="2" applyNumberFormat="0" applyFont="0" applyAlignment="0" applyProtection="0"/>
    <xf numFmtId="0" fontId="56" fillId="18" borderId="3" applyNumberFormat="0" applyAlignment="0" applyProtection="0"/>
    <xf numFmtId="0" fontId="57" fillId="0" borderId="4" applyNumberFormat="0" applyFill="0" applyAlignment="0" applyProtection="0"/>
    <xf numFmtId="0" fontId="58" fillId="0" borderId="5" applyNumberFormat="0" applyFill="0" applyAlignment="0" applyProtection="0"/>
    <xf numFmtId="0" fontId="54" fillId="0" borderId="6" applyNumberFormat="0" applyFill="0" applyAlignment="0" applyProtection="0"/>
    <xf numFmtId="0" fontId="59" fillId="0" borderId="0" applyNumberFormat="0" applyFill="0" applyBorder="0" applyAlignment="0" applyProtection="0"/>
    <xf numFmtId="0" fontId="60" fillId="0" borderId="7" applyNumberFormat="0" applyFill="0" applyAlignment="0" applyProtection="0"/>
  </cellStyleXfs>
  <cellXfs count="882">
    <xf numFmtId="0" fontId="0" fillId="0" borderId="0" xfId="0"/>
    <xf numFmtId="0" fontId="0" fillId="23" borderId="0" xfId="0" applyFont="1" applyFill="1"/>
    <xf numFmtId="4" fontId="0" fillId="23" borderId="0" xfId="0" applyNumberFormat="1" applyFont="1" applyFill="1" applyAlignment="1">
      <alignment horizontal="justify"/>
    </xf>
    <xf numFmtId="3" fontId="0" fillId="23" borderId="0" xfId="0" applyNumberFormat="1" applyFont="1" applyFill="1"/>
    <xf numFmtId="4" fontId="0" fillId="23" borderId="0" xfId="0" applyNumberFormat="1" applyFont="1" applyFill="1"/>
    <xf numFmtId="2" fontId="0" fillId="23" borderId="0" xfId="0" applyNumberFormat="1" applyFont="1" applyFill="1"/>
    <xf numFmtId="4" fontId="2" fillId="23" borderId="0" xfId="0" applyNumberFormat="1" applyFont="1" applyFill="1" applyBorder="1" applyAlignment="1" applyProtection="1">
      <alignment horizontal="left"/>
      <protection/>
    </xf>
    <xf numFmtId="2" fontId="4" fillId="23" borderId="0" xfId="0" applyNumberFormat="1" applyFont="1" applyFill="1"/>
    <xf numFmtId="0" fontId="4" fillId="23" borderId="0" xfId="0" applyFont="1" applyFill="1"/>
    <xf numFmtId="0" fontId="5" fillId="23" borderId="0" xfId="0" applyFont="1" applyFill="1" applyBorder="1"/>
    <xf numFmtId="4" fontId="5" fillId="23" borderId="0" xfId="0" applyNumberFormat="1" applyFont="1" applyFill="1" applyBorder="1" applyAlignment="1">
      <alignment horizontal="justify"/>
    </xf>
    <xf numFmtId="2" fontId="5" fillId="23" borderId="0" xfId="0" applyNumberFormat="1" applyFont="1" applyFill="1" applyBorder="1"/>
    <xf numFmtId="4" fontId="6" fillId="23" borderId="0" xfId="0" applyNumberFormat="1" applyFont="1" applyFill="1" applyBorder="1" applyAlignment="1">
      <alignment horizontal="justify"/>
    </xf>
    <xf numFmtId="3" fontId="5" fillId="23" borderId="8" xfId="0" applyNumberFormat="1" applyFont="1" applyFill="1" applyBorder="1" applyAlignment="1" applyProtection="1">
      <alignment horizontal="centerContinuous"/>
      <protection/>
    </xf>
    <xf numFmtId="3" fontId="5" fillId="23" borderId="8" xfId="0" applyNumberFormat="1" applyFont="1" applyFill="1" applyBorder="1" applyAlignment="1">
      <alignment horizontal="centerContinuous"/>
    </xf>
    <xf numFmtId="4" fontId="5" fillId="23" borderId="8" xfId="0" applyNumberFormat="1" applyFont="1" applyFill="1" applyBorder="1" applyAlignment="1">
      <alignment horizontal="centerContinuous"/>
    </xf>
    <xf numFmtId="4" fontId="5" fillId="23" borderId="0" xfId="0" applyNumberFormat="1" applyFont="1" applyFill="1" applyBorder="1" applyAlignment="1">
      <alignment horizontal="centerContinuous"/>
    </xf>
    <xf numFmtId="2" fontId="5" fillId="23" borderId="0" xfId="0" applyNumberFormat="1" applyFont="1" applyFill="1"/>
    <xf numFmtId="0" fontId="5" fillId="23" borderId="8" xfId="0" applyFont="1" applyFill="1" applyBorder="1"/>
    <xf numFmtId="4" fontId="5" fillId="23" borderId="0" xfId="0" applyNumberFormat="1" applyFont="1" applyFill="1" applyBorder="1" applyAlignment="1" applyProtection="1">
      <alignment horizontal="justify"/>
      <protection/>
    </xf>
    <xf numFmtId="4" fontId="5" fillId="23" borderId="0" xfId="0" applyNumberFormat="1" applyFont="1" applyFill="1" applyBorder="1" applyAlignment="1" applyProtection="1">
      <alignment horizontal="center"/>
      <protection/>
    </xf>
    <xf numFmtId="3" fontId="5" fillId="23" borderId="0" xfId="0" applyNumberFormat="1" applyFont="1" applyFill="1" applyBorder="1" applyAlignment="1" applyProtection="1">
      <alignment horizontal="right"/>
      <protection/>
    </xf>
    <xf numFmtId="166" fontId="5" fillId="23" borderId="0" xfId="0" applyNumberFormat="1" applyFont="1" applyFill="1" applyBorder="1" applyAlignment="1">
      <alignment horizontal="right"/>
    </xf>
    <xf numFmtId="167" fontId="5" fillId="23" borderId="0" xfId="0" applyNumberFormat="1" applyFont="1" applyFill="1" applyBorder="1" applyAlignment="1" applyProtection="1">
      <alignment horizontal="right"/>
      <protection/>
    </xf>
    <xf numFmtId="0" fontId="8" fillId="23" borderId="0" xfId="0" applyFont="1" applyFill="1"/>
    <xf numFmtId="0" fontId="8" fillId="23" borderId="0" xfId="0" applyFont="1" applyFill="1" applyBorder="1" applyAlignment="1">
      <alignment horizontal="left"/>
    </xf>
    <xf numFmtId="3" fontId="8" fillId="23" borderId="0" xfId="0" applyNumberFormat="1" applyFont="1" applyFill="1" applyBorder="1" applyAlignment="1">
      <alignment horizontal="right"/>
    </xf>
    <xf numFmtId="166" fontId="8" fillId="23" borderId="0" xfId="0" applyNumberFormat="1" applyFont="1" applyFill="1" applyBorder="1" applyAlignment="1">
      <alignment horizontal="right"/>
    </xf>
    <xf numFmtId="167" fontId="8" fillId="23" borderId="0" xfId="0" applyNumberFormat="1" applyFont="1" applyFill="1" applyBorder="1" applyAlignment="1" applyProtection="1">
      <alignment horizontal="right"/>
      <protection/>
    </xf>
    <xf numFmtId="166" fontId="8" fillId="23" borderId="0" xfId="0" applyNumberFormat="1" applyFont="1" applyFill="1" applyBorder="1"/>
    <xf numFmtId="1" fontId="8" fillId="23" borderId="0" xfId="0" applyNumberFormat="1" applyFont="1" applyFill="1"/>
    <xf numFmtId="4" fontId="0" fillId="23" borderId="0" xfId="0" applyNumberFormat="1" applyFont="1" applyFill="1" applyBorder="1" applyAlignment="1">
      <alignment horizontal="justify"/>
    </xf>
    <xf numFmtId="3" fontId="0" fillId="23" borderId="0" xfId="0" applyNumberFormat="1" applyFont="1" applyFill="1" applyBorder="1"/>
    <xf numFmtId="4" fontId="0" fillId="23" borderId="0" xfId="0" applyNumberFormat="1" applyFont="1" applyFill="1" applyBorder="1"/>
    <xf numFmtId="2" fontId="0" fillId="23" borderId="0" xfId="0" applyNumberFormat="1" applyFont="1" applyFill="1" applyBorder="1"/>
    <xf numFmtId="166" fontId="0" fillId="23" borderId="0" xfId="0" applyNumberFormat="1" applyFont="1" applyFill="1"/>
    <xf numFmtId="1" fontId="8" fillId="23" borderId="0" xfId="0" applyNumberFormat="1" applyFont="1" applyFill="1" applyBorder="1"/>
    <xf numFmtId="1" fontId="9" fillId="23" borderId="0" xfId="0" applyNumberFormat="1" applyFont="1" applyFill="1" applyBorder="1"/>
    <xf numFmtId="4" fontId="0" fillId="23" borderId="0" xfId="0" applyNumberFormat="1" applyFont="1" applyFill="1" applyBorder="1" applyAlignment="1">
      <alignment horizontal="right"/>
    </xf>
    <xf numFmtId="167" fontId="0" fillId="23" borderId="0" xfId="0" applyNumberFormat="1" applyFont="1" applyFill="1" applyBorder="1"/>
    <xf numFmtId="0" fontId="10" fillId="23" borderId="0" xfId="0" applyFont="1" applyFill="1" applyBorder="1"/>
    <xf numFmtId="0" fontId="10" fillId="23" borderId="0" xfId="0" applyFont="1" applyFill="1"/>
    <xf numFmtId="0" fontId="0" fillId="23" borderId="0" xfId="0" applyFont="1" applyFill="1" applyBorder="1"/>
    <xf numFmtId="0" fontId="11" fillId="23" borderId="0" xfId="0" applyFont="1" applyFill="1" applyBorder="1"/>
    <xf numFmtId="0" fontId="11" fillId="23" borderId="0" xfId="0" applyFont="1" applyFill="1"/>
    <xf numFmtId="0" fontId="2" fillId="23" borderId="0" xfId="0" applyFont="1" applyFill="1" applyBorder="1" applyAlignment="1">
      <alignment horizontal="left"/>
    </xf>
    <xf numFmtId="0" fontId="12" fillId="23" borderId="0" xfId="0" applyFont="1" applyFill="1" applyBorder="1" applyAlignment="1">
      <alignment horizontal="left"/>
    </xf>
    <xf numFmtId="3" fontId="12" fillId="23" borderId="0" xfId="0" applyNumberFormat="1" applyFont="1" applyFill="1" applyBorder="1" applyAlignment="1" applyProtection="1">
      <alignment horizontal="left"/>
      <protection/>
    </xf>
    <xf numFmtId="3" fontId="12" fillId="23" borderId="0" xfId="0" applyNumberFormat="1" applyFont="1" applyFill="1" applyBorder="1" applyAlignment="1">
      <alignment horizontal="left"/>
    </xf>
    <xf numFmtId="167" fontId="12" fillId="23" borderId="0" xfId="0" applyNumberFormat="1" applyFont="1" applyFill="1" applyBorder="1" applyAlignment="1">
      <alignment horizontal="left"/>
    </xf>
    <xf numFmtId="0" fontId="5" fillId="23" borderId="9" xfId="0" applyFont="1" applyFill="1" applyBorder="1" applyAlignment="1">
      <alignment horizontal="centerContinuous"/>
    </xf>
    <xf numFmtId="0" fontId="13" fillId="23" borderId="10" xfId="0" applyFont="1" applyFill="1" applyBorder="1" applyAlignment="1">
      <alignment horizontal="centerContinuous"/>
    </xf>
    <xf numFmtId="0" fontId="5" fillId="23" borderId="0" xfId="0" applyFont="1" applyFill="1" applyBorder="1" applyAlignment="1">
      <alignment horizontal="centerContinuous"/>
    </xf>
    <xf numFmtId="0" fontId="5" fillId="23" borderId="0" xfId="0" applyFont="1" applyFill="1" applyBorder="1" applyAlignment="1">
      <alignment horizontal="center"/>
    </xf>
    <xf numFmtId="2" fontId="5" fillId="23" borderId="0" xfId="0" applyNumberFormat="1" applyFont="1" applyFill="1" applyBorder="1" applyAlignment="1">
      <alignment horizontal="center"/>
    </xf>
    <xf numFmtId="0" fontId="5" fillId="23" borderId="0" xfId="0" applyFont="1" applyFill="1" applyBorder="1" applyAlignment="1" quotePrefix="1">
      <alignment horizontal="center"/>
    </xf>
    <xf numFmtId="0" fontId="5" fillId="23" borderId="8" xfId="0" applyFont="1" applyFill="1" applyBorder="1" applyAlignment="1">
      <alignment horizontal="center"/>
    </xf>
    <xf numFmtId="2" fontId="5" fillId="23" borderId="8" xfId="0" applyNumberFormat="1" applyFont="1" applyFill="1" applyBorder="1" applyAlignment="1">
      <alignment horizontal="center"/>
    </xf>
    <xf numFmtId="0" fontId="8" fillId="23" borderId="0" xfId="0" applyFont="1" applyFill="1" applyBorder="1"/>
    <xf numFmtId="3" fontId="8" fillId="23" borderId="0" xfId="0" applyNumberFormat="1" applyFont="1" applyFill="1" applyBorder="1" applyAlignment="1">
      <alignment horizontal="center"/>
    </xf>
    <xf numFmtId="167" fontId="8" fillId="23" borderId="0" xfId="0" applyNumberFormat="1" applyFont="1" applyFill="1" applyBorder="1" applyAlignment="1">
      <alignment horizontal="center"/>
    </xf>
    <xf numFmtId="0" fontId="8" fillId="23" borderId="0" xfId="0" applyFont="1" applyFill="1" applyBorder="1" applyAlignment="1">
      <alignment horizontal="center"/>
    </xf>
    <xf numFmtId="166" fontId="8" fillId="23" borderId="0" xfId="0" applyNumberFormat="1" applyFont="1" applyFill="1" applyBorder="1" applyAlignment="1">
      <alignment/>
    </xf>
    <xf numFmtId="0" fontId="14" fillId="23" borderId="0" xfId="0" applyFont="1" applyFill="1" applyBorder="1"/>
    <xf numFmtId="3" fontId="5" fillId="23" borderId="0" xfId="0" applyNumberFormat="1" applyFont="1" applyFill="1" applyBorder="1" applyAlignment="1">
      <alignment/>
    </xf>
    <xf numFmtId="0" fontId="15" fillId="23" borderId="0" xfId="0" applyFont="1" applyFill="1" applyBorder="1"/>
    <xf numFmtId="3" fontId="5" fillId="23" borderId="0" xfId="0" applyNumberFormat="1" applyFont="1" applyFill="1" applyBorder="1" applyAlignment="1">
      <alignment horizontal="right"/>
    </xf>
    <xf numFmtId="0" fontId="9" fillId="23" borderId="0" xfId="0" applyFont="1" applyFill="1" applyBorder="1" applyAlignment="1">
      <alignment horizontal="left"/>
    </xf>
    <xf numFmtId="3" fontId="8" fillId="23" borderId="0" xfId="0" applyNumberFormat="1" applyFont="1" applyFill="1" applyBorder="1"/>
    <xf numFmtId="0" fontId="0" fillId="23" borderId="0" xfId="0" applyFont="1" applyFill="1" applyBorder="1" applyAlignment="1">
      <alignment horizontal="center"/>
    </xf>
    <xf numFmtId="0" fontId="3" fillId="23" borderId="0" xfId="0" applyFont="1" applyFill="1" applyBorder="1"/>
    <xf numFmtId="0" fontId="10" fillId="23" borderId="0" xfId="0" applyFont="1" applyFill="1" applyBorder="1" applyAlignment="1">
      <alignment horizontal="left"/>
    </xf>
    <xf numFmtId="167" fontId="8" fillId="23" borderId="0" xfId="0" applyNumberFormat="1" applyFont="1" applyFill="1" applyBorder="1" applyAlignment="1">
      <alignment horizontal="right"/>
    </xf>
    <xf numFmtId="167" fontId="5" fillId="23" borderId="0" xfId="0" applyNumberFormat="1" applyFont="1" applyFill="1" applyBorder="1" applyAlignment="1">
      <alignment horizontal="right"/>
    </xf>
    <xf numFmtId="0" fontId="8" fillId="24" borderId="11" xfId="0" applyFont="1" applyFill="1" applyBorder="1" applyAlignment="1">
      <alignment horizontal="left"/>
    </xf>
    <xf numFmtId="4" fontId="8" fillId="24" borderId="11" xfId="0" applyNumberFormat="1" applyFont="1" applyFill="1" applyBorder="1" applyAlignment="1" applyProtection="1">
      <alignment horizontal="justify"/>
      <protection/>
    </xf>
    <xf numFmtId="3" fontId="8" fillId="24" borderId="11" xfId="0" applyNumberFormat="1" applyFont="1" applyFill="1" applyBorder="1" applyAlignment="1">
      <alignment horizontal="right"/>
    </xf>
    <xf numFmtId="166" fontId="8" fillId="24" borderId="11" xfId="0" applyNumberFormat="1" applyFont="1" applyFill="1" applyBorder="1" applyAlignment="1">
      <alignment horizontal="right"/>
    </xf>
    <xf numFmtId="166" fontId="8" fillId="23" borderId="0" xfId="0" applyNumberFormat="1" applyFont="1" applyFill="1"/>
    <xf numFmtId="0" fontId="8" fillId="24" borderId="0" xfId="0" applyFont="1" applyFill="1" applyBorder="1" applyAlignment="1">
      <alignment horizontal="left"/>
    </xf>
    <xf numFmtId="4" fontId="8" fillId="24" borderId="0" xfId="0" applyNumberFormat="1" applyFont="1" applyFill="1" applyBorder="1" applyAlignment="1" applyProtection="1">
      <alignment horizontal="justify"/>
      <protection/>
    </xf>
    <xf numFmtId="3" fontId="8" fillId="24" borderId="0" xfId="0" applyNumberFormat="1" applyFont="1" applyFill="1" applyBorder="1" applyAlignment="1">
      <alignment horizontal="right"/>
    </xf>
    <xf numFmtId="166" fontId="8" fillId="24" borderId="0" xfId="0" applyNumberFormat="1" applyFont="1" applyFill="1" applyBorder="1" applyAlignment="1">
      <alignment horizontal="right"/>
    </xf>
    <xf numFmtId="167" fontId="8" fillId="24" borderId="0" xfId="0" applyNumberFormat="1" applyFont="1" applyFill="1" applyBorder="1" applyAlignment="1" applyProtection="1">
      <alignment horizontal="right"/>
      <protection/>
    </xf>
    <xf numFmtId="4" fontId="8" fillId="23" borderId="0" xfId="0" applyNumberFormat="1" applyFont="1" applyFill="1" applyBorder="1" applyAlignment="1" applyProtection="1">
      <alignment horizontal="justify"/>
      <protection/>
    </xf>
    <xf numFmtId="0" fontId="0" fillId="23" borderId="0" xfId="0" applyFont="1" applyFill="1"/>
    <xf numFmtId="0" fontId="5" fillId="23" borderId="0" xfId="0" applyFont="1" applyFill="1" applyBorder="1"/>
    <xf numFmtId="170" fontId="0" fillId="23" borderId="0" xfId="54" applyNumberFormat="1" applyFont="1" applyFill="1"/>
    <xf numFmtId="181" fontId="4" fillId="23" borderId="0" xfId="0" applyNumberFormat="1" applyFont="1" applyFill="1" applyBorder="1" applyAlignment="1" applyProtection="1">
      <alignment horizontal="fill"/>
      <protection/>
    </xf>
    <xf numFmtId="0" fontId="8" fillId="23" borderId="0" xfId="0" applyFont="1" applyFill="1" applyAlignment="1" applyProtection="1">
      <alignment horizontal="left"/>
      <protection/>
    </xf>
    <xf numFmtId="0" fontId="16" fillId="23" borderId="0" xfId="0" applyFont="1" applyFill="1"/>
    <xf numFmtId="167" fontId="16" fillId="23" borderId="0" xfId="0" applyNumberFormat="1" applyFont="1" applyFill="1"/>
    <xf numFmtId="167" fontId="9" fillId="23" borderId="0" xfId="0" applyNumberFormat="1" applyFont="1" applyFill="1" applyAlignment="1" applyProtection="1">
      <alignment horizontal="left"/>
      <protection/>
    </xf>
    <xf numFmtId="167" fontId="4" fillId="23" borderId="0" xfId="0" applyNumberFormat="1" applyFont="1" applyFill="1" applyBorder="1" applyAlignment="1" applyProtection="1">
      <alignment horizontal="fill"/>
      <protection/>
    </xf>
    <xf numFmtId="0" fontId="8" fillId="25" borderId="0" xfId="0" applyFont="1" applyFill="1" applyBorder="1"/>
    <xf numFmtId="170" fontId="8" fillId="23" borderId="0" xfId="54" applyNumberFormat="1" applyFont="1" applyFill="1" applyBorder="1" applyAlignment="1" applyProtection="1">
      <alignment horizontal="right"/>
      <protection/>
    </xf>
    <xf numFmtId="3" fontId="8" fillId="23" borderId="0" xfId="0" applyNumberFormat="1" applyFont="1" applyFill="1" applyBorder="1" applyAlignment="1" applyProtection="1">
      <alignment horizontal="right"/>
      <protection/>
    </xf>
    <xf numFmtId="0" fontId="5" fillId="23" borderId="0" xfId="0" applyFont="1" applyFill="1" applyBorder="1" applyAlignment="1" applyProtection="1">
      <alignment horizontal="fill"/>
      <protection/>
    </xf>
    <xf numFmtId="0" fontId="5" fillId="23" borderId="8" xfId="0" applyFont="1" applyFill="1" applyBorder="1" applyAlignment="1" applyProtection="1">
      <alignment horizontal="center"/>
      <protection/>
    </xf>
    <xf numFmtId="0" fontId="0" fillId="23" borderId="8" xfId="0" applyFont="1" applyFill="1" applyBorder="1"/>
    <xf numFmtId="0" fontId="5" fillId="23" borderId="8" xfId="0" applyFont="1" applyFill="1" applyBorder="1" applyAlignment="1" applyProtection="1">
      <alignment horizontal="fill"/>
      <protection/>
    </xf>
    <xf numFmtId="0" fontId="5" fillId="23" borderId="0" xfId="0" applyFont="1" applyFill="1" applyBorder="1" applyAlignment="1" applyProtection="1">
      <alignment horizontal="center"/>
      <protection/>
    </xf>
    <xf numFmtId="1" fontId="5" fillId="23" borderId="0" xfId="0" applyNumberFormat="1" applyFont="1" applyFill="1" applyBorder="1" applyAlignment="1" applyProtection="1">
      <alignment horizontal="center"/>
      <protection/>
    </xf>
    <xf numFmtId="0" fontId="0" fillId="23" borderId="0" xfId="0" applyFill="1"/>
    <xf numFmtId="0" fontId="5" fillId="23" borderId="0" xfId="0" applyFont="1" applyFill="1" applyBorder="1" applyAlignment="1">
      <alignment horizontal="center" vertical="center"/>
    </xf>
    <xf numFmtId="0" fontId="5" fillId="23" borderId="0" xfId="0" applyFont="1" applyFill="1" applyBorder="1" applyAlignment="1">
      <alignment horizontal="left"/>
    </xf>
    <xf numFmtId="0" fontId="26" fillId="23" borderId="0" xfId="0" applyFont="1" applyFill="1" applyBorder="1" applyAlignment="1">
      <alignment horizontal="left"/>
    </xf>
    <xf numFmtId="0" fontId="0" fillId="23" borderId="0" xfId="80" applyFont="1" applyFill="1" applyAlignment="1">
      <alignment horizontal="right"/>
      <protection/>
    </xf>
    <xf numFmtId="3" fontId="0" fillId="23" borderId="0" xfId="80" applyNumberFormat="1" applyFont="1" applyFill="1" applyAlignment="1">
      <alignment horizontal="right"/>
      <protection/>
    </xf>
    <xf numFmtId="4" fontId="0" fillId="23" borderId="0" xfId="80" applyNumberFormat="1" applyFont="1" applyFill="1" applyBorder="1" applyAlignment="1" applyProtection="1">
      <alignment horizontal="left"/>
      <protection/>
    </xf>
    <xf numFmtId="0" fontId="0" fillId="23" borderId="0" xfId="80" applyFont="1" applyFill="1" applyBorder="1" applyAlignment="1">
      <alignment horizontal="left"/>
      <protection/>
    </xf>
    <xf numFmtId="3" fontId="0" fillId="23" borderId="0" xfId="80" applyNumberFormat="1" applyFont="1" applyFill="1" applyBorder="1" applyAlignment="1" applyProtection="1">
      <alignment horizontal="left"/>
      <protection/>
    </xf>
    <xf numFmtId="3" fontId="0" fillId="23" borderId="0" xfId="80" applyNumberFormat="1" applyFont="1" applyFill="1" applyBorder="1" applyAlignment="1">
      <alignment horizontal="left"/>
      <protection/>
    </xf>
    <xf numFmtId="4" fontId="0" fillId="23" borderId="0" xfId="80" applyNumberFormat="1" applyFont="1" applyFill="1" applyBorder="1" applyAlignment="1">
      <alignment horizontal="left"/>
      <protection/>
    </xf>
    <xf numFmtId="0" fontId="5" fillId="23" borderId="12" xfId="80" applyFont="1" applyFill="1" applyBorder="1" applyAlignment="1" applyProtection="1">
      <alignment horizontal="center"/>
      <protection/>
    </xf>
    <xf numFmtId="0" fontId="5" fillId="23" borderId="12" xfId="80" applyFont="1" applyFill="1" applyBorder="1" applyAlignment="1">
      <alignment horizontal="right"/>
      <protection/>
    </xf>
    <xf numFmtId="3" fontId="5" fillId="23" borderId="12" xfId="80" applyNumberFormat="1" applyFont="1" applyFill="1" applyBorder="1" applyAlignment="1">
      <alignment horizontal="center"/>
      <protection/>
    </xf>
    <xf numFmtId="0" fontId="5" fillId="23" borderId="11" xfId="80" applyFont="1" applyFill="1" applyBorder="1" applyAlignment="1" applyProtection="1">
      <alignment horizontal="center" wrapText="1"/>
      <protection/>
    </xf>
    <xf numFmtId="0" fontId="5" fillId="23" borderId="11" xfId="80" applyFont="1" applyFill="1" applyBorder="1" applyAlignment="1">
      <alignment horizontal="center" wrapText="1"/>
      <protection/>
    </xf>
    <xf numFmtId="1" fontId="5" fillId="23" borderId="11" xfId="80" applyNumberFormat="1" applyFont="1" applyFill="1" applyBorder="1" applyAlignment="1" applyProtection="1">
      <alignment horizontal="center" wrapText="1"/>
      <protection/>
    </xf>
    <xf numFmtId="0" fontId="0" fillId="23" borderId="0" xfId="80" applyFont="1" applyFill="1" applyAlignment="1">
      <alignment horizontal="right" wrapText="1"/>
      <protection/>
    </xf>
    <xf numFmtId="0" fontId="0" fillId="23" borderId="0" xfId="80" applyFont="1" applyFill="1" applyBorder="1" applyAlignment="1">
      <alignment horizontal="right"/>
      <protection/>
    </xf>
    <xf numFmtId="3" fontId="28" fillId="23" borderId="0" xfId="80" applyNumberFormat="1" applyFont="1" applyFill="1" applyBorder="1" applyAlignment="1">
      <alignment horizontal="right"/>
      <protection/>
    </xf>
    <xf numFmtId="0" fontId="5" fillId="25" borderId="0" xfId="80" applyNumberFormat="1" applyFont="1" applyFill="1" applyBorder="1" applyAlignment="1" quotePrefix="1">
      <alignment horizontal="left"/>
      <protection/>
    </xf>
    <xf numFmtId="0" fontId="5" fillId="25" borderId="0" xfId="80" applyFont="1" applyFill="1" applyBorder="1">
      <alignment/>
      <protection/>
    </xf>
    <xf numFmtId="3" fontId="5" fillId="25" borderId="0" xfId="80" applyNumberFormat="1" applyFont="1" applyFill="1" applyBorder="1" applyAlignment="1" quotePrefix="1">
      <alignment horizontal="right" vertical="top"/>
      <protection/>
    </xf>
    <xf numFmtId="0" fontId="8" fillId="23" borderId="0" xfId="80" applyNumberFormat="1" applyFont="1" applyFill="1" applyBorder="1" applyAlignment="1" quotePrefix="1">
      <alignment horizontal="left"/>
      <protection/>
    </xf>
    <xf numFmtId="0" fontId="8" fillId="23" borderId="0" xfId="80" applyFont="1" applyFill="1" applyBorder="1">
      <alignment/>
      <protection/>
    </xf>
    <xf numFmtId="3" fontId="8" fillId="23" borderId="0" xfId="80" applyNumberFormat="1" applyFont="1" applyFill="1" applyBorder="1" applyAlignment="1" quotePrefix="1">
      <alignment horizontal="right" vertical="top"/>
      <protection/>
    </xf>
    <xf numFmtId="166" fontId="8" fillId="23" borderId="0" xfId="80" applyNumberFormat="1" applyFont="1" applyFill="1" applyBorder="1" applyAlignment="1">
      <alignment horizontal="right" vertical="top"/>
      <protection/>
    </xf>
    <xf numFmtId="1" fontId="8" fillId="25" borderId="0" xfId="80" applyNumberFormat="1" applyFont="1" applyFill="1" applyBorder="1" applyAlignment="1" quotePrefix="1">
      <alignment horizontal="left" vertical="top"/>
      <protection/>
    </xf>
    <xf numFmtId="3" fontId="8" fillId="25" borderId="0" xfId="80" applyNumberFormat="1" applyFont="1" applyFill="1" applyBorder="1" applyAlignment="1" quotePrefix="1">
      <alignment horizontal="right" vertical="top"/>
      <protection/>
    </xf>
    <xf numFmtId="166" fontId="8" fillId="25" borderId="0" xfId="80" applyNumberFormat="1" applyFont="1" applyFill="1" applyBorder="1" applyAlignment="1">
      <alignment horizontal="right" vertical="top"/>
      <protection/>
    </xf>
    <xf numFmtId="3" fontId="8" fillId="25" borderId="11" xfId="80" applyNumberFormat="1" applyFont="1" applyFill="1" applyBorder="1" applyAlignment="1" quotePrefix="1">
      <alignment horizontal="right" vertical="top"/>
      <protection/>
    </xf>
    <xf numFmtId="166" fontId="8" fillId="25" borderId="11" xfId="80" applyNumberFormat="1" applyFont="1" applyFill="1" applyBorder="1" applyAlignment="1">
      <alignment horizontal="right" vertical="top"/>
      <protection/>
    </xf>
    <xf numFmtId="0" fontId="21" fillId="23" borderId="0" xfId="80" applyFont="1" applyFill="1" applyAlignment="1">
      <alignment horizontal="justify" wrapText="1"/>
      <protection/>
    </xf>
    <xf numFmtId="3" fontId="8" fillId="23" borderId="0" xfId="80" applyNumberFormat="1" applyFont="1" applyFill="1" applyBorder="1" applyAlignment="1" quotePrefix="1">
      <alignment horizontal="right"/>
      <protection/>
    </xf>
    <xf numFmtId="166" fontId="22" fillId="23" borderId="0" xfId="80" applyNumberFormat="1" applyFont="1" applyFill="1" applyBorder="1" applyAlignment="1">
      <alignment horizontal="right"/>
      <protection/>
    </xf>
    <xf numFmtId="0" fontId="8" fillId="23" borderId="0" xfId="80" applyNumberFormat="1" applyFont="1" applyFill="1" applyBorder="1" applyAlignment="1">
      <alignment horizontal="left"/>
      <protection/>
    </xf>
    <xf numFmtId="166" fontId="8" fillId="23" borderId="0" xfId="80" applyNumberFormat="1" applyFont="1" applyFill="1" applyBorder="1" applyAlignment="1">
      <alignment horizontal="right"/>
      <protection/>
    </xf>
    <xf numFmtId="0" fontId="9" fillId="23" borderId="0" xfId="80" applyFont="1" applyFill="1" applyAlignment="1">
      <alignment/>
      <protection/>
    </xf>
    <xf numFmtId="0" fontId="5" fillId="24" borderId="0" xfId="0" applyFont="1" applyFill="1" applyBorder="1" applyAlignment="1">
      <alignment horizontal="left"/>
    </xf>
    <xf numFmtId="3" fontId="5" fillId="24" borderId="0" xfId="0" applyNumberFormat="1" applyFont="1" applyFill="1" applyBorder="1" applyAlignment="1">
      <alignment horizontal="right"/>
    </xf>
    <xf numFmtId="166" fontId="5" fillId="24" borderId="0" xfId="0" applyNumberFormat="1" applyFont="1" applyFill="1" applyBorder="1" applyAlignment="1">
      <alignment/>
    </xf>
    <xf numFmtId="3" fontId="5" fillId="24" borderId="0" xfId="0" applyNumberFormat="1" applyFont="1" applyFill="1" applyBorder="1" applyAlignment="1">
      <alignment/>
    </xf>
    <xf numFmtId="167" fontId="5" fillId="24" borderId="0" xfId="0" applyNumberFormat="1" applyFont="1" applyFill="1" applyBorder="1" applyAlignment="1">
      <alignment/>
    </xf>
    <xf numFmtId="3" fontId="8" fillId="23" borderId="0" xfId="0" applyNumberFormat="1" applyFont="1" applyFill="1" applyBorder="1" applyAlignment="1">
      <alignment/>
    </xf>
    <xf numFmtId="167" fontId="8" fillId="23" borderId="0" xfId="0" applyNumberFormat="1" applyFont="1" applyFill="1" applyBorder="1" applyAlignment="1">
      <alignment/>
    </xf>
    <xf numFmtId="166" fontId="5" fillId="23" borderId="0" xfId="0" applyNumberFormat="1" applyFont="1" applyFill="1" applyBorder="1" applyAlignment="1">
      <alignment/>
    </xf>
    <xf numFmtId="166" fontId="8" fillId="24" borderId="0" xfId="0" applyNumberFormat="1" applyFont="1" applyFill="1" applyBorder="1" applyAlignment="1">
      <alignment/>
    </xf>
    <xf numFmtId="3" fontId="8" fillId="24" borderId="0" xfId="0" applyNumberFormat="1" applyFont="1" applyFill="1" applyBorder="1" applyAlignment="1">
      <alignment/>
    </xf>
    <xf numFmtId="166" fontId="26" fillId="23" borderId="0" xfId="0" applyNumberFormat="1" applyFont="1" applyFill="1" applyBorder="1" applyAlignment="1">
      <alignment/>
    </xf>
    <xf numFmtId="3" fontId="26" fillId="23" borderId="0" xfId="0" applyNumberFormat="1" applyFont="1" applyFill="1" applyBorder="1" applyAlignment="1">
      <alignment/>
    </xf>
    <xf numFmtId="0" fontId="8" fillId="24" borderId="8" xfId="0" applyFont="1" applyFill="1" applyBorder="1" applyAlignment="1">
      <alignment horizontal="left"/>
    </xf>
    <xf numFmtId="166" fontId="8" fillId="24" borderId="8" xfId="0" applyNumberFormat="1" applyFont="1" applyFill="1" applyBorder="1" applyAlignment="1">
      <alignment/>
    </xf>
    <xf numFmtId="3" fontId="8" fillId="24" borderId="8" xfId="0" applyNumberFormat="1" applyFont="1" applyFill="1" applyBorder="1" applyAlignment="1">
      <alignment/>
    </xf>
    <xf numFmtId="167" fontId="0" fillId="23" borderId="0" xfId="0" applyNumberFormat="1" applyFont="1" applyFill="1"/>
    <xf numFmtId="0" fontId="0" fillId="23" borderId="0" xfId="0" applyFont="1" applyFill="1" applyAlignment="1">
      <alignment horizontal="left"/>
    </xf>
    <xf numFmtId="0" fontId="24" fillId="23" borderId="0" xfId="0" applyFont="1" applyFill="1" applyBorder="1"/>
    <xf numFmtId="172" fontId="2" fillId="23" borderId="0" xfId="0" applyNumberFormat="1" applyFont="1" applyFill="1" applyBorder="1" applyAlignment="1" applyProtection="1">
      <alignment horizontal="left"/>
      <protection/>
    </xf>
    <xf numFmtId="166" fontId="10" fillId="23" borderId="0" xfId="0" applyNumberFormat="1" applyFont="1" applyFill="1" applyBorder="1" applyAlignment="1" applyProtection="1">
      <alignment horizontal="centerContinuous"/>
      <protection/>
    </xf>
    <xf numFmtId="166" fontId="0" fillId="23" borderId="0" xfId="0" applyNumberFormat="1" applyFont="1" applyFill="1" applyBorder="1" applyAlignment="1" applyProtection="1">
      <alignment horizontal="centerContinuous"/>
      <protection/>
    </xf>
    <xf numFmtId="173" fontId="0" fillId="23" borderId="0" xfId="0" applyNumberFormat="1" applyFont="1" applyFill="1" applyBorder="1"/>
    <xf numFmtId="0" fontId="5" fillId="23" borderId="0" xfId="0" applyFont="1" applyFill="1"/>
    <xf numFmtId="174" fontId="0" fillId="23" borderId="0" xfId="0" applyNumberFormat="1" applyFont="1" applyFill="1" applyBorder="1"/>
    <xf numFmtId="172" fontId="5" fillId="23" borderId="12" xfId="0" applyNumberFormat="1" applyFont="1" applyFill="1" applyBorder="1" applyAlignment="1" applyProtection="1">
      <alignment horizontal="centerContinuous"/>
      <protection/>
    </xf>
    <xf numFmtId="175" fontId="0" fillId="23" borderId="0" xfId="54" applyNumberFormat="1" applyFont="1" applyFill="1" applyBorder="1"/>
    <xf numFmtId="172" fontId="5" fillId="23" borderId="0" xfId="0" applyNumberFormat="1" applyFont="1" applyFill="1" applyBorder="1" applyAlignment="1" applyProtection="1">
      <alignment horizontal="left"/>
      <protection/>
    </xf>
    <xf numFmtId="172" fontId="5" fillId="23" borderId="0" xfId="0" applyNumberFormat="1" applyFont="1" applyFill="1" applyBorder="1" applyAlignment="1" applyProtection="1">
      <alignment horizontal="center"/>
      <protection/>
    </xf>
    <xf numFmtId="37" fontId="5" fillId="23" borderId="0" xfId="0" applyNumberFormat="1" applyFont="1" applyFill="1" applyBorder="1" applyAlignment="1">
      <alignment horizontal="center"/>
    </xf>
    <xf numFmtId="167" fontId="5" fillId="23" borderId="0" xfId="0" applyNumberFormat="1" applyFont="1" applyFill="1" applyBorder="1" applyAlignment="1">
      <alignment horizontal="center"/>
    </xf>
    <xf numFmtId="0" fontId="5" fillId="23" borderId="0" xfId="0" applyFont="1" applyFill="1" applyBorder="1" applyAlignment="1">
      <alignment horizontal="center" vertical="center" wrapText="1"/>
    </xf>
    <xf numFmtId="167" fontId="0" fillId="23" borderId="0" xfId="0" applyNumberFormat="1" applyFont="1" applyFill="1" applyBorder="1" applyAlignment="1">
      <alignment horizontal="center"/>
    </xf>
    <xf numFmtId="0" fontId="0" fillId="23" borderId="0" xfId="0" applyFill="1" applyBorder="1"/>
    <xf numFmtId="172" fontId="5" fillId="23" borderId="11" xfId="0" applyNumberFormat="1" applyFont="1" applyFill="1" applyBorder="1" applyAlignment="1" applyProtection="1">
      <alignment horizontal="centerContinuous"/>
      <protection/>
    </xf>
    <xf numFmtId="0" fontId="5" fillId="23" borderId="11" xfId="0" applyFont="1" applyFill="1" applyBorder="1" applyAlignment="1">
      <alignment horizontal="center"/>
    </xf>
    <xf numFmtId="167" fontId="5" fillId="23" borderId="11" xfId="0" applyNumberFormat="1" applyFont="1" applyFill="1" applyBorder="1" applyAlignment="1">
      <alignment horizontal="center"/>
    </xf>
    <xf numFmtId="0" fontId="5" fillId="23" borderId="11" xfId="0" applyFont="1" applyFill="1" applyBorder="1" applyAlignment="1">
      <alignment horizontal="center" vertical="center" wrapText="1"/>
    </xf>
    <xf numFmtId="172" fontId="5" fillId="23" borderId="0" xfId="0" applyNumberFormat="1" applyFont="1" applyFill="1" applyBorder="1" applyProtection="1">
      <protection/>
    </xf>
    <xf numFmtId="3" fontId="5" fillId="23" borderId="0" xfId="0" applyNumberFormat="1" applyFont="1" applyFill="1" applyBorder="1"/>
    <xf numFmtId="167" fontId="5" fillId="23" borderId="0" xfId="0" applyNumberFormat="1" applyFont="1" applyFill="1" applyBorder="1"/>
    <xf numFmtId="167" fontId="10" fillId="23" borderId="0" xfId="0" applyNumberFormat="1" applyFont="1" applyFill="1" applyBorder="1"/>
    <xf numFmtId="172" fontId="5" fillId="24" borderId="0" xfId="0" applyNumberFormat="1" applyFont="1" applyFill="1" applyBorder="1" applyProtection="1">
      <protection/>
    </xf>
    <xf numFmtId="0" fontId="5" fillId="24" borderId="0" xfId="0" applyFont="1" applyFill="1" applyBorder="1"/>
    <xf numFmtId="167" fontId="5" fillId="24" borderId="0" xfId="0" applyNumberFormat="1" applyFont="1" applyFill="1" applyBorder="1" applyAlignment="1" applyProtection="1">
      <alignment horizontal="right"/>
      <protection/>
    </xf>
    <xf numFmtId="167" fontId="5" fillId="24" borderId="0" xfId="0" applyNumberFormat="1" applyFont="1" applyFill="1" applyBorder="1" applyAlignment="1">
      <alignment horizontal="right"/>
    </xf>
    <xf numFmtId="49" fontId="5" fillId="24" borderId="0" xfId="0" applyNumberFormat="1" applyFont="1" applyFill="1" applyBorder="1" applyAlignment="1" applyProtection="1">
      <alignment horizontal="center"/>
      <protection/>
    </xf>
    <xf numFmtId="169" fontId="29" fillId="23" borderId="0" xfId="54" applyNumberFormat="1" applyFont="1" applyFill="1" applyBorder="1" applyAlignment="1">
      <alignment horizontal="center"/>
    </xf>
    <xf numFmtId="0" fontId="8" fillId="23" borderId="0" xfId="0" applyFont="1" applyFill="1" applyAlignment="1">
      <alignment horizontal="center"/>
    </xf>
    <xf numFmtId="169" fontId="0" fillId="23" borderId="0" xfId="54" applyNumberFormat="1" applyFill="1" applyBorder="1" applyAlignment="1">
      <alignment horizontal="center"/>
    </xf>
    <xf numFmtId="167" fontId="0" fillId="23" borderId="0" xfId="0" applyNumberFormat="1" applyFill="1" applyBorder="1"/>
    <xf numFmtId="0" fontId="8" fillId="24" borderId="0" xfId="0" applyFont="1" applyFill="1" applyAlignment="1">
      <alignment horizontal="center"/>
    </xf>
    <xf numFmtId="0" fontId="8" fillId="24" borderId="0" xfId="0" applyFont="1" applyFill="1" applyBorder="1"/>
    <xf numFmtId="167" fontId="8" fillId="24" borderId="0" xfId="0" applyNumberFormat="1" applyFont="1" applyFill="1" applyBorder="1" applyAlignment="1">
      <alignment horizontal="right"/>
    </xf>
    <xf numFmtId="49" fontId="5" fillId="23" borderId="0" xfId="0" applyNumberFormat="1" applyFont="1" applyFill="1" applyBorder="1" applyAlignment="1" applyProtection="1">
      <alignment horizontal="center"/>
      <protection/>
    </xf>
    <xf numFmtId="49" fontId="8" fillId="24" borderId="0" xfId="0" applyNumberFormat="1" applyFont="1" applyFill="1" applyBorder="1" applyAlignment="1" applyProtection="1">
      <alignment horizontal="center" vertical="center"/>
      <protection/>
    </xf>
    <xf numFmtId="0" fontId="8" fillId="24" borderId="0" xfId="0" applyFont="1" applyFill="1"/>
    <xf numFmtId="0" fontId="8" fillId="24" borderId="0" xfId="0" applyFont="1" applyFill="1" applyBorder="1" applyAlignment="1">
      <alignment wrapText="1"/>
    </xf>
    <xf numFmtId="49" fontId="5" fillId="24" borderId="0" xfId="0" applyNumberFormat="1" applyFont="1" applyFill="1" applyAlignment="1">
      <alignment horizontal="center"/>
    </xf>
    <xf numFmtId="0" fontId="5" fillId="24" borderId="0" xfId="0" applyFont="1" applyFill="1"/>
    <xf numFmtId="0" fontId="8" fillId="24" borderId="0" xfId="0" applyFont="1" applyFill="1" applyBorder="1" applyAlignment="1">
      <alignment vertical="justify" wrapText="1"/>
    </xf>
    <xf numFmtId="0" fontId="8" fillId="23" borderId="0" xfId="0" applyFont="1" applyFill="1" applyAlignment="1">
      <alignment horizontal="center" vertical="center"/>
    </xf>
    <xf numFmtId="0" fontId="8" fillId="23" borderId="0" xfId="0" applyFont="1" applyFill="1" applyBorder="1" applyAlignment="1">
      <alignment vertical="center"/>
    </xf>
    <xf numFmtId="0" fontId="8" fillId="23" borderId="0" xfId="0" applyFont="1" applyFill="1" applyBorder="1" applyAlignment="1">
      <alignment vertical="center" wrapText="1"/>
    </xf>
    <xf numFmtId="3" fontId="8" fillId="23" borderId="0" xfId="0" applyNumberFormat="1" applyFont="1" applyFill="1" applyBorder="1" applyAlignment="1">
      <alignment horizontal="right" vertical="center"/>
    </xf>
    <xf numFmtId="167" fontId="8" fillId="23" borderId="0" xfId="0" applyNumberFormat="1" applyFont="1" applyFill="1" applyBorder="1" applyAlignment="1">
      <alignment horizontal="right" vertical="center"/>
    </xf>
    <xf numFmtId="0" fontId="8" fillId="24" borderId="0" xfId="0" applyFont="1" applyFill="1" applyAlignment="1">
      <alignment horizontal="center" vertical="center"/>
    </xf>
    <xf numFmtId="0" fontId="8" fillId="24" borderId="0" xfId="0" applyFont="1" applyFill="1" applyBorder="1" applyAlignment="1">
      <alignment vertical="center"/>
    </xf>
    <xf numFmtId="0" fontId="8" fillId="24" borderId="0" xfId="0" applyFont="1" applyFill="1" applyBorder="1" applyAlignment="1">
      <alignment vertical="center" wrapText="1"/>
    </xf>
    <xf numFmtId="3" fontId="8" fillId="24" borderId="0" xfId="0" applyNumberFormat="1" applyFont="1" applyFill="1" applyBorder="1" applyAlignment="1">
      <alignment horizontal="right" vertical="center"/>
    </xf>
    <xf numFmtId="167" fontId="8" fillId="24" borderId="0" xfId="0" applyNumberFormat="1" applyFont="1" applyFill="1" applyBorder="1" applyAlignment="1">
      <alignment horizontal="right" vertical="center"/>
    </xf>
    <xf numFmtId="0" fontId="0" fillId="23" borderId="0" xfId="0" applyFill="1" applyBorder="1" applyAlignment="1">
      <alignment vertical="center"/>
    </xf>
    <xf numFmtId="0" fontId="0" fillId="23" borderId="0" xfId="0" applyFont="1" applyFill="1" applyBorder="1" applyAlignment="1">
      <alignment vertical="center"/>
    </xf>
    <xf numFmtId="49" fontId="5" fillId="24" borderId="0" xfId="0" applyNumberFormat="1" applyFont="1" applyFill="1" applyBorder="1" applyAlignment="1" applyProtection="1">
      <alignment horizontal="center" vertical="center"/>
      <protection/>
    </xf>
    <xf numFmtId="0" fontId="8" fillId="24" borderId="0" xfId="0" applyFont="1" applyFill="1" applyAlignment="1">
      <alignment vertical="center"/>
    </xf>
    <xf numFmtId="49" fontId="5" fillId="23" borderId="0" xfId="0" applyNumberFormat="1" applyFont="1" applyFill="1" applyBorder="1" applyAlignment="1" applyProtection="1">
      <alignment horizontal="center" vertical="center"/>
      <protection/>
    </xf>
    <xf numFmtId="0" fontId="5" fillId="23" borderId="0" xfId="0" applyFont="1" applyFill="1" applyBorder="1" applyAlignment="1">
      <alignment horizontal="justify" wrapText="1"/>
    </xf>
    <xf numFmtId="3" fontId="5" fillId="23" borderId="0" xfId="0" applyNumberFormat="1" applyFont="1" applyFill="1" applyBorder="1" applyAlignment="1">
      <alignment horizontal="right" vertical="center"/>
    </xf>
    <xf numFmtId="167" fontId="5" fillId="23" borderId="0" xfId="0" applyNumberFormat="1" applyFont="1" applyFill="1" applyBorder="1" applyAlignment="1">
      <alignment horizontal="right" vertical="center"/>
    </xf>
    <xf numFmtId="0" fontId="10" fillId="23" borderId="0" xfId="0" applyFont="1" applyFill="1" applyBorder="1" applyAlignment="1">
      <alignment vertical="center"/>
    </xf>
    <xf numFmtId="3" fontId="18" fillId="24" borderId="0" xfId="0" applyNumberFormat="1" applyFont="1" applyFill="1" applyBorder="1" applyAlignment="1">
      <alignment vertical="top"/>
    </xf>
    <xf numFmtId="0" fontId="8" fillId="23" borderId="0" xfId="0" applyFont="1" applyFill="1" applyBorder="1" applyAlignment="1">
      <alignment vertical="justify" wrapText="1"/>
    </xf>
    <xf numFmtId="176" fontId="8" fillId="24" borderId="0" xfId="0" applyNumberFormat="1" applyFont="1" applyFill="1" applyBorder="1" applyAlignment="1" applyProtection="1">
      <alignment horizontal="left" vertical="center" wrapText="1"/>
      <protection/>
    </xf>
    <xf numFmtId="0" fontId="5" fillId="24" borderId="0" xfId="0" applyFont="1" applyFill="1" applyBorder="1" applyAlignment="1">
      <alignment horizontal="justify" wrapText="1"/>
    </xf>
    <xf numFmtId="3" fontId="5" fillId="24" borderId="0" xfId="0" applyNumberFormat="1" applyFont="1" applyFill="1" applyBorder="1" applyAlignment="1">
      <alignment horizontal="right" vertical="center"/>
    </xf>
    <xf numFmtId="167" fontId="5" fillId="24" borderId="0" xfId="0" applyNumberFormat="1" applyFont="1" applyFill="1" applyBorder="1" applyAlignment="1">
      <alignment horizontal="right" vertical="center"/>
    </xf>
    <xf numFmtId="0" fontId="8" fillId="24" borderId="0" xfId="0" applyFont="1" applyFill="1" applyBorder="1" applyAlignment="1">
      <alignment vertical="top" wrapText="1"/>
    </xf>
    <xf numFmtId="0" fontId="8" fillId="23" borderId="0" xfId="0" applyFont="1" applyFill="1" applyBorder="1" applyAlignment="1">
      <alignment vertical="top" wrapText="1"/>
    </xf>
    <xf numFmtId="0" fontId="5" fillId="24" borderId="0" xfId="0" applyFont="1" applyFill="1" applyBorder="1" applyAlignment="1">
      <alignment vertical="top" wrapText="1"/>
    </xf>
    <xf numFmtId="0" fontId="5" fillId="23" borderId="0" xfId="0" applyFont="1" applyFill="1" applyBorder="1" applyAlignment="1">
      <alignment vertical="top" wrapText="1"/>
    </xf>
    <xf numFmtId="0" fontId="5" fillId="0" borderId="0" xfId="0" applyFont="1" applyAlignment="1">
      <alignment vertical="center"/>
    </xf>
    <xf numFmtId="0" fontId="5" fillId="24" borderId="0" xfId="0" applyFont="1" applyFill="1" applyBorder="1" applyAlignment="1">
      <alignment vertical="center"/>
    </xf>
    <xf numFmtId="167" fontId="0" fillId="23" borderId="0" xfId="0" applyNumberFormat="1" applyFont="1" applyFill="1" applyBorder="1" applyAlignment="1">
      <alignment vertical="center"/>
    </xf>
    <xf numFmtId="0" fontId="8" fillId="24" borderId="0" xfId="0" applyFont="1" applyFill="1" applyBorder="1" applyAlignment="1">
      <alignment horizontal="center" vertical="top" wrapText="1"/>
    </xf>
    <xf numFmtId="175" fontId="0" fillId="23" borderId="0" xfId="54" applyNumberFormat="1" applyFont="1" applyFill="1" applyBorder="1" applyAlignment="1">
      <alignment vertical="center"/>
    </xf>
    <xf numFmtId="49" fontId="5" fillId="23" borderId="0" xfId="0" applyNumberFormat="1" applyFont="1" applyFill="1" applyBorder="1" applyAlignment="1" applyProtection="1">
      <alignment horizontal="center" vertical="top"/>
      <protection/>
    </xf>
    <xf numFmtId="0" fontId="5" fillId="23" borderId="0" xfId="0" applyFont="1" applyFill="1" applyBorder="1" applyAlignment="1">
      <alignment vertical="top"/>
    </xf>
    <xf numFmtId="0" fontId="10" fillId="23" borderId="0" xfId="0" applyFont="1" applyFill="1" applyBorder="1" applyAlignment="1">
      <alignment vertical="top"/>
    </xf>
    <xf numFmtId="0" fontId="5" fillId="24" borderId="0" xfId="0" applyFont="1" applyFill="1" applyAlignment="1">
      <alignment horizontal="center"/>
    </xf>
    <xf numFmtId="0" fontId="8" fillId="23" borderId="0" xfId="0" applyFont="1" applyFill="1" applyBorder="1" applyAlignment="1" applyProtection="1">
      <alignment horizontal="center"/>
      <protection/>
    </xf>
    <xf numFmtId="3" fontId="9" fillId="23" borderId="0" xfId="0" applyNumberFormat="1" applyFont="1" applyFill="1" applyBorder="1" applyAlignment="1">
      <alignment vertical="top"/>
    </xf>
    <xf numFmtId="0" fontId="5" fillId="24" borderId="0" xfId="0" applyFont="1" applyFill="1" applyBorder="1" applyAlignment="1" applyProtection="1">
      <alignment horizontal="center"/>
      <protection/>
    </xf>
    <xf numFmtId="0" fontId="5" fillId="24" borderId="0" xfId="0" applyFont="1" applyFill="1" applyBorder="1" applyAlignment="1">
      <alignment/>
    </xf>
    <xf numFmtId="0" fontId="10" fillId="23" borderId="0" xfId="0" applyFont="1" applyFill="1" applyBorder="1" applyAlignment="1">
      <alignment/>
    </xf>
    <xf numFmtId="173" fontId="8" fillId="23" borderId="0" xfId="0" applyNumberFormat="1" applyFont="1" applyFill="1" applyBorder="1" applyAlignment="1">
      <alignment horizontal="right"/>
    </xf>
    <xf numFmtId="3" fontId="9" fillId="24" borderId="0" xfId="0" applyNumberFormat="1" applyFont="1" applyFill="1" applyBorder="1" applyAlignment="1">
      <alignment vertical="top"/>
    </xf>
    <xf numFmtId="3" fontId="7" fillId="23" borderId="0" xfId="0" applyNumberFormat="1" applyFont="1" applyFill="1" applyBorder="1" applyAlignment="1">
      <alignment vertical="top"/>
    </xf>
    <xf numFmtId="0" fontId="5" fillId="23" borderId="0" xfId="0" applyFont="1" applyFill="1" applyAlignment="1">
      <alignment vertical="center"/>
    </xf>
    <xf numFmtId="3" fontId="7" fillId="24" borderId="0" xfId="0" applyNumberFormat="1" applyFont="1" applyFill="1" applyBorder="1" applyAlignment="1">
      <alignment vertical="top"/>
    </xf>
    <xf numFmtId="0" fontId="5" fillId="23" borderId="0" xfId="0" applyFont="1" applyFill="1" applyBorder="1" applyAlignment="1">
      <alignment vertical="center"/>
    </xf>
    <xf numFmtId="0" fontId="5" fillId="23" borderId="11" xfId="0" applyFont="1" applyFill="1" applyBorder="1" applyAlignment="1" applyProtection="1">
      <alignment horizontal="center"/>
      <protection/>
    </xf>
    <xf numFmtId="0" fontId="5" fillId="23" borderId="11" xfId="0" applyFont="1" applyFill="1" applyBorder="1" applyAlignment="1">
      <alignment/>
    </xf>
    <xf numFmtId="0" fontId="5" fillId="23" borderId="11" xfId="0" applyFont="1" applyFill="1" applyBorder="1" applyAlignment="1">
      <alignment vertical="top" wrapText="1"/>
    </xf>
    <xf numFmtId="167" fontId="5" fillId="23" borderId="11" xfId="0" applyNumberFormat="1" applyFont="1" applyFill="1" applyBorder="1" applyAlignment="1">
      <alignment/>
    </xf>
    <xf numFmtId="166" fontId="5" fillId="23" borderId="0" xfId="0" applyNumberFormat="1" applyFont="1" applyFill="1" applyBorder="1" applyAlignment="1">
      <alignment horizontal="right" vertical="center"/>
    </xf>
    <xf numFmtId="0" fontId="8" fillId="23" borderId="0" xfId="0" applyFont="1" applyFill="1" applyAlignment="1">
      <alignment horizontal="left"/>
    </xf>
    <xf numFmtId="173" fontId="8" fillId="23" borderId="0" xfId="0" applyNumberFormat="1" applyFont="1" applyFill="1"/>
    <xf numFmtId="167" fontId="8" fillId="23" borderId="0" xfId="0" applyNumberFormat="1" applyFont="1" applyFill="1"/>
    <xf numFmtId="49" fontId="10" fillId="23" borderId="0" xfId="0" applyNumberFormat="1" applyFont="1" applyFill="1" applyAlignment="1">
      <alignment horizontal="left" vertical="center"/>
    </xf>
    <xf numFmtId="0" fontId="9" fillId="23" borderId="0" xfId="0" applyFont="1" applyFill="1" applyAlignment="1">
      <alignment/>
    </xf>
    <xf numFmtId="0" fontId="9" fillId="23" borderId="0" xfId="0" applyFont="1" applyFill="1" applyAlignment="1">
      <alignment horizontal="left"/>
    </xf>
    <xf numFmtId="49" fontId="10" fillId="23" borderId="0" xfId="0" applyNumberFormat="1" applyFont="1" applyFill="1" applyAlignment="1">
      <alignment horizontal="left"/>
    </xf>
    <xf numFmtId="0" fontId="9" fillId="23" borderId="0" xfId="0" applyFont="1" applyFill="1" applyAlignment="1">
      <alignment horizontal="justify"/>
    </xf>
    <xf numFmtId="170" fontId="2" fillId="23" borderId="0" xfId="54" applyNumberFormat="1" applyFont="1" applyFill="1" applyBorder="1" applyAlignment="1" applyProtection="1">
      <alignment horizontal="left"/>
      <protection/>
    </xf>
    <xf numFmtId="181" fontId="2" fillId="23" borderId="0" xfId="0" applyNumberFormat="1" applyFont="1" applyFill="1" applyBorder="1" applyAlignment="1" applyProtection="1">
      <alignment horizontal="left"/>
      <protection/>
    </xf>
    <xf numFmtId="0" fontId="4" fillId="23" borderId="0" xfId="0" applyFont="1" applyFill="1" applyAlignment="1">
      <alignment horizontal="left"/>
    </xf>
    <xf numFmtId="170" fontId="4" fillId="23" borderId="0" xfId="54" applyNumberFormat="1" applyFont="1" applyFill="1" applyBorder="1" applyAlignment="1" applyProtection="1">
      <alignment horizontal="centerContinuous"/>
      <protection/>
    </xf>
    <xf numFmtId="166" fontId="4" fillId="23" borderId="0" xfId="0" applyNumberFormat="1" applyFont="1" applyFill="1" applyBorder="1" applyAlignment="1" applyProtection="1">
      <alignment horizontal="centerContinuous"/>
      <protection/>
    </xf>
    <xf numFmtId="166" fontId="4" fillId="23" borderId="11" xfId="0" applyNumberFormat="1" applyFont="1" applyFill="1" applyBorder="1" applyAlignment="1" applyProtection="1">
      <alignment horizontal="centerContinuous"/>
      <protection/>
    </xf>
    <xf numFmtId="170" fontId="5" fillId="23" borderId="0" xfId="54" applyNumberFormat="1" applyFont="1" applyFill="1" applyBorder="1" applyAlignment="1">
      <alignment horizontal="center"/>
    </xf>
    <xf numFmtId="170" fontId="5" fillId="23" borderId="11" xfId="54" applyNumberFormat="1" applyFont="1" applyFill="1" applyBorder="1" applyAlignment="1">
      <alignment horizontal="center"/>
    </xf>
    <xf numFmtId="170" fontId="5" fillId="23" borderId="0" xfId="54" applyNumberFormat="1" applyFont="1" applyFill="1" applyBorder="1"/>
    <xf numFmtId="170" fontId="8" fillId="23" borderId="0" xfId="54" applyNumberFormat="1" applyFont="1" applyFill="1" applyBorder="1"/>
    <xf numFmtId="49" fontId="8" fillId="23" borderId="0" xfId="0" applyNumberFormat="1" applyFont="1" applyFill="1" applyAlignment="1">
      <alignment horizontal="center"/>
    </xf>
    <xf numFmtId="49" fontId="8" fillId="24" borderId="0" xfId="0" applyNumberFormat="1" applyFont="1" applyFill="1" applyAlignment="1">
      <alignment horizontal="center"/>
    </xf>
    <xf numFmtId="49" fontId="8" fillId="24" borderId="0" xfId="0" applyNumberFormat="1" applyFont="1" applyFill="1" applyAlignment="1">
      <alignment horizontal="center" vertical="center"/>
    </xf>
    <xf numFmtId="0" fontId="8" fillId="24" borderId="0" xfId="0" applyFont="1" applyFill="1" applyBorder="1" applyAlignment="1">
      <alignment horizontal="left" vertical="center" wrapText="1"/>
    </xf>
    <xf numFmtId="49" fontId="8" fillId="23" borderId="0" xfId="0" applyNumberFormat="1" applyFont="1" applyFill="1" applyBorder="1" applyAlignment="1" applyProtection="1">
      <alignment horizontal="center"/>
      <protection/>
    </xf>
    <xf numFmtId="49" fontId="8" fillId="24" borderId="0" xfId="0" applyNumberFormat="1" applyFont="1" applyFill="1" applyBorder="1" applyAlignment="1" applyProtection="1">
      <alignment horizontal="center"/>
      <protection/>
    </xf>
    <xf numFmtId="49" fontId="8" fillId="23" borderId="0" xfId="0" applyNumberFormat="1" applyFont="1" applyFill="1" applyAlignment="1">
      <alignment horizontal="center" vertical="center"/>
    </xf>
    <xf numFmtId="0" fontId="8" fillId="23" borderId="0" xfId="0" applyFont="1" applyFill="1" applyBorder="1" applyAlignment="1">
      <alignment horizontal="left" vertical="center" wrapText="1"/>
    </xf>
    <xf numFmtId="0" fontId="0" fillId="23" borderId="0" xfId="0" applyFont="1" applyFill="1" applyAlignment="1">
      <alignment vertical="center"/>
    </xf>
    <xf numFmtId="0" fontId="5" fillId="23" borderId="0" xfId="0" applyFont="1" applyFill="1" applyAlignment="1">
      <alignment horizontal="center"/>
    </xf>
    <xf numFmtId="0" fontId="10" fillId="23" borderId="0" xfId="0" applyFont="1" applyFill="1" applyAlignment="1">
      <alignment vertical="center"/>
    </xf>
    <xf numFmtId="49" fontId="5" fillId="23" borderId="0" xfId="0" applyNumberFormat="1" applyFont="1" applyFill="1" applyAlignment="1">
      <alignment horizontal="center"/>
    </xf>
    <xf numFmtId="49" fontId="8" fillId="24" borderId="0" xfId="0" applyNumberFormat="1" applyFont="1" applyFill="1" applyBorder="1" applyAlignment="1">
      <alignment horizontal="center" vertical="center"/>
    </xf>
    <xf numFmtId="49" fontId="5" fillId="23" borderId="11" xfId="0" applyNumberFormat="1" applyFont="1" applyFill="1" applyBorder="1" applyAlignment="1">
      <alignment horizontal="center"/>
    </xf>
    <xf numFmtId="0" fontId="5" fillId="23" borderId="11" xfId="0" applyFont="1" applyFill="1" applyBorder="1"/>
    <xf numFmtId="3" fontId="5" fillId="23" borderId="11" xfId="0" applyNumberFormat="1" applyFont="1" applyFill="1" applyBorder="1" applyAlignment="1">
      <alignment horizontal="right" vertical="center"/>
    </xf>
    <xf numFmtId="167" fontId="5" fillId="23" borderId="11" xfId="0" applyNumberFormat="1" applyFont="1" applyFill="1" applyBorder="1" applyAlignment="1">
      <alignment horizontal="right"/>
    </xf>
    <xf numFmtId="166" fontId="10" fillId="23" borderId="0" xfId="0" applyNumberFormat="1" applyFont="1" applyFill="1" applyBorder="1" applyAlignment="1">
      <alignment vertical="center"/>
    </xf>
    <xf numFmtId="170" fontId="8" fillId="23" borderId="0" xfId="54" applyNumberFormat="1" applyFont="1" applyFill="1"/>
    <xf numFmtId="170" fontId="8" fillId="23" borderId="0" xfId="54" applyNumberFormat="1" applyFont="1" applyFill="1" applyBorder="1" applyAlignment="1">
      <alignment horizontal="right"/>
    </xf>
    <xf numFmtId="0" fontId="9" fillId="23" borderId="0" xfId="82" applyFont="1" applyFill="1" applyBorder="1" applyAlignment="1">
      <alignment horizontal="left"/>
      <protection/>
    </xf>
    <xf numFmtId="37" fontId="0" fillId="23" borderId="0" xfId="83" applyFont="1" applyFill="1" applyBorder="1">
      <alignment/>
      <protection/>
    </xf>
    <xf numFmtId="37" fontId="4" fillId="23" borderId="0" xfId="83" applyFont="1" applyFill="1" applyBorder="1" applyAlignment="1">
      <alignment horizontal="left"/>
      <protection/>
    </xf>
    <xf numFmtId="37" fontId="5" fillId="23" borderId="0" xfId="83" applyFont="1" applyFill="1" applyBorder="1" applyAlignment="1" applyProtection="1">
      <alignment horizontal="center" vertical="center"/>
      <protection/>
    </xf>
    <xf numFmtId="37" fontId="5" fillId="23" borderId="0" xfId="83" applyFont="1" applyFill="1" applyBorder="1" applyAlignment="1">
      <alignment horizontal="centerContinuous"/>
      <protection/>
    </xf>
    <xf numFmtId="37" fontId="5" fillId="23" borderId="0" xfId="83" applyFont="1" applyFill="1" applyBorder="1" applyAlignment="1">
      <alignment horizontal="center"/>
      <protection/>
    </xf>
    <xf numFmtId="37" fontId="5" fillId="23" borderId="0" xfId="83" applyFont="1" applyFill="1" applyBorder="1" applyAlignment="1">
      <alignment horizontal="left"/>
      <protection/>
    </xf>
    <xf numFmtId="37" fontId="5" fillId="23" borderId="8" xfId="83" applyFont="1" applyFill="1" applyBorder="1" applyAlignment="1">
      <alignment horizontal="centerContinuous"/>
      <protection/>
    </xf>
    <xf numFmtId="37" fontId="5" fillId="23" borderId="8" xfId="83" applyFont="1" applyFill="1" applyBorder="1" applyAlignment="1">
      <alignment horizontal="center"/>
      <protection/>
    </xf>
    <xf numFmtId="37" fontId="8" fillId="23" borderId="0" xfId="83" applyFont="1" applyFill="1" applyBorder="1">
      <alignment/>
      <protection/>
    </xf>
    <xf numFmtId="177" fontId="8" fillId="23" borderId="0" xfId="83" applyNumberFormat="1" applyFont="1" applyFill="1" applyBorder="1">
      <alignment/>
      <protection/>
    </xf>
    <xf numFmtId="3" fontId="8" fillId="23" borderId="0" xfId="83" applyNumberFormat="1" applyFont="1" applyFill="1" applyBorder="1" applyAlignment="1">
      <alignment horizontal="right"/>
      <protection/>
    </xf>
    <xf numFmtId="3" fontId="8" fillId="23" borderId="0" xfId="83" applyNumberFormat="1" applyFont="1" applyFill="1" applyBorder="1" applyAlignment="1" applyProtection="1">
      <alignment horizontal="right"/>
      <protection/>
    </xf>
    <xf numFmtId="4" fontId="8" fillId="23" borderId="0" xfId="83" applyNumberFormat="1" applyFont="1" applyFill="1" applyBorder="1" applyAlignment="1">
      <alignment horizontal="right"/>
      <protection/>
    </xf>
    <xf numFmtId="167" fontId="8" fillId="23" borderId="0" xfId="83" applyNumberFormat="1" applyFont="1" applyFill="1" applyBorder="1" applyAlignment="1" applyProtection="1">
      <alignment horizontal="right"/>
      <protection/>
    </xf>
    <xf numFmtId="37" fontId="30" fillId="23" borderId="0" xfId="83" applyFill="1" applyBorder="1">
      <alignment/>
      <protection/>
    </xf>
    <xf numFmtId="37" fontId="30" fillId="23" borderId="0" xfId="83" applyFont="1" applyFill="1" applyBorder="1">
      <alignment/>
      <protection/>
    </xf>
    <xf numFmtId="37" fontId="2" fillId="23" borderId="0" xfId="83" applyFont="1" applyFill="1" applyBorder="1" applyAlignment="1">
      <alignment horizontal="left"/>
      <protection/>
    </xf>
    <xf numFmtId="37" fontId="30" fillId="23" borderId="0" xfId="83" applyFill="1" applyBorder="1" applyAlignment="1">
      <alignment horizontal="left"/>
      <protection/>
    </xf>
    <xf numFmtId="37" fontId="31" fillId="23" borderId="0" xfId="83" applyFont="1" applyFill="1" applyBorder="1">
      <alignment/>
      <protection/>
    </xf>
    <xf numFmtId="37" fontId="5" fillId="23" borderId="0" xfId="83" applyFont="1" applyFill="1" applyBorder="1" applyAlignment="1" applyProtection="1">
      <alignment horizontal="centerContinuous"/>
      <protection/>
    </xf>
    <xf numFmtId="37" fontId="32" fillId="23" borderId="0" xfId="83" applyFont="1" applyFill="1" applyBorder="1">
      <alignment/>
      <protection/>
    </xf>
    <xf numFmtId="37" fontId="5" fillId="23" borderId="0" xfId="83" applyFont="1" applyFill="1" applyBorder="1" applyAlignment="1">
      <alignment horizontal="centerContinuous" vertical="justify"/>
      <protection/>
    </xf>
    <xf numFmtId="37" fontId="33" fillId="23" borderId="0" xfId="83" applyFont="1" applyFill="1" applyBorder="1">
      <alignment/>
      <protection/>
    </xf>
    <xf numFmtId="37" fontId="5" fillId="23" borderId="8" xfId="83" applyFont="1" applyFill="1" applyBorder="1" applyAlignment="1">
      <alignment horizontal="centerContinuous" vertical="justify"/>
      <protection/>
    </xf>
    <xf numFmtId="37" fontId="19" fillId="23" borderId="0" xfId="83" applyFont="1" applyFill="1" applyBorder="1">
      <alignment/>
      <protection/>
    </xf>
    <xf numFmtId="178" fontId="1" fillId="23" borderId="0" xfId="66" applyNumberFormat="1" applyFont="1" applyFill="1"/>
    <xf numFmtId="0" fontId="2" fillId="23" borderId="0" xfId="0" applyNumberFormat="1" applyFont="1" applyFill="1" applyBorder="1" applyAlignment="1">
      <alignment horizontal="left"/>
    </xf>
    <xf numFmtId="0" fontId="10" fillId="23" borderId="0" xfId="0" applyNumberFormat="1" applyFont="1" applyFill="1" applyBorder="1" applyAlignment="1">
      <alignment horizontal="left"/>
    </xf>
    <xf numFmtId="2" fontId="0" fillId="23" borderId="0" xfId="0" applyNumberFormat="1" applyFill="1" applyBorder="1" applyAlignment="1">
      <alignment horizontal="left"/>
    </xf>
    <xf numFmtId="49" fontId="2" fillId="23" borderId="0" xfId="0" applyNumberFormat="1" applyFont="1" applyFill="1" applyBorder="1" applyAlignment="1">
      <alignment horizontal="left"/>
    </xf>
    <xf numFmtId="17" fontId="10" fillId="23" borderId="0" xfId="0" applyNumberFormat="1" applyFont="1" applyFill="1" applyBorder="1" applyAlignment="1" quotePrefix="1">
      <alignment horizontal="left"/>
    </xf>
    <xf numFmtId="0" fontId="0" fillId="23" borderId="0" xfId="0" applyFont="1" applyFill="1" applyBorder="1" applyAlignment="1">
      <alignment horizontal="right"/>
    </xf>
    <xf numFmtId="0" fontId="5" fillId="23" borderId="9" xfId="0" applyFont="1" applyFill="1" applyBorder="1" applyAlignment="1">
      <alignment horizontal="center" vertical="center"/>
    </xf>
    <xf numFmtId="178" fontId="5" fillId="23" borderId="0" xfId="68" applyNumberFormat="1" applyFont="1" applyFill="1" applyBorder="1" applyAlignment="1">
      <alignment horizontal="center" vertical="center"/>
    </xf>
    <xf numFmtId="178" fontId="8" fillId="25" borderId="0" xfId="68" applyNumberFormat="1" applyFont="1" applyFill="1" applyBorder="1"/>
    <xf numFmtId="178" fontId="0" fillId="23" borderId="0" xfId="66" applyNumberFormat="1" applyFill="1"/>
    <xf numFmtId="0" fontId="8" fillId="26" borderId="0" xfId="0" applyFont="1" applyFill="1" applyBorder="1" applyAlignment="1">
      <alignment vertical="center"/>
    </xf>
    <xf numFmtId="0" fontId="8" fillId="25" borderId="0" xfId="0" applyFont="1" applyFill="1" applyBorder="1" applyAlignment="1">
      <alignment vertical="center"/>
    </xf>
    <xf numFmtId="0" fontId="8" fillId="26" borderId="0" xfId="0" applyFont="1" applyFill="1" quotePrefix="1"/>
    <xf numFmtId="0" fontId="9" fillId="23" borderId="0" xfId="0" applyFont="1" applyFill="1" applyBorder="1" applyAlignment="1">
      <alignment vertical="center"/>
    </xf>
    <xf numFmtId="178" fontId="0" fillId="23" borderId="0" xfId="66" applyNumberFormat="1" applyFont="1" applyFill="1"/>
    <xf numFmtId="0" fontId="5" fillId="23" borderId="0" xfId="0" applyFont="1" applyFill="1" applyAlignment="1">
      <alignment horizontal="center" vertical="center"/>
    </xf>
    <xf numFmtId="169" fontId="1" fillId="23" borderId="0" xfId="67" applyNumberFormat="1" applyFont="1" applyFill="1"/>
    <xf numFmtId="0" fontId="0" fillId="23" borderId="0" xfId="0" applyFill="1" applyBorder="1" applyAlignment="1">
      <alignment horizontal="left"/>
    </xf>
    <xf numFmtId="49" fontId="10" fillId="23" borderId="0" xfId="0" applyNumberFormat="1" applyFont="1" applyFill="1" applyBorder="1" applyAlignment="1">
      <alignment horizontal="left"/>
    </xf>
    <xf numFmtId="178" fontId="0" fillId="23" borderId="0" xfId="67" applyNumberFormat="1" applyFill="1"/>
    <xf numFmtId="3" fontId="5" fillId="25" borderId="0" xfId="0" applyNumberFormat="1" applyFont="1" applyFill="1" applyBorder="1" applyAlignment="1">
      <alignment horizontal="right"/>
    </xf>
    <xf numFmtId="167" fontId="5" fillId="25" borderId="0" xfId="0" applyNumberFormat="1" applyFont="1" applyFill="1" applyBorder="1" applyAlignment="1">
      <alignment horizontal="right"/>
    </xf>
    <xf numFmtId="3" fontId="8" fillId="25" borderId="0" xfId="0" applyNumberFormat="1" applyFont="1" applyFill="1" applyBorder="1" applyAlignment="1">
      <alignment horizontal="right"/>
    </xf>
    <xf numFmtId="166" fontId="8" fillId="25" borderId="0" xfId="0" applyNumberFormat="1" applyFont="1" applyFill="1" applyBorder="1" applyAlignment="1">
      <alignment horizontal="right"/>
    </xf>
    <xf numFmtId="167" fontId="8" fillId="25" borderId="0" xfId="0" applyNumberFormat="1" applyFont="1" applyFill="1" applyBorder="1" applyAlignment="1">
      <alignment horizontal="right"/>
    </xf>
    <xf numFmtId="4" fontId="8" fillId="23" borderId="0" xfId="0" applyNumberFormat="1" applyFont="1" applyFill="1" applyBorder="1" applyAlignment="1">
      <alignment horizontal="right"/>
    </xf>
    <xf numFmtId="3" fontId="8" fillId="23" borderId="0" xfId="0" applyNumberFormat="1" applyFont="1" applyFill="1" applyBorder="1" applyAlignment="1" applyProtection="1">
      <alignment horizontal="left"/>
      <protection/>
    </xf>
    <xf numFmtId="0" fontId="4" fillId="23" borderId="11" xfId="0" applyFont="1" applyFill="1" applyBorder="1"/>
    <xf numFmtId="166" fontId="5" fillId="24" borderId="0" xfId="0" applyNumberFormat="1" applyFont="1" applyFill="1" applyBorder="1"/>
    <xf numFmtId="3" fontId="8" fillId="24" borderId="0" xfId="0" applyNumberFormat="1" applyFont="1" applyFill="1" applyBorder="1" applyAlignment="1" applyProtection="1">
      <alignment horizontal="right"/>
      <protection/>
    </xf>
    <xf numFmtId="0" fontId="8" fillId="23" borderId="0" xfId="0" applyFont="1" applyFill="1" applyBorder="1" applyAlignment="1">
      <alignment wrapText="1"/>
    </xf>
    <xf numFmtId="3" fontId="5" fillId="24" borderId="0" xfId="0" applyNumberFormat="1" applyFont="1" applyFill="1" applyBorder="1" applyAlignment="1" applyProtection="1">
      <alignment horizontal="right"/>
      <protection/>
    </xf>
    <xf numFmtId="0" fontId="5" fillId="23" borderId="0" xfId="0" applyFont="1" applyFill="1" applyBorder="1" applyAlignment="1">
      <alignment wrapText="1"/>
    </xf>
    <xf numFmtId="3" fontId="5" fillId="23" borderId="0" xfId="0" applyNumberFormat="1" applyFont="1" applyFill="1" applyBorder="1" applyAlignment="1" applyProtection="1">
      <alignment horizontal="right" vertical="center"/>
      <protection/>
    </xf>
    <xf numFmtId="0" fontId="8" fillId="23" borderId="0" xfId="0" applyFont="1" applyFill="1" applyAlignment="1">
      <alignment vertical="center"/>
    </xf>
    <xf numFmtId="3" fontId="8" fillId="23" borderId="0" xfId="0" applyNumberFormat="1" applyFont="1" applyFill="1" applyBorder="1" applyAlignment="1" applyProtection="1">
      <alignment horizontal="right" vertical="center"/>
      <protection/>
    </xf>
    <xf numFmtId="3" fontId="8" fillId="24" borderId="0" xfId="0" applyNumberFormat="1" applyFont="1" applyFill="1" applyBorder="1" applyAlignment="1" applyProtection="1">
      <alignment horizontal="right" vertical="center"/>
      <protection/>
    </xf>
    <xf numFmtId="167" fontId="8" fillId="24" borderId="0" xfId="0" applyNumberFormat="1" applyFont="1" applyFill="1" applyBorder="1" applyAlignment="1" applyProtection="1">
      <alignment horizontal="right" vertical="center"/>
      <protection/>
    </xf>
    <xf numFmtId="167" fontId="8" fillId="23" borderId="0" xfId="0" applyNumberFormat="1" applyFont="1" applyFill="1" applyBorder="1" applyAlignment="1" applyProtection="1">
      <alignment horizontal="right" vertical="center"/>
      <protection/>
    </xf>
    <xf numFmtId="0" fontId="8" fillId="23" borderId="0" xfId="0" applyFont="1" applyFill="1" applyBorder="1" applyAlignment="1">
      <alignment horizontal="justify" wrapText="1"/>
    </xf>
    <xf numFmtId="0" fontId="8" fillId="24" borderId="0" xfId="0" applyFont="1" applyFill="1" applyBorder="1" applyAlignment="1">
      <alignment horizontal="justify" wrapText="1"/>
    </xf>
    <xf numFmtId="49" fontId="0" fillId="23" borderId="0" xfId="0" applyNumberFormat="1" applyFont="1" applyFill="1" applyBorder="1" applyAlignment="1">
      <alignment horizontal="left" vertical="top"/>
    </xf>
    <xf numFmtId="49" fontId="8" fillId="23" borderId="0" xfId="0" applyNumberFormat="1" applyFont="1" applyFill="1" applyBorder="1" applyAlignment="1" applyProtection="1">
      <alignment horizontal="center" vertical="center"/>
      <protection/>
    </xf>
    <xf numFmtId="0" fontId="5" fillId="24" borderId="0" xfId="0" applyFont="1" applyFill="1" applyAlignment="1">
      <alignment vertical="center"/>
    </xf>
    <xf numFmtId="0" fontId="5" fillId="23" borderId="0" xfId="0" applyFont="1" applyFill="1" applyBorder="1" applyAlignment="1">
      <alignment vertical="center" wrapText="1"/>
    </xf>
    <xf numFmtId="0" fontId="10" fillId="23" borderId="0" xfId="0" applyFont="1" applyFill="1" applyAlignment="1">
      <alignment vertical="top"/>
    </xf>
    <xf numFmtId="0" fontId="5" fillId="24" borderId="11" xfId="0" applyFont="1" applyFill="1" applyBorder="1" applyAlignment="1">
      <alignment horizontal="center"/>
    </xf>
    <xf numFmtId="0" fontId="5" fillId="24" borderId="11" xfId="0" applyFont="1" applyFill="1" applyBorder="1"/>
    <xf numFmtId="0" fontId="5" fillId="24" borderId="11" xfId="0" applyFont="1" applyFill="1" applyBorder="1" applyAlignment="1">
      <alignment vertical="top" wrapText="1"/>
    </xf>
    <xf numFmtId="3" fontId="5" fillId="24" borderId="11" xfId="0" applyNumberFormat="1" applyFont="1" applyFill="1" applyBorder="1" applyAlignment="1" applyProtection="1">
      <alignment horizontal="right"/>
      <protection/>
    </xf>
    <xf numFmtId="167" fontId="5" fillId="24" borderId="11" xfId="0" applyNumberFormat="1" applyFont="1" applyFill="1" applyBorder="1" applyAlignment="1" applyProtection="1">
      <alignment horizontal="right"/>
      <protection/>
    </xf>
    <xf numFmtId="0" fontId="9" fillId="23" borderId="0" xfId="81" applyFont="1" applyFill="1" applyBorder="1" applyAlignment="1">
      <alignment horizontal="left"/>
      <protection/>
    </xf>
    <xf numFmtId="0" fontId="23" fillId="23" borderId="0" xfId="0" applyFont="1" applyFill="1" applyAlignment="1">
      <alignment horizontal="left"/>
    </xf>
    <xf numFmtId="173" fontId="0" fillId="23" borderId="0" xfId="0" applyNumberFormat="1" applyFont="1" applyFill="1"/>
    <xf numFmtId="178" fontId="8" fillId="23" borderId="0" xfId="69" applyNumberFormat="1" applyFont="1" applyFill="1" applyBorder="1"/>
    <xf numFmtId="179" fontId="8" fillId="23" borderId="0" xfId="69" applyNumberFormat="1" applyFont="1" applyFill="1" applyBorder="1"/>
    <xf numFmtId="4" fontId="5" fillId="23" borderId="0" xfId="0" applyNumberFormat="1" applyFont="1" applyFill="1" applyBorder="1" applyAlignment="1">
      <alignment horizontal="center"/>
    </xf>
    <xf numFmtId="3" fontId="5" fillId="23" borderId="0" xfId="0" applyNumberFormat="1" applyFont="1" applyFill="1" applyBorder="1" applyAlignment="1" applyProtection="1">
      <alignment horizontal="centerContinuous"/>
      <protection/>
    </xf>
    <xf numFmtId="3" fontId="5" fillId="23" borderId="0" xfId="0" applyNumberFormat="1" applyFont="1" applyFill="1" applyBorder="1" applyAlignment="1">
      <alignment horizontal="centerContinuous"/>
    </xf>
    <xf numFmtId="0" fontId="8" fillId="23" borderId="0" xfId="0" applyNumberFormat="1" applyFont="1" applyFill="1" applyBorder="1" quotePrefix="1"/>
    <xf numFmtId="180" fontId="8" fillId="23" borderId="0" xfId="0" applyNumberFormat="1" applyFont="1" applyFill="1" applyBorder="1" quotePrefix="1"/>
    <xf numFmtId="0" fontId="5" fillId="25" borderId="0" xfId="0" applyFont="1" applyFill="1" applyBorder="1"/>
    <xf numFmtId="3" fontId="5" fillId="25" borderId="0" xfId="0" applyNumberFormat="1" applyFont="1" applyFill="1" applyBorder="1" quotePrefix="1"/>
    <xf numFmtId="166" fontId="5" fillId="25" borderId="0" xfId="0" applyNumberFormat="1" applyFont="1" applyFill="1" applyBorder="1"/>
    <xf numFmtId="166" fontId="8" fillId="25" borderId="0" xfId="0" applyNumberFormat="1" applyFont="1" applyFill="1" applyBorder="1"/>
    <xf numFmtId="178" fontId="25" fillId="23" borderId="0" xfId="69" applyNumberFormat="1" applyFont="1" applyFill="1" applyBorder="1"/>
    <xf numFmtId="178" fontId="25" fillId="23" borderId="0" xfId="69" applyNumberFormat="1" applyFont="1" applyFill="1" applyBorder="1" applyAlignment="1">
      <alignment horizontal="right"/>
    </xf>
    <xf numFmtId="166" fontId="25" fillId="23" borderId="0" xfId="0" applyNumberFormat="1" applyFont="1" applyFill="1" applyBorder="1"/>
    <xf numFmtId="0" fontId="34" fillId="23" borderId="0" xfId="0" applyFont="1" applyFill="1" applyBorder="1"/>
    <xf numFmtId="49" fontId="5" fillId="25" borderId="0" xfId="0" applyNumberFormat="1" applyFont="1" applyFill="1" applyBorder="1" applyAlignment="1" applyProtection="1">
      <alignment horizontal="center"/>
      <protection/>
    </xf>
    <xf numFmtId="49" fontId="8" fillId="25" borderId="0" xfId="0" applyNumberFormat="1" applyFont="1" applyFill="1" applyBorder="1" applyAlignment="1" applyProtection="1">
      <alignment horizontal="center"/>
      <protection/>
    </xf>
    <xf numFmtId="49" fontId="10" fillId="25" borderId="0" xfId="0" applyNumberFormat="1" applyFont="1" applyFill="1" applyAlignment="1">
      <alignment horizontal="left"/>
    </xf>
    <xf numFmtId="49" fontId="10" fillId="23" borderId="11" xfId="0" applyNumberFormat="1" applyFont="1" applyFill="1" applyBorder="1" applyAlignment="1">
      <alignment horizontal="left"/>
    </xf>
    <xf numFmtId="3" fontId="5" fillId="23" borderId="11" xfId="0" applyNumberFormat="1" applyFont="1" applyFill="1" applyBorder="1" applyAlignment="1">
      <alignment horizontal="right"/>
    </xf>
    <xf numFmtId="1" fontId="5" fillId="23" borderId="8" xfId="83" applyNumberFormat="1" applyFont="1" applyFill="1" applyBorder="1" applyAlignment="1">
      <alignment horizontal="center"/>
      <protection/>
    </xf>
    <xf numFmtId="178" fontId="1" fillId="23" borderId="0" xfId="54" applyNumberFormat="1" applyFont="1" applyFill="1"/>
    <xf numFmtId="178" fontId="8" fillId="23" borderId="0" xfId="54" applyNumberFormat="1" applyFont="1" applyFill="1" applyBorder="1" applyAlignment="1">
      <alignment vertical="center"/>
    </xf>
    <xf numFmtId="178" fontId="8" fillId="26" borderId="0" xfId="54" applyNumberFormat="1" applyFont="1" applyFill="1" applyBorder="1" applyAlignment="1">
      <alignment vertical="center"/>
    </xf>
    <xf numFmtId="178" fontId="8" fillId="25" borderId="0" xfId="54" applyNumberFormat="1" applyFont="1" applyFill="1" applyBorder="1" applyAlignment="1">
      <alignment vertical="center"/>
    </xf>
    <xf numFmtId="178" fontId="0" fillId="23" borderId="0" xfId="54" applyNumberFormat="1" applyFont="1" applyFill="1"/>
    <xf numFmtId="182" fontId="1" fillId="23" borderId="0" xfId="54" applyNumberFormat="1" applyFont="1" applyFill="1"/>
    <xf numFmtId="178" fontId="8" fillId="23" borderId="0" xfId="54" applyNumberFormat="1" applyFont="1" applyFill="1" applyBorder="1"/>
    <xf numFmtId="178" fontId="8" fillId="25" borderId="0" xfId="54" applyNumberFormat="1" applyFont="1" applyFill="1" applyBorder="1"/>
    <xf numFmtId="178" fontId="8" fillId="25" borderId="0" xfId="54" applyNumberFormat="1" applyFont="1" applyFill="1" applyBorder="1" applyAlignment="1">
      <alignment horizontal="right"/>
    </xf>
    <xf numFmtId="178" fontId="8" fillId="23" borderId="0" xfId="54" applyNumberFormat="1" applyFont="1" applyFill="1" applyBorder="1" applyAlignment="1">
      <alignment horizontal="right"/>
    </xf>
    <xf numFmtId="174" fontId="0" fillId="23" borderId="0" xfId="0" applyNumberFormat="1" applyFont="1" applyFill="1"/>
    <xf numFmtId="171" fontId="0" fillId="23" borderId="0" xfId="80" applyNumberFormat="1" applyFont="1" applyFill="1" applyAlignment="1">
      <alignment horizontal="right"/>
      <protection/>
    </xf>
    <xf numFmtId="3" fontId="17" fillId="23" borderId="0" xfId="0" applyNumberFormat="1" applyFont="1" applyFill="1" applyBorder="1"/>
    <xf numFmtId="180" fontId="0" fillId="23" borderId="0" xfId="0" applyNumberFormat="1" applyFont="1" applyFill="1" applyBorder="1"/>
    <xf numFmtId="4" fontId="5" fillId="24" borderId="0" xfId="0" applyNumberFormat="1" applyFont="1" applyFill="1" applyBorder="1" applyAlignment="1">
      <alignment horizontal="right"/>
    </xf>
    <xf numFmtId="4" fontId="8" fillId="24" borderId="0" xfId="0" applyNumberFormat="1" applyFont="1" applyFill="1" applyBorder="1" applyAlignment="1">
      <alignment horizontal="right"/>
    </xf>
    <xf numFmtId="3" fontId="5" fillId="24" borderId="0" xfId="0" applyNumberFormat="1" applyFont="1" applyFill="1" applyBorder="1" applyAlignment="1" applyProtection="1">
      <alignment horizontal="left"/>
      <protection/>
    </xf>
    <xf numFmtId="0" fontId="8" fillId="23" borderId="8" xfId="0" applyFont="1" applyFill="1" applyBorder="1" applyAlignment="1">
      <alignment vertical="center"/>
    </xf>
    <xf numFmtId="178" fontId="8" fillId="23" borderId="8" xfId="54" applyNumberFormat="1" applyFont="1" applyFill="1" applyBorder="1" applyAlignment="1">
      <alignment vertical="center"/>
    </xf>
    <xf numFmtId="166" fontId="8" fillId="27" borderId="0" xfId="0" applyNumberFormat="1" applyFont="1" applyFill="1" applyBorder="1" applyAlignment="1">
      <alignment horizontal="right"/>
    </xf>
    <xf numFmtId="167" fontId="8" fillId="27" borderId="0" xfId="0" applyNumberFormat="1" applyFont="1" applyFill="1" applyBorder="1" applyAlignment="1" applyProtection="1">
      <alignment horizontal="right"/>
      <protection/>
    </xf>
    <xf numFmtId="0" fontId="5" fillId="23" borderId="0" xfId="0" applyFont="1" applyFill="1" applyAlignment="1" applyProtection="1">
      <alignment horizontal="left"/>
      <protection/>
    </xf>
    <xf numFmtId="0" fontId="2" fillId="23" borderId="0" xfId="80" applyFont="1" applyFill="1" applyBorder="1" applyAlignment="1">
      <alignment/>
      <protection/>
    </xf>
    <xf numFmtId="0" fontId="0" fillId="27" borderId="0" xfId="0" applyFont="1" applyFill="1"/>
    <xf numFmtId="0" fontId="0" fillId="27" borderId="0" xfId="0" applyFont="1" applyFill="1" applyBorder="1"/>
    <xf numFmtId="167" fontId="0" fillId="27" borderId="0" xfId="0" applyNumberFormat="1" applyFont="1" applyFill="1"/>
    <xf numFmtId="3" fontId="8" fillId="27" borderId="0" xfId="0" applyNumberFormat="1" applyFont="1" applyFill="1" applyBorder="1" applyAlignment="1" applyProtection="1">
      <alignment horizontal="right"/>
      <protection/>
    </xf>
    <xf numFmtId="167" fontId="8" fillId="25" borderId="0" xfId="80" applyNumberFormat="1" applyFont="1" applyFill="1" applyBorder="1" applyAlignment="1" quotePrefix="1">
      <alignment horizontal="right" vertical="top"/>
      <protection/>
    </xf>
    <xf numFmtId="1" fontId="8" fillId="27" borderId="0" xfId="80" applyNumberFormat="1" applyFont="1" applyFill="1" applyBorder="1" applyAlignment="1" quotePrefix="1">
      <alignment horizontal="left" vertical="top"/>
      <protection/>
    </xf>
    <xf numFmtId="1" fontId="8" fillId="25" borderId="11" xfId="80" applyNumberFormat="1" applyFont="1" applyFill="1" applyBorder="1" applyAlignment="1" quotePrefix="1">
      <alignment horizontal="left" vertical="top"/>
      <protection/>
    </xf>
    <xf numFmtId="1" fontId="8" fillId="25" borderId="0" xfId="80" applyNumberFormat="1" applyFont="1" applyFill="1" applyBorder="1" applyAlignment="1" quotePrefix="1">
      <alignment horizontal="right" vertical="top"/>
      <protection/>
    </xf>
    <xf numFmtId="1" fontId="8" fillId="27" borderId="0" xfId="80" applyNumberFormat="1" applyFont="1" applyFill="1" applyBorder="1" applyAlignment="1" quotePrefix="1">
      <alignment horizontal="right" vertical="top"/>
      <protection/>
    </xf>
    <xf numFmtId="1" fontId="8" fillId="25" borderId="11" xfId="80" applyNumberFormat="1" applyFont="1" applyFill="1" applyBorder="1" applyAlignment="1" quotePrefix="1">
      <alignment horizontal="right" vertical="top"/>
      <protection/>
    </xf>
    <xf numFmtId="167" fontId="5" fillId="25" borderId="0" xfId="80" applyNumberFormat="1" applyFont="1" applyFill="1" applyBorder="1" applyAlignment="1" quotePrefix="1">
      <alignment horizontal="right" vertical="top"/>
      <protection/>
    </xf>
    <xf numFmtId="37" fontId="2" fillId="23" borderId="8" xfId="83" applyFont="1" applyFill="1" applyBorder="1" applyAlignment="1" applyProtection="1">
      <alignment/>
      <protection/>
    </xf>
    <xf numFmtId="0" fontId="0" fillId="27" borderId="0" xfId="0" applyFill="1"/>
    <xf numFmtId="0" fontId="4" fillId="27" borderId="0" xfId="0" applyFont="1" applyFill="1"/>
    <xf numFmtId="166" fontId="2" fillId="27" borderId="0" xfId="0" applyNumberFormat="1" applyFont="1" applyFill="1" applyBorder="1" applyAlignment="1">
      <alignment horizontal="left"/>
    </xf>
    <xf numFmtId="172" fontId="2" fillId="23" borderId="0" xfId="0" applyNumberFormat="1" applyFont="1" applyFill="1" applyBorder="1" applyAlignment="1" applyProtection="1">
      <alignment/>
      <protection/>
    </xf>
    <xf numFmtId="0" fontId="0" fillId="27" borderId="0" xfId="0" applyFill="1" applyBorder="1"/>
    <xf numFmtId="0" fontId="8" fillId="25" borderId="0" xfId="0" applyFont="1" applyFill="1"/>
    <xf numFmtId="3" fontId="8" fillId="24" borderId="0" xfId="0" applyNumberFormat="1" applyFont="1" applyFill="1" applyBorder="1" applyAlignment="1" applyProtection="1">
      <alignment horizontal="left"/>
      <protection/>
    </xf>
    <xf numFmtId="175" fontId="5" fillId="23" borderId="0" xfId="54" applyNumberFormat="1" applyFont="1" applyFill="1" applyBorder="1" applyAlignment="1" applyProtection="1">
      <alignment horizontal="right"/>
      <protection/>
    </xf>
    <xf numFmtId="0" fontId="0" fillId="23" borderId="0" xfId="0" applyFont="1" applyFill="1"/>
    <xf numFmtId="2" fontId="5" fillId="23" borderId="0" xfId="0" applyNumberFormat="1" applyFont="1" applyFill="1" applyBorder="1" applyAlignment="1">
      <alignment horizontal="center" vertical="center"/>
    </xf>
    <xf numFmtId="1" fontId="5" fillId="23" borderId="0" xfId="0" applyNumberFormat="1" applyFont="1" applyFill="1" applyBorder="1" applyAlignment="1">
      <alignment horizontal="center" vertical="center"/>
    </xf>
    <xf numFmtId="179" fontId="5" fillId="23" borderId="0" xfId="68" applyNumberFormat="1" applyFont="1" applyFill="1" applyBorder="1" applyAlignment="1">
      <alignment horizontal="center" vertical="center"/>
    </xf>
    <xf numFmtId="0" fontId="10" fillId="27" borderId="0" xfId="0" applyNumberFormat="1" applyFont="1" applyFill="1" applyBorder="1" applyAlignment="1">
      <alignment horizontal="left"/>
    </xf>
    <xf numFmtId="2" fontId="0" fillId="27" borderId="0" xfId="0" applyNumberFormat="1" applyFill="1" applyBorder="1" applyAlignment="1">
      <alignment horizontal="left"/>
    </xf>
    <xf numFmtId="1" fontId="5" fillId="27" borderId="0" xfId="0" applyNumberFormat="1" applyFont="1" applyFill="1" applyBorder="1" applyAlignment="1">
      <alignment horizontal="center" vertical="center"/>
    </xf>
    <xf numFmtId="2" fontId="5" fillId="27" borderId="0" xfId="0" applyNumberFormat="1" applyFont="1" applyFill="1" applyBorder="1" applyAlignment="1">
      <alignment horizontal="center" vertical="center"/>
    </xf>
    <xf numFmtId="179" fontId="8" fillId="27" borderId="0" xfId="68" applyNumberFormat="1" applyFont="1" applyFill="1" applyBorder="1" applyAlignment="1">
      <alignment horizontal="center" vertical="center"/>
    </xf>
    <xf numFmtId="0" fontId="8" fillId="27" borderId="0" xfId="0" applyFont="1" applyFill="1" quotePrefix="1"/>
    <xf numFmtId="178" fontId="1" fillId="27" borderId="0" xfId="66" applyNumberFormat="1" applyFont="1" applyFill="1" applyBorder="1"/>
    <xf numFmtId="0" fontId="8" fillId="27" borderId="0" xfId="0" applyFont="1" applyFill="1" applyBorder="1" quotePrefix="1"/>
    <xf numFmtId="178" fontId="0" fillId="27" borderId="0" xfId="66" applyNumberFormat="1" applyFont="1" applyFill="1" applyBorder="1"/>
    <xf numFmtId="178" fontId="0" fillId="27" borderId="0" xfId="66" applyNumberFormat="1" applyFill="1" applyBorder="1"/>
    <xf numFmtId="178" fontId="5" fillId="27" borderId="0" xfId="68" applyNumberFormat="1" applyFont="1" applyFill="1" applyBorder="1" applyAlignment="1">
      <alignment horizontal="center" vertical="center"/>
    </xf>
    <xf numFmtId="178" fontId="8" fillId="27" borderId="0" xfId="68" applyNumberFormat="1" applyFont="1" applyFill="1" applyBorder="1"/>
    <xf numFmtId="178" fontId="8" fillId="27" borderId="0" xfId="54" applyNumberFormat="1" applyFont="1" applyFill="1" applyBorder="1" applyAlignment="1">
      <alignment vertical="center"/>
    </xf>
    <xf numFmtId="179" fontId="8" fillId="25" borderId="0" xfId="68" applyNumberFormat="1" applyFont="1" applyFill="1" applyBorder="1"/>
    <xf numFmtId="179" fontId="8" fillId="23" borderId="0" xfId="54" applyNumberFormat="1" applyFont="1" applyFill="1" applyBorder="1" applyAlignment="1">
      <alignment vertical="center"/>
    </xf>
    <xf numFmtId="179" fontId="8" fillId="26" borderId="0" xfId="54" applyNumberFormat="1" applyFont="1" applyFill="1" applyBorder="1" applyAlignment="1">
      <alignment vertical="center"/>
    </xf>
    <xf numFmtId="179" fontId="8" fillId="25" borderId="0" xfId="54" applyNumberFormat="1" applyFont="1" applyFill="1" applyBorder="1" applyAlignment="1">
      <alignment vertical="center"/>
    </xf>
    <xf numFmtId="179" fontId="8" fillId="23" borderId="8" xfId="54" applyNumberFormat="1" applyFont="1" applyFill="1" applyBorder="1" applyAlignment="1">
      <alignment vertical="center"/>
    </xf>
    <xf numFmtId="1" fontId="5" fillId="23" borderId="8" xfId="0" applyNumberFormat="1" applyFont="1" applyFill="1" applyBorder="1" applyAlignment="1">
      <alignment horizontal="center" vertical="center"/>
    </xf>
    <xf numFmtId="2" fontId="5" fillId="23" borderId="8" xfId="0" applyNumberFormat="1" applyFont="1" applyFill="1" applyBorder="1" applyAlignment="1">
      <alignment horizontal="center" vertical="center" wrapText="1"/>
    </xf>
    <xf numFmtId="3" fontId="5" fillId="27" borderId="0" xfId="0" applyNumberFormat="1" applyFont="1" applyFill="1" applyBorder="1" applyAlignment="1">
      <alignment horizontal="right"/>
    </xf>
    <xf numFmtId="0" fontId="5" fillId="27" borderId="0" xfId="0" applyFont="1" applyFill="1" applyBorder="1" applyAlignment="1" applyProtection="1">
      <alignment horizontal="left"/>
      <protection/>
    </xf>
    <xf numFmtId="178" fontId="1" fillId="27" borderId="0" xfId="54" applyNumberFormat="1" applyFont="1" applyFill="1" applyBorder="1"/>
    <xf numFmtId="178" fontId="0" fillId="27" borderId="0" xfId="54" applyNumberFormat="1" applyFont="1" applyFill="1"/>
    <xf numFmtId="178" fontId="0" fillId="27" borderId="0" xfId="67" applyNumberFormat="1" applyFill="1"/>
    <xf numFmtId="178" fontId="0" fillId="27" borderId="0" xfId="67" applyNumberFormat="1" applyFont="1" applyFill="1"/>
    <xf numFmtId="0" fontId="10" fillId="27" borderId="0" xfId="0" applyFont="1" applyFill="1" applyBorder="1" applyAlignment="1">
      <alignment horizontal="left"/>
    </xf>
    <xf numFmtId="169" fontId="1" fillId="27" borderId="0" xfId="67" applyNumberFormat="1" applyFont="1" applyFill="1" applyBorder="1"/>
    <xf numFmtId="178" fontId="0" fillId="27" borderId="0" xfId="54" applyNumberFormat="1" applyFont="1" applyFill="1" applyBorder="1"/>
    <xf numFmtId="178" fontId="0" fillId="27" borderId="0" xfId="67" applyNumberFormat="1" applyFill="1" applyBorder="1"/>
    <xf numFmtId="178" fontId="0" fillId="27" borderId="0" xfId="67" applyNumberFormat="1" applyFont="1" applyFill="1" applyBorder="1"/>
    <xf numFmtId="0" fontId="0" fillId="27" borderId="0" xfId="0" applyFill="1" applyBorder="1" applyAlignment="1">
      <alignment horizontal="left"/>
    </xf>
    <xf numFmtId="182" fontId="1" fillId="27" borderId="0" xfId="54" applyNumberFormat="1" applyFont="1" applyFill="1" applyBorder="1"/>
    <xf numFmtId="0" fontId="0" fillId="27" borderId="0" xfId="0" applyFont="1" applyFill="1" applyBorder="1" applyAlignment="1">
      <alignment horizontal="right"/>
    </xf>
    <xf numFmtId="178" fontId="8" fillId="23" borderId="0" xfId="0" applyNumberFormat="1" applyFont="1" applyFill="1" applyBorder="1"/>
    <xf numFmtId="0" fontId="8" fillId="27" borderId="0" xfId="0" applyFont="1" applyFill="1" applyAlignment="1" applyProtection="1">
      <alignment horizontal="left"/>
      <protection/>
    </xf>
    <xf numFmtId="167" fontId="17" fillId="27" borderId="0" xfId="0" applyNumberFormat="1" applyFont="1" applyFill="1" applyAlignment="1" applyProtection="1">
      <alignment horizontal="left"/>
      <protection/>
    </xf>
    <xf numFmtId="0" fontId="16" fillId="27" borderId="0" xfId="0" applyFont="1" applyFill="1"/>
    <xf numFmtId="0" fontId="9" fillId="27" borderId="0" xfId="0" applyFont="1" applyFill="1" applyAlignment="1" applyProtection="1">
      <alignment horizontal="left"/>
      <protection/>
    </xf>
    <xf numFmtId="0" fontId="17" fillId="27" borderId="0" xfId="0" applyFont="1" applyFill="1"/>
    <xf numFmtId="167" fontId="9" fillId="27" borderId="0" xfId="0" applyNumberFormat="1" applyFont="1" applyFill="1" applyAlignment="1" applyProtection="1">
      <alignment horizontal="left"/>
      <protection/>
    </xf>
    <xf numFmtId="0" fontId="17" fillId="27" borderId="0" xfId="0" applyFont="1" applyFill="1" applyAlignment="1" applyProtection="1">
      <alignment horizontal="left"/>
      <protection/>
    </xf>
    <xf numFmtId="175" fontId="5" fillId="23" borderId="0" xfId="54" applyNumberFormat="1" applyFont="1" applyFill="1" applyBorder="1"/>
    <xf numFmtId="175" fontId="5" fillId="23" borderId="0" xfId="0" applyNumberFormat="1" applyFont="1" applyFill="1" applyBorder="1"/>
    <xf numFmtId="0" fontId="0" fillId="28" borderId="0" xfId="0" applyFill="1" applyAlignment="1">
      <alignment horizontal="center"/>
    </xf>
    <xf numFmtId="0" fontId="2" fillId="27" borderId="0" xfId="0" applyFont="1" applyFill="1" applyBorder="1" applyAlignment="1" applyProtection="1">
      <alignment horizontal="left"/>
      <protection/>
    </xf>
    <xf numFmtId="0" fontId="2" fillId="27" borderId="0" xfId="0" applyFont="1" applyFill="1" applyBorder="1" applyAlignment="1">
      <alignment horizontal="left"/>
    </xf>
    <xf numFmtId="172" fontId="2" fillId="27" borderId="0" xfId="0" applyNumberFormat="1" applyFont="1" applyFill="1" applyBorder="1" applyAlignment="1" applyProtection="1">
      <alignment horizontal="left"/>
      <protection/>
    </xf>
    <xf numFmtId="172" fontId="2" fillId="27" borderId="0" xfId="70" applyNumberFormat="1" applyFont="1" applyFill="1" applyBorder="1" applyAlignment="1" applyProtection="1">
      <alignment horizontal="left"/>
      <protection/>
    </xf>
    <xf numFmtId="0" fontId="17" fillId="27" borderId="0" xfId="0" applyFont="1" applyFill="1" applyBorder="1"/>
    <xf numFmtId="170" fontId="17" fillId="27" borderId="0" xfId="54" applyNumberFormat="1" applyFont="1" applyFill="1" applyBorder="1"/>
    <xf numFmtId="0" fontId="8" fillId="27" borderId="0" xfId="0" applyFont="1" applyFill="1" applyBorder="1" applyAlignment="1" applyProtection="1">
      <alignment horizontal="left"/>
      <protection/>
    </xf>
    <xf numFmtId="0" fontId="8" fillId="27" borderId="0" xfId="0" applyFont="1" applyFill="1"/>
    <xf numFmtId="0" fontId="8" fillId="27" borderId="0" xfId="0" applyFont="1" applyFill="1" applyBorder="1" applyAlignment="1" applyProtection="1">
      <alignment horizontal="fill"/>
      <protection/>
    </xf>
    <xf numFmtId="0" fontId="8" fillId="27" borderId="0" xfId="0" applyFont="1" applyFill="1" applyBorder="1"/>
    <xf numFmtId="0" fontId="0" fillId="27" borderId="0" xfId="0" applyFont="1" applyFill="1"/>
    <xf numFmtId="0" fontId="5" fillId="27" borderId="0" xfId="0" applyFont="1" applyFill="1" applyAlignment="1" applyProtection="1">
      <alignment horizontal="left"/>
      <protection/>
    </xf>
    <xf numFmtId="37" fontId="2" fillId="23" borderId="0" xfId="0" applyNumberFormat="1" applyFont="1" applyFill="1" applyBorder="1" applyAlignment="1">
      <alignment horizontal="left"/>
    </xf>
    <xf numFmtId="172" fontId="2" fillId="27" borderId="11" xfId="0" applyNumberFormat="1" applyFont="1" applyFill="1" applyBorder="1" applyAlignment="1" applyProtection="1">
      <alignment/>
      <protection/>
    </xf>
    <xf numFmtId="0" fontId="20" fillId="27" borderId="0" xfId="0" applyFont="1" applyFill="1" applyAlignment="1">
      <alignment horizontal="right"/>
    </xf>
    <xf numFmtId="49" fontId="61" fillId="27" borderId="12" xfId="54" applyNumberFormat="1" applyFont="1" applyFill="1" applyBorder="1" applyAlignment="1">
      <alignment horizontal="center" vertical="center" wrapText="1"/>
    </xf>
    <xf numFmtId="0" fontId="0" fillId="27" borderId="12" xfId="0" applyFont="1" applyFill="1" applyBorder="1" applyAlignment="1">
      <alignment vertical="center" wrapText="1"/>
    </xf>
    <xf numFmtId="49" fontId="61" fillId="27" borderId="11" xfId="54" applyNumberFormat="1" applyFont="1" applyFill="1" applyBorder="1" applyAlignment="1">
      <alignment horizontal="center" vertical="center" wrapText="1"/>
    </xf>
    <xf numFmtId="0" fontId="61" fillId="27" borderId="0" xfId="0" applyFont="1" applyFill="1"/>
    <xf numFmtId="167" fontId="61" fillId="27" borderId="0" xfId="0" applyNumberFormat="1" applyFont="1" applyFill="1" applyAlignment="1">
      <alignment horizontal="right"/>
    </xf>
    <xf numFmtId="166" fontId="0" fillId="27" borderId="0" xfId="0" applyNumberFormat="1" applyFill="1"/>
    <xf numFmtId="0" fontId="8" fillId="28" borderId="0" xfId="0" applyFont="1" applyFill="1"/>
    <xf numFmtId="0" fontId="8" fillId="28" borderId="0" xfId="0" applyFont="1" applyFill="1" applyBorder="1"/>
    <xf numFmtId="0" fontId="8" fillId="27" borderId="8" xfId="0" applyFont="1" applyFill="1" applyBorder="1"/>
    <xf numFmtId="0" fontId="0" fillId="27" borderId="0" xfId="0" applyFont="1" applyFill="1" applyBorder="1"/>
    <xf numFmtId="175" fontId="0" fillId="27" borderId="0" xfId="54" applyNumberFormat="1" applyFont="1" applyFill="1" applyBorder="1"/>
    <xf numFmtId="0" fontId="18" fillId="27" borderId="0" xfId="81" applyFont="1" applyFill="1" applyBorder="1" applyAlignment="1">
      <alignment horizontal="left"/>
      <protection/>
    </xf>
    <xf numFmtId="167" fontId="0" fillId="27" borderId="0" xfId="0" applyNumberFormat="1" applyFont="1" applyFill="1"/>
    <xf numFmtId="0" fontId="17" fillId="27" borderId="0" xfId="0" applyFont="1" applyFill="1" applyBorder="1" applyAlignment="1">
      <alignment vertical="center"/>
    </xf>
    <xf numFmtId="3" fontId="0" fillId="27" borderId="0" xfId="0" applyNumberFormat="1" applyFont="1" applyFill="1"/>
    <xf numFmtId="3" fontId="0" fillId="27" borderId="0" xfId="0" applyNumberFormat="1" applyFill="1"/>
    <xf numFmtId="1" fontId="0" fillId="27" borderId="0" xfId="0" applyNumberFormat="1" applyFill="1"/>
    <xf numFmtId="175" fontId="0" fillId="27" borderId="0" xfId="54" applyNumberFormat="1" applyFont="1" applyFill="1"/>
    <xf numFmtId="0" fontId="0" fillId="27" borderId="0" xfId="0" applyNumberFormat="1" applyFill="1"/>
    <xf numFmtId="0" fontId="60" fillId="27" borderId="11" xfId="0" applyFont="1" applyFill="1" applyBorder="1"/>
    <xf numFmtId="182" fontId="0" fillId="27" borderId="0" xfId="60" applyNumberFormat="1" applyFont="1" applyFill="1"/>
    <xf numFmtId="0" fontId="60" fillId="27" borderId="0" xfId="0" applyFont="1" applyFill="1"/>
    <xf numFmtId="172" fontId="10" fillId="27" borderId="0" xfId="70" applyNumberFormat="1" applyFont="1" applyFill="1" applyBorder="1" applyAlignment="1" applyProtection="1">
      <alignment horizontal="left" vertical="center" wrapText="1"/>
      <protection/>
    </xf>
    <xf numFmtId="3" fontId="0" fillId="27" borderId="0" xfId="80" applyNumberFormat="1" applyFont="1" applyFill="1" applyAlignment="1">
      <alignment horizontal="right"/>
      <protection/>
    </xf>
    <xf numFmtId="175" fontId="62" fillId="27" borderId="0" xfId="54" applyNumberFormat="1" applyFont="1" applyFill="1" applyBorder="1" applyAlignment="1" applyProtection="1">
      <alignment vertical="center"/>
      <protection/>
    </xf>
    <xf numFmtId="172" fontId="2" fillId="27" borderId="0" xfId="70" applyNumberFormat="1" applyFont="1" applyFill="1" applyBorder="1" applyAlignment="1" applyProtection="1">
      <alignment vertical="center"/>
      <protection/>
    </xf>
    <xf numFmtId="3" fontId="41" fillId="0" borderId="0" xfId="0" applyNumberFormat="1" applyFont="1"/>
    <xf numFmtId="175" fontId="2" fillId="27" borderId="0" xfId="54" applyNumberFormat="1" applyFont="1" applyFill="1" applyBorder="1" applyAlignment="1" applyProtection="1">
      <alignment horizontal="left"/>
      <protection/>
    </xf>
    <xf numFmtId="182" fontId="51" fillId="27" borderId="0" xfId="79" applyNumberFormat="1" applyFill="1">
      <alignment/>
      <protection/>
    </xf>
    <xf numFmtId="168" fontId="2" fillId="27" borderId="0" xfId="54" applyFont="1" applyFill="1" applyBorder="1" applyAlignment="1" applyProtection="1">
      <alignment vertical="center"/>
      <protection/>
    </xf>
    <xf numFmtId="0" fontId="10" fillId="27" borderId="11" xfId="74" applyFont="1" applyFill="1" applyBorder="1" applyAlignment="1">
      <alignment horizontal="center" vertical="center" wrapText="1"/>
      <protection/>
    </xf>
    <xf numFmtId="0" fontId="0" fillId="27" borderId="0" xfId="0" applyFill="1" applyAlignment="1">
      <alignment horizontal="left"/>
    </xf>
    <xf numFmtId="182" fontId="0" fillId="27" borderId="0" xfId="0" applyNumberFormat="1" applyFill="1"/>
    <xf numFmtId="0" fontId="0" fillId="28" borderId="0" xfId="0" applyFill="1" applyAlignment="1">
      <alignment horizontal="left"/>
    </xf>
    <xf numFmtId="182" fontId="0" fillId="28" borderId="0" xfId="0" applyNumberFormat="1" applyFill="1"/>
    <xf numFmtId="0" fontId="60" fillId="27" borderId="0" xfId="0" applyFont="1" applyFill="1" applyBorder="1" applyAlignment="1">
      <alignment vertical="center" wrapText="1"/>
    </xf>
    <xf numFmtId="0" fontId="0" fillId="28" borderId="0" xfId="0" applyFont="1" applyFill="1" applyAlignment="1">
      <alignment horizontal="left"/>
    </xf>
    <xf numFmtId="0" fontId="0" fillId="27" borderId="0" xfId="0" applyFont="1" applyFill="1" applyAlignment="1">
      <alignment horizontal="left"/>
    </xf>
    <xf numFmtId="0" fontId="51" fillId="27" borderId="0" xfId="0" applyFont="1" applyFill="1" applyAlignment="1">
      <alignment horizontal="left" vertical="center" wrapText="1"/>
    </xf>
    <xf numFmtId="0" fontId="60" fillId="27" borderId="0" xfId="0" applyFont="1" applyFill="1" applyAlignment="1">
      <alignment vertical="center" wrapText="1"/>
    </xf>
    <xf numFmtId="0" fontId="51" fillId="28" borderId="0" xfId="0" applyFont="1" applyFill="1" applyAlignment="1">
      <alignment horizontal="left" vertical="center" wrapText="1"/>
    </xf>
    <xf numFmtId="0" fontId="60" fillId="27" borderId="0" xfId="0" applyFont="1" applyFill="1" applyAlignment="1">
      <alignment horizontal="left" vertical="center" wrapText="1"/>
    </xf>
    <xf numFmtId="0" fontId="51" fillId="28" borderId="0" xfId="0" applyFont="1" applyFill="1" applyBorder="1" applyAlignment="1">
      <alignment horizontal="left" vertical="center" wrapText="1"/>
    </xf>
    <xf numFmtId="0" fontId="60" fillId="28" borderId="0" xfId="0" applyFont="1" applyFill="1" applyBorder="1" applyAlignment="1">
      <alignment vertical="center" wrapText="1"/>
    </xf>
    <xf numFmtId="0" fontId="51" fillId="27" borderId="0" xfId="0" applyFont="1" applyFill="1" applyBorder="1" applyAlignment="1">
      <alignment horizontal="left" vertical="center" wrapText="1"/>
    </xf>
    <xf numFmtId="0" fontId="60" fillId="27" borderId="0" xfId="0" applyFont="1" applyFill="1" applyBorder="1" applyAlignment="1">
      <alignment vertical="center"/>
    </xf>
    <xf numFmtId="0" fontId="10" fillId="27" borderId="11" xfId="0" applyFont="1" applyFill="1" applyBorder="1" applyAlignment="1">
      <alignment vertical="center" wrapText="1"/>
    </xf>
    <xf numFmtId="0" fontId="0" fillId="27" borderId="11" xfId="0" applyFill="1" applyBorder="1" applyAlignment="1">
      <alignment horizontal="left"/>
    </xf>
    <xf numFmtId="182" fontId="0" fillId="27" borderId="11" xfId="0" applyNumberFormat="1" applyFill="1" applyBorder="1"/>
    <xf numFmtId="182" fontId="0" fillId="27" borderId="0" xfId="60" applyNumberFormat="1" applyFont="1" applyFill="1" applyBorder="1"/>
    <xf numFmtId="49" fontId="10" fillId="27" borderId="0" xfId="55" applyNumberFormat="1" applyFont="1" applyFill="1" applyBorder="1" applyAlignment="1">
      <alignment horizontal="center"/>
    </xf>
    <xf numFmtId="168" fontId="5" fillId="23" borderId="0" xfId="71" applyNumberFormat="1" applyFont="1" applyFill="1" applyBorder="1" applyAlignment="1">
      <alignment horizontal="center" vertical="center" wrapText="1"/>
      <protection/>
    </xf>
    <xf numFmtId="175" fontId="0" fillId="0" borderId="0" xfId="54" applyNumberFormat="1" applyFont="1"/>
    <xf numFmtId="0" fontId="41" fillId="0" borderId="0" xfId="0" applyFont="1"/>
    <xf numFmtId="0" fontId="2" fillId="27" borderId="0" xfId="70" applyNumberFormat="1" applyFont="1" applyFill="1" applyBorder="1" applyAlignment="1" applyProtection="1">
      <alignment horizontal="center"/>
      <protection/>
    </xf>
    <xf numFmtId="168" fontId="2" fillId="27" borderId="0" xfId="54" applyFont="1" applyFill="1" applyBorder="1" applyAlignment="1" applyProtection="1">
      <alignment horizontal="left"/>
      <protection/>
    </xf>
    <xf numFmtId="0" fontId="29" fillId="27" borderId="11" xfId="0" applyFont="1" applyFill="1" applyBorder="1" applyAlignment="1">
      <alignment horizontal="center" vertical="center" wrapText="1"/>
    </xf>
    <xf numFmtId="0" fontId="0" fillId="27" borderId="0" xfId="0" applyFill="1" applyAlignment="1">
      <alignment horizontal="center"/>
    </xf>
    <xf numFmtId="0" fontId="0" fillId="27" borderId="0" xfId="0" applyFill="1" applyAlignment="1">
      <alignment horizontal="left" indent="1"/>
    </xf>
    <xf numFmtId="0" fontId="0" fillId="28" borderId="0" xfId="0" applyFill="1" applyAlignment="1">
      <alignment horizontal="left" indent="1"/>
    </xf>
    <xf numFmtId="0" fontId="60" fillId="28" borderId="0" xfId="0" applyFont="1" applyFill="1" applyBorder="1" applyAlignment="1">
      <alignment vertical="top" wrapText="1"/>
    </xf>
    <xf numFmtId="0" fontId="60" fillId="27" borderId="0" xfId="0" applyFont="1" applyFill="1" applyBorder="1" applyAlignment="1">
      <alignment horizontal="left" vertical="top" wrapText="1"/>
    </xf>
    <xf numFmtId="0" fontId="60" fillId="28" borderId="0" xfId="0" applyFont="1" applyFill="1" applyBorder="1" applyAlignment="1">
      <alignment horizontal="left" vertical="top" wrapText="1"/>
    </xf>
    <xf numFmtId="0" fontId="10" fillId="28" borderId="0" xfId="0" applyFont="1" applyFill="1" applyBorder="1" applyAlignment="1">
      <alignment horizontal="left" vertical="top" wrapText="1"/>
    </xf>
    <xf numFmtId="0" fontId="10" fillId="27" borderId="0" xfId="0" applyFont="1" applyFill="1" applyBorder="1" applyAlignment="1">
      <alignment horizontal="left" vertical="top" wrapText="1"/>
    </xf>
    <xf numFmtId="0" fontId="10" fillId="28" borderId="0" xfId="0" applyFont="1" applyFill="1" applyBorder="1" applyAlignment="1">
      <alignment vertical="top" wrapText="1"/>
    </xf>
    <xf numFmtId="0" fontId="10" fillId="27" borderId="0" xfId="0" applyFont="1" applyFill="1" applyBorder="1" applyAlignment="1">
      <alignment vertical="top" wrapText="1"/>
    </xf>
    <xf numFmtId="0" fontId="0" fillId="28" borderId="11" xfId="0" applyFill="1" applyBorder="1" applyAlignment="1">
      <alignment horizontal="left" indent="1"/>
    </xf>
    <xf numFmtId="182" fontId="0" fillId="28" borderId="11" xfId="0" applyNumberFormat="1" applyFill="1" applyBorder="1"/>
    <xf numFmtId="0" fontId="0" fillId="27" borderId="0" xfId="0" applyFont="1" applyFill="1" applyAlignment="1">
      <alignment horizontal="center"/>
    </xf>
    <xf numFmtId="0" fontId="0" fillId="27" borderId="0" xfId="0" applyFont="1" applyFill="1" applyAlignment="1">
      <alignment horizontal="left"/>
    </xf>
    <xf numFmtId="172" fontId="2" fillId="27" borderId="0" xfId="0" applyNumberFormat="1" applyFont="1" applyFill="1" applyBorder="1" applyAlignment="1" applyProtection="1">
      <alignment horizontal="center"/>
      <protection/>
    </xf>
    <xf numFmtId="175" fontId="4" fillId="27" borderId="0" xfId="54" applyNumberFormat="1" applyFont="1" applyFill="1"/>
    <xf numFmtId="0" fontId="4" fillId="27" borderId="0" xfId="0" applyFont="1" applyFill="1" applyAlignment="1">
      <alignment horizontal="left"/>
    </xf>
    <xf numFmtId="3" fontId="0" fillId="27" borderId="0" xfId="0" applyNumberFormat="1" applyFont="1" applyFill="1"/>
    <xf numFmtId="3" fontId="44" fillId="27" borderId="0" xfId="54" applyNumberFormat="1" applyFont="1" applyFill="1" applyBorder="1" applyAlignment="1">
      <alignment vertical="center"/>
    </xf>
    <xf numFmtId="172" fontId="2" fillId="27" borderId="0" xfId="0" applyNumberFormat="1" applyFont="1" applyFill="1" applyBorder="1" applyAlignment="1" applyProtection="1">
      <alignment/>
      <protection/>
    </xf>
    <xf numFmtId="3" fontId="44" fillId="27" borderId="11" xfId="54" applyNumberFormat="1" applyFont="1" applyFill="1" applyBorder="1" applyAlignment="1">
      <alignment vertical="center"/>
    </xf>
    <xf numFmtId="0" fontId="0" fillId="27" borderId="11" xfId="0" applyFont="1" applyFill="1" applyBorder="1"/>
    <xf numFmtId="0" fontId="0" fillId="27" borderId="11" xfId="0" applyFont="1" applyFill="1" applyBorder="1" applyAlignment="1">
      <alignment horizontal="center"/>
    </xf>
    <xf numFmtId="170" fontId="4" fillId="27" borderId="0" xfId="54" applyNumberFormat="1" applyFont="1" applyFill="1"/>
    <xf numFmtId="175" fontId="4" fillId="27" borderId="11" xfId="54" applyNumberFormat="1" applyFont="1" applyFill="1" applyBorder="1"/>
    <xf numFmtId="3" fontId="2" fillId="27" borderId="0" xfId="54" applyNumberFormat="1" applyFont="1" applyFill="1" applyBorder="1"/>
    <xf numFmtId="0" fontId="17" fillId="27" borderId="11" xfId="0" applyFont="1" applyFill="1" applyBorder="1"/>
    <xf numFmtId="0" fontId="5" fillId="27" borderId="11" xfId="0" applyNumberFormat="1" applyFont="1" applyFill="1" applyBorder="1" applyAlignment="1">
      <alignment horizontal="center" vertical="center"/>
    </xf>
    <xf numFmtId="0" fontId="10" fillId="27" borderId="11" xfId="0" applyFont="1" applyFill="1" applyBorder="1" applyAlignment="1">
      <alignment horizontal="center" vertical="center" wrapText="1"/>
    </xf>
    <xf numFmtId="0" fontId="10" fillId="27" borderId="11" xfId="0" applyFont="1" applyFill="1" applyBorder="1" applyAlignment="1">
      <alignment horizontal="center" vertical="center"/>
    </xf>
    <xf numFmtId="167" fontId="2" fillId="27" borderId="0" xfId="54" applyNumberFormat="1" applyFont="1" applyFill="1" applyBorder="1" applyAlignment="1">
      <alignment horizontal="right"/>
    </xf>
    <xf numFmtId="3" fontId="2" fillId="28" borderId="0" xfId="54" applyNumberFormat="1" applyFont="1" applyFill="1" applyBorder="1"/>
    <xf numFmtId="167" fontId="2" fillId="28" borderId="0" xfId="54" applyNumberFormat="1" applyFont="1" applyFill="1" applyBorder="1" applyAlignment="1">
      <alignment horizontal="right"/>
    </xf>
    <xf numFmtId="0" fontId="2" fillId="27" borderId="0" xfId="0" applyFont="1" applyFill="1"/>
    <xf numFmtId="3" fontId="0" fillId="27" borderId="0" xfId="54" applyNumberFormat="1" applyFont="1" applyFill="1" applyBorder="1"/>
    <xf numFmtId="167" fontId="8" fillId="27" borderId="0" xfId="54" applyNumberFormat="1" applyFont="1" applyFill="1" applyBorder="1" applyAlignment="1">
      <alignment horizontal="right"/>
    </xf>
    <xf numFmtId="167" fontId="44" fillId="27" borderId="0" xfId="54" applyNumberFormat="1" applyFont="1" applyFill="1" applyBorder="1" applyAlignment="1">
      <alignment horizontal="right" vertical="center"/>
    </xf>
    <xf numFmtId="0" fontId="44" fillId="27" borderId="0" xfId="0" applyFont="1" applyFill="1" applyAlignment="1">
      <alignment vertical="center"/>
    </xf>
    <xf numFmtId="49" fontId="10" fillId="28" borderId="0" xfId="0" applyNumberFormat="1" applyFont="1" applyFill="1" applyBorder="1" applyAlignment="1" applyProtection="1">
      <alignment horizontal="center" vertical="center"/>
      <protection/>
    </xf>
    <xf numFmtId="49" fontId="10" fillId="28" borderId="0" xfId="0" applyNumberFormat="1" applyFont="1" applyFill="1" applyBorder="1" applyAlignment="1" applyProtection="1">
      <alignment vertical="center"/>
      <protection/>
    </xf>
    <xf numFmtId="3" fontId="15" fillId="28" borderId="0" xfId="54" applyNumberFormat="1" applyFont="1" applyFill="1" applyBorder="1" applyAlignment="1">
      <alignment vertical="center"/>
    </xf>
    <xf numFmtId="167" fontId="10" fillId="28" borderId="0" xfId="54" applyNumberFormat="1" applyFont="1" applyFill="1" applyBorder="1" applyAlignment="1">
      <alignment horizontal="right" vertical="center"/>
    </xf>
    <xf numFmtId="0" fontId="10" fillId="27" borderId="0" xfId="0" applyFont="1" applyFill="1" applyAlignment="1">
      <alignment vertical="center"/>
    </xf>
    <xf numFmtId="49" fontId="10" fillId="27" borderId="0" xfId="0" applyNumberFormat="1" applyFont="1" applyFill="1" applyBorder="1" applyAlignment="1" applyProtection="1">
      <alignment horizontal="center" vertical="center"/>
      <protection/>
    </xf>
    <xf numFmtId="49" fontId="10" fillId="27" borderId="0" xfId="0" applyNumberFormat="1" applyFont="1" applyFill="1" applyBorder="1" applyAlignment="1" applyProtection="1">
      <alignment vertical="center"/>
      <protection/>
    </xf>
    <xf numFmtId="3" fontId="15" fillId="27" borderId="0" xfId="54" applyNumberFormat="1" applyFont="1" applyFill="1" applyBorder="1" applyAlignment="1">
      <alignment vertical="center"/>
    </xf>
    <xf numFmtId="167" fontId="10" fillId="27" borderId="0" xfId="54" applyNumberFormat="1" applyFont="1" applyFill="1" applyBorder="1" applyAlignment="1">
      <alignment horizontal="right" vertical="center"/>
    </xf>
    <xf numFmtId="0" fontId="0" fillId="28" borderId="0" xfId="0" applyFont="1" applyFill="1" applyAlignment="1">
      <alignment horizontal="center" vertical="center"/>
    </xf>
    <xf numFmtId="0" fontId="5" fillId="28" borderId="0" xfId="0" applyFont="1" applyFill="1" applyBorder="1" applyAlignment="1">
      <alignment vertical="center" wrapText="1"/>
    </xf>
    <xf numFmtId="3" fontId="5" fillId="28" borderId="0" xfId="54" applyNumberFormat="1" applyFont="1" applyFill="1" applyBorder="1" applyAlignment="1">
      <alignment vertical="center"/>
    </xf>
    <xf numFmtId="3" fontId="5" fillId="28" borderId="0" xfId="54" applyNumberFormat="1" applyFont="1" applyFill="1" applyBorder="1" applyAlignment="1">
      <alignment horizontal="right" vertical="center"/>
    </xf>
    <xf numFmtId="167" fontId="5" fillId="28" borderId="0" xfId="54" applyNumberFormat="1" applyFont="1" applyFill="1" applyBorder="1" applyAlignment="1">
      <alignment horizontal="right" vertical="center"/>
    </xf>
    <xf numFmtId="0" fontId="0" fillId="27" borderId="0" xfId="0" applyFont="1" applyFill="1" applyAlignment="1">
      <alignment vertical="center"/>
    </xf>
    <xf numFmtId="0" fontId="15" fillId="28" borderId="0" xfId="0" applyFont="1" applyFill="1" applyBorder="1" applyAlignment="1">
      <alignment vertical="center" wrapText="1"/>
    </xf>
    <xf numFmtId="0" fontId="47" fillId="27" borderId="0" xfId="0" applyFont="1" applyFill="1" applyAlignment="1">
      <alignment horizontal="center" vertical="center"/>
    </xf>
    <xf numFmtId="0" fontId="47" fillId="27" borderId="0" xfId="0" applyFont="1" applyFill="1" applyBorder="1" applyAlignment="1">
      <alignment vertical="center" wrapText="1"/>
    </xf>
    <xf numFmtId="3" fontId="47" fillId="27" borderId="0" xfId="54" applyNumberFormat="1" applyFont="1" applyFill="1" applyBorder="1" applyAlignment="1">
      <alignment vertical="center"/>
    </xf>
    <xf numFmtId="3" fontId="47" fillId="27" borderId="0" xfId="54" applyNumberFormat="1" applyFont="1" applyFill="1" applyBorder="1" applyAlignment="1">
      <alignment horizontal="right" vertical="center"/>
    </xf>
    <xf numFmtId="167" fontId="47" fillId="27" borderId="0" xfId="54" applyNumberFormat="1" applyFont="1" applyFill="1" applyBorder="1" applyAlignment="1">
      <alignment horizontal="right" vertical="center"/>
    </xf>
    <xf numFmtId="0" fontId="47" fillId="28" borderId="0" xfId="0" applyFont="1" applyFill="1" applyAlignment="1">
      <alignment horizontal="center" vertical="center"/>
    </xf>
    <xf numFmtId="0" fontId="47" fillId="28" borderId="0" xfId="0" applyFont="1" applyFill="1" applyBorder="1" applyAlignment="1">
      <alignment vertical="center" wrapText="1"/>
    </xf>
    <xf numFmtId="3" fontId="47" fillId="28" borderId="0" xfId="54" applyNumberFormat="1" applyFont="1" applyFill="1" applyBorder="1" applyAlignment="1">
      <alignment vertical="center"/>
    </xf>
    <xf numFmtId="3" fontId="47" fillId="28" borderId="0" xfId="54" applyNumberFormat="1" applyFont="1" applyFill="1" applyBorder="1" applyAlignment="1">
      <alignment horizontal="right" vertical="center"/>
    </xf>
    <xf numFmtId="167" fontId="47" fillId="28" borderId="0" xfId="54" applyNumberFormat="1" applyFont="1" applyFill="1" applyBorder="1" applyAlignment="1">
      <alignment horizontal="right" vertical="center"/>
    </xf>
    <xf numFmtId="0" fontId="47" fillId="27" borderId="0" xfId="0" applyFont="1" applyFill="1" applyBorder="1" applyAlignment="1">
      <alignment horizontal="center" vertical="center" wrapText="1"/>
    </xf>
    <xf numFmtId="3" fontId="47" fillId="27" borderId="0" xfId="54" applyNumberFormat="1" applyFont="1" applyFill="1" applyBorder="1" applyAlignment="1">
      <alignment horizontal="left" vertical="center"/>
    </xf>
    <xf numFmtId="167" fontId="47" fillId="27" borderId="0" xfId="0" applyNumberFormat="1" applyFont="1" applyFill="1" applyBorder="1" applyAlignment="1">
      <alignment horizontal="right" vertical="center" wrapText="1"/>
    </xf>
    <xf numFmtId="3" fontId="8" fillId="28" borderId="0" xfId="54" applyNumberFormat="1" applyFont="1" applyFill="1" applyBorder="1" applyAlignment="1">
      <alignment vertical="center"/>
    </xf>
    <xf numFmtId="3" fontId="8" fillId="28" borderId="0" xfId="54" applyNumberFormat="1" applyFont="1" applyFill="1" applyBorder="1" applyAlignment="1">
      <alignment horizontal="right" vertical="center"/>
    </xf>
    <xf numFmtId="0" fontId="15" fillId="27" borderId="0" xfId="0" applyFont="1" applyFill="1" applyAlignment="1">
      <alignment horizontal="center" vertical="center"/>
    </xf>
    <xf numFmtId="0" fontId="15" fillId="27" borderId="0" xfId="0" applyFont="1" applyFill="1" applyBorder="1" applyAlignment="1">
      <alignment vertical="center" wrapText="1"/>
    </xf>
    <xf numFmtId="167" fontId="15" fillId="27" borderId="0" xfId="54" applyNumberFormat="1" applyFont="1" applyFill="1" applyBorder="1" applyAlignment="1">
      <alignment horizontal="right" vertical="center"/>
    </xf>
    <xf numFmtId="0" fontId="48" fillId="27" borderId="0" xfId="0" applyFont="1" applyFill="1" applyAlignment="1">
      <alignment vertical="center"/>
    </xf>
    <xf numFmtId="0" fontId="8" fillId="28" borderId="0" xfId="0" applyFont="1" applyFill="1" applyBorder="1" applyAlignment="1">
      <alignment vertical="center" wrapText="1"/>
    </xf>
    <xf numFmtId="167" fontId="8" fillId="28" borderId="0" xfId="54" applyNumberFormat="1" applyFont="1" applyFill="1" applyBorder="1" applyAlignment="1">
      <alignment horizontal="right" vertical="center"/>
    </xf>
    <xf numFmtId="0" fontId="0" fillId="27" borderId="0" xfId="0" applyFont="1" applyFill="1" applyAlignment="1">
      <alignment horizontal="center" vertical="center"/>
    </xf>
    <xf numFmtId="0" fontId="8" fillId="27" borderId="0" xfId="0" applyFont="1" applyFill="1" applyBorder="1" applyAlignment="1">
      <alignment vertical="center" wrapText="1"/>
    </xf>
    <xf numFmtId="3" fontId="8" fillId="27" borderId="0" xfId="54" applyNumberFormat="1" applyFont="1" applyFill="1" applyBorder="1" applyAlignment="1">
      <alignment vertical="center"/>
    </xf>
    <xf numFmtId="167" fontId="8" fillId="27" borderId="0" xfId="54" applyNumberFormat="1" applyFont="1" applyFill="1" applyBorder="1" applyAlignment="1">
      <alignment horizontal="right" vertical="center"/>
    </xf>
    <xf numFmtId="168" fontId="8" fillId="28" borderId="0" xfId="54" applyFont="1" applyFill="1" applyBorder="1" applyAlignment="1">
      <alignment vertical="center"/>
    </xf>
    <xf numFmtId="168" fontId="8" fillId="28" borderId="0" xfId="54" applyFont="1" applyFill="1" applyBorder="1" applyAlignment="1">
      <alignment horizontal="right" vertical="center"/>
    </xf>
    <xf numFmtId="0" fontId="0" fillId="27" borderId="0" xfId="0" applyFont="1" applyFill="1" applyAlignment="1">
      <alignment vertical="center"/>
    </xf>
    <xf numFmtId="49" fontId="44" fillId="27" borderId="0" xfId="0" applyNumberFormat="1" applyFont="1" applyFill="1" applyBorder="1" applyAlignment="1" applyProtection="1">
      <alignment horizontal="left" vertical="center"/>
      <protection/>
    </xf>
    <xf numFmtId="49" fontId="44" fillId="28" borderId="0" xfId="0" applyNumberFormat="1" applyFont="1" applyFill="1" applyBorder="1" applyAlignment="1" applyProtection="1">
      <alignment horizontal="left" vertical="center"/>
      <protection/>
    </xf>
    <xf numFmtId="3" fontId="44" fillId="28" borderId="0" xfId="54" applyNumberFormat="1" applyFont="1" applyFill="1" applyBorder="1" applyAlignment="1">
      <alignment vertical="center"/>
    </xf>
    <xf numFmtId="167" fontId="44" fillId="28" borderId="0" xfId="54" applyNumberFormat="1" applyFont="1" applyFill="1" applyBorder="1" applyAlignment="1">
      <alignment horizontal="right" vertical="center"/>
    </xf>
    <xf numFmtId="49" fontId="49" fillId="28" borderId="0" xfId="0" applyNumberFormat="1" applyFont="1" applyFill="1" applyBorder="1" applyAlignment="1" applyProtection="1">
      <alignment horizontal="center" vertical="center"/>
      <protection/>
    </xf>
    <xf numFmtId="49" fontId="8" fillId="28" borderId="0" xfId="0" applyNumberFormat="1" applyFont="1" applyFill="1" applyBorder="1" applyAlignment="1" applyProtection="1">
      <alignment horizontal="left" vertical="center"/>
      <protection/>
    </xf>
    <xf numFmtId="167" fontId="49" fillId="28" borderId="0" xfId="54" applyNumberFormat="1" applyFont="1" applyFill="1" applyBorder="1" applyAlignment="1">
      <alignment horizontal="right" vertical="center"/>
    </xf>
    <xf numFmtId="49" fontId="5" fillId="27" borderId="0" xfId="0" applyNumberFormat="1" applyFont="1" applyFill="1" applyBorder="1" applyAlignment="1" applyProtection="1">
      <alignment horizontal="left" vertical="center" wrapText="1"/>
      <protection/>
    </xf>
    <xf numFmtId="49" fontId="5" fillId="28" borderId="0" xfId="0" applyNumberFormat="1" applyFont="1" applyFill="1" applyBorder="1" applyAlignment="1" applyProtection="1">
      <alignment horizontal="center" vertical="center" wrapText="1"/>
      <protection/>
    </xf>
    <xf numFmtId="0" fontId="8" fillId="27" borderId="0" xfId="0" applyNumberFormat="1" applyFont="1" applyFill="1" applyBorder="1" applyAlignment="1">
      <alignment horizontal="center" vertical="center" wrapText="1"/>
    </xf>
    <xf numFmtId="0" fontId="8" fillId="27" borderId="0" xfId="0" applyFont="1" applyFill="1" applyAlignment="1">
      <alignment vertical="center"/>
    </xf>
    <xf numFmtId="0" fontId="0" fillId="27" borderId="0" xfId="0" applyFont="1" applyFill="1" applyBorder="1" applyAlignment="1">
      <alignment vertical="center"/>
    </xf>
    <xf numFmtId="0" fontId="0" fillId="27" borderId="0" xfId="0" applyFont="1" applyFill="1" applyBorder="1" applyAlignment="1">
      <alignment vertical="center"/>
    </xf>
    <xf numFmtId="0" fontId="44" fillId="27" borderId="0" xfId="0" applyFont="1" applyFill="1" applyBorder="1" applyAlignment="1">
      <alignment vertical="center"/>
    </xf>
    <xf numFmtId="0" fontId="0" fillId="28" borderId="0" xfId="0" applyFont="1" applyFill="1" applyBorder="1" applyAlignment="1">
      <alignment horizontal="center" vertical="center"/>
    </xf>
    <xf numFmtId="0" fontId="8" fillId="27" borderId="0" xfId="0" applyFont="1" applyFill="1" applyBorder="1" applyAlignment="1">
      <alignment horizontal="center" vertical="center" wrapText="1"/>
    </xf>
    <xf numFmtId="3" fontId="8" fillId="27" borderId="0" xfId="54" applyNumberFormat="1" applyFont="1" applyFill="1" applyBorder="1" applyAlignment="1">
      <alignment horizontal="right" vertical="center"/>
    </xf>
    <xf numFmtId="0" fontId="0" fillId="27" borderId="11" xfId="0" applyFont="1" applyFill="1" applyBorder="1" applyAlignment="1">
      <alignment horizontal="center" vertical="center"/>
    </xf>
    <xf numFmtId="0" fontId="8" fillId="27" borderId="11" xfId="0" applyFont="1" applyFill="1" applyBorder="1" applyAlignment="1">
      <alignment vertical="center" wrapText="1"/>
    </xf>
    <xf numFmtId="3" fontId="8" fillId="27" borderId="11" xfId="54" applyNumberFormat="1" applyFont="1" applyFill="1" applyBorder="1" applyAlignment="1">
      <alignment vertical="center"/>
    </xf>
    <xf numFmtId="3" fontId="8" fillId="27" borderId="11" xfId="54" applyNumberFormat="1" applyFont="1" applyFill="1" applyBorder="1" applyAlignment="1">
      <alignment horizontal="right" vertical="center"/>
    </xf>
    <xf numFmtId="167" fontId="8" fillId="27" borderId="11" xfId="54" applyNumberFormat="1" applyFont="1" applyFill="1" applyBorder="1" applyAlignment="1">
      <alignment horizontal="right" vertical="center"/>
    </xf>
    <xf numFmtId="167" fontId="0" fillId="27" borderId="11" xfId="0" applyNumberFormat="1" applyFont="1" applyFill="1" applyBorder="1"/>
    <xf numFmtId="0" fontId="20" fillId="27" borderId="11" xfId="0" applyFont="1" applyFill="1" applyBorder="1" applyAlignment="1">
      <alignment horizontal="right"/>
    </xf>
    <xf numFmtId="37" fontId="5" fillId="23" borderId="0" xfId="83" applyFont="1" applyFill="1" applyBorder="1" applyAlignment="1">
      <alignment/>
      <protection/>
    </xf>
    <xf numFmtId="37" fontId="5" fillId="23" borderId="0" xfId="83" applyFont="1" applyFill="1" applyBorder="1" applyAlignment="1">
      <alignment horizontal="right"/>
      <protection/>
    </xf>
    <xf numFmtId="167" fontId="61" fillId="27" borderId="0" xfId="61" applyNumberFormat="1" applyFont="1" applyFill="1" applyAlignment="1">
      <alignment horizontal="right"/>
    </xf>
    <xf numFmtId="167" fontId="63" fillId="28" borderId="0" xfId="61" applyNumberFormat="1" applyFont="1" applyFill="1" applyAlignment="1">
      <alignment horizontal="right"/>
    </xf>
    <xf numFmtId="167" fontId="63" fillId="27" borderId="0" xfId="61" applyNumberFormat="1" applyFont="1" applyFill="1" applyAlignment="1">
      <alignment horizontal="right"/>
    </xf>
    <xf numFmtId="167" fontId="63" fillId="28" borderId="0" xfId="61" applyNumberFormat="1" applyFont="1" applyFill="1" applyBorder="1" applyAlignment="1">
      <alignment horizontal="right"/>
    </xf>
    <xf numFmtId="167" fontId="63" fillId="27" borderId="8" xfId="61" applyNumberFormat="1" applyFont="1" applyFill="1" applyBorder="1" applyAlignment="1">
      <alignment horizontal="right"/>
    </xf>
    <xf numFmtId="0" fontId="61" fillId="27" borderId="13" xfId="54" applyNumberFormat="1" applyFont="1" applyFill="1" applyBorder="1" applyAlignment="1">
      <alignment horizontal="center" vertical="center" wrapText="1"/>
    </xf>
    <xf numFmtId="0" fontId="61" fillId="27" borderId="11" xfId="54" applyNumberFormat="1" applyFont="1" applyFill="1" applyBorder="1" applyAlignment="1">
      <alignment horizontal="center" vertical="center" wrapText="1"/>
    </xf>
    <xf numFmtId="0" fontId="16" fillId="27" borderId="0" xfId="0" applyFont="1" applyFill="1" applyBorder="1"/>
    <xf numFmtId="0" fontId="37" fillId="27" borderId="0" xfId="0" applyFont="1" applyFill="1" applyBorder="1" applyAlignment="1">
      <alignment horizontal="left"/>
    </xf>
    <xf numFmtId="0" fontId="37" fillId="27" borderId="14" xfId="0" applyFont="1" applyFill="1" applyBorder="1" applyAlignment="1">
      <alignment horizontal="left"/>
    </xf>
    <xf numFmtId="0" fontId="16" fillId="27" borderId="14" xfId="0" applyFont="1" applyFill="1" applyBorder="1"/>
    <xf numFmtId="37" fontId="37" fillId="27" borderId="0" xfId="83" applyFont="1" applyFill="1" applyBorder="1" applyAlignment="1">
      <alignment horizontal="left"/>
      <protection/>
    </xf>
    <xf numFmtId="0" fontId="16" fillId="27" borderId="15" xfId="0" applyFont="1" applyFill="1" applyBorder="1"/>
    <xf numFmtId="167" fontId="18" fillId="27" borderId="0" xfId="0" applyNumberFormat="1" applyFont="1" applyFill="1" applyAlignment="1" applyProtection="1">
      <alignment horizontal="left"/>
      <protection/>
    </xf>
    <xf numFmtId="175" fontId="5" fillId="24" borderId="0" xfId="54" applyNumberFormat="1" applyFont="1" applyFill="1" applyBorder="1" applyAlignment="1" applyProtection="1">
      <alignment horizontal="right"/>
      <protection/>
    </xf>
    <xf numFmtId="175" fontId="5" fillId="24" borderId="0" xfId="54" applyNumberFormat="1" applyFont="1" applyFill="1" applyBorder="1" applyAlignment="1">
      <alignment horizontal="right"/>
    </xf>
    <xf numFmtId="175" fontId="8" fillId="23" borderId="0" xfId="54" applyNumberFormat="1" applyFont="1" applyFill="1" applyBorder="1" applyAlignment="1">
      <alignment horizontal="right"/>
    </xf>
    <xf numFmtId="175" fontId="8" fillId="24" borderId="0" xfId="54" applyNumberFormat="1" applyFont="1" applyFill="1" applyBorder="1" applyAlignment="1">
      <alignment horizontal="right"/>
    </xf>
    <xf numFmtId="175" fontId="5" fillId="23" borderId="0" xfId="54" applyNumberFormat="1" applyFont="1" applyFill="1" applyBorder="1" applyAlignment="1">
      <alignment horizontal="right"/>
    </xf>
    <xf numFmtId="175" fontId="8" fillId="23" borderId="0" xfId="54" applyNumberFormat="1" applyFont="1" applyFill="1" applyBorder="1" applyAlignment="1">
      <alignment horizontal="right" vertical="center"/>
    </xf>
    <xf numFmtId="175" fontId="8" fillId="24" borderId="0" xfId="54" applyNumberFormat="1" applyFont="1" applyFill="1" applyBorder="1" applyAlignment="1">
      <alignment horizontal="right" vertical="center"/>
    </xf>
    <xf numFmtId="175" fontId="5" fillId="23" borderId="0" xfId="54" applyNumberFormat="1" applyFont="1" applyFill="1" applyBorder="1" applyAlignment="1">
      <alignment horizontal="right" vertical="center"/>
    </xf>
    <xf numFmtId="175" fontId="5" fillId="24" borderId="0" xfId="54" applyNumberFormat="1" applyFont="1" applyFill="1" applyBorder="1" applyAlignment="1">
      <alignment horizontal="right" vertical="center"/>
    </xf>
    <xf numFmtId="175" fontId="5" fillId="24" borderId="0" xfId="54" applyNumberFormat="1" applyFont="1" applyFill="1" applyBorder="1" applyAlignment="1">
      <alignment/>
    </xf>
    <xf numFmtId="175" fontId="8" fillId="23" borderId="0" xfId="54" applyNumberFormat="1" applyFont="1" applyFill="1" applyBorder="1" applyAlignment="1">
      <alignment/>
    </xf>
    <xf numFmtId="175" fontId="5" fillId="23" borderId="0" xfId="54" applyNumberFormat="1" applyFont="1" applyFill="1" applyBorder="1" applyAlignment="1">
      <alignment/>
    </xf>
    <xf numFmtId="175" fontId="5" fillId="23" borderId="11" xfId="54" applyNumberFormat="1" applyFont="1" applyFill="1" applyBorder="1" applyAlignment="1">
      <alignment/>
    </xf>
    <xf numFmtId="0" fontId="2" fillId="27" borderId="0" xfId="0" applyFont="1" applyFill="1" applyBorder="1" applyAlignment="1" applyProtection="1">
      <alignment horizontal="left"/>
      <protection/>
    </xf>
    <xf numFmtId="172" fontId="2" fillId="27" borderId="0" xfId="0" applyNumberFormat="1" applyFont="1" applyFill="1" applyBorder="1" applyAlignment="1" applyProtection="1">
      <alignment horizontal="left"/>
      <protection/>
    </xf>
    <xf numFmtId="0" fontId="2" fillId="27" borderId="0" xfId="0" applyFont="1" applyFill="1" applyBorder="1" applyAlignment="1">
      <alignment horizontal="left"/>
    </xf>
    <xf numFmtId="0" fontId="16" fillId="27" borderId="11" xfId="0" applyFont="1" applyFill="1" applyBorder="1"/>
    <xf numFmtId="0" fontId="65" fillId="27" borderId="16" xfId="53" applyFont="1" applyFill="1" applyBorder="1" applyAlignment="1" applyProtection="1">
      <alignment/>
      <protection/>
    </xf>
    <xf numFmtId="0" fontId="65" fillId="27" borderId="12" xfId="53" applyFont="1" applyFill="1" applyBorder="1" applyAlignment="1" applyProtection="1">
      <alignment/>
      <protection/>
    </xf>
    <xf numFmtId="0" fontId="65" fillId="27" borderId="17" xfId="53" applyFont="1" applyFill="1" applyBorder="1" applyAlignment="1" applyProtection="1">
      <alignment/>
      <protection/>
    </xf>
    <xf numFmtId="4" fontId="37" fillId="27" borderId="0" xfId="0" applyNumberFormat="1" applyFont="1" applyFill="1" applyBorder="1" applyAlignment="1" applyProtection="1">
      <alignment horizontal="left"/>
      <protection/>
    </xf>
    <xf numFmtId="166" fontId="37" fillId="27" borderId="0" xfId="0" applyNumberFormat="1" applyFont="1" applyFill="1" applyBorder="1" applyAlignment="1">
      <alignment horizontal="left"/>
    </xf>
    <xf numFmtId="0" fontId="65" fillId="27" borderId="0" xfId="53" applyFont="1" applyFill="1" applyBorder="1" applyAlignment="1" applyProtection="1">
      <alignment/>
      <protection/>
    </xf>
    <xf numFmtId="172" fontId="37" fillId="27" borderId="0" xfId="0" applyNumberFormat="1" applyFont="1" applyFill="1" applyBorder="1" applyAlignment="1" applyProtection="1">
      <alignment horizontal="left"/>
      <protection/>
    </xf>
    <xf numFmtId="170" fontId="37" fillId="27" borderId="0" xfId="54" applyNumberFormat="1" applyFont="1" applyFill="1" applyBorder="1" applyAlignment="1" applyProtection="1">
      <alignment horizontal="left"/>
      <protection/>
    </xf>
    <xf numFmtId="0" fontId="65" fillId="27" borderId="18" xfId="53" applyFont="1" applyFill="1" applyBorder="1" applyAlignment="1" applyProtection="1">
      <alignment/>
      <protection/>
    </xf>
    <xf numFmtId="0" fontId="17" fillId="27" borderId="0" xfId="0" applyFont="1" applyFill="1" applyBorder="1" applyAlignment="1">
      <alignment horizontal="center" vertical="center" wrapText="1"/>
    </xf>
    <xf numFmtId="0" fontId="17" fillId="27" borderId="0" xfId="0" applyFont="1" applyFill="1" applyAlignment="1" applyProtection="1">
      <alignment horizontal="center"/>
      <protection/>
    </xf>
    <xf numFmtId="3" fontId="0" fillId="27" borderId="0" xfId="54" applyNumberFormat="1" applyFont="1" applyFill="1"/>
    <xf numFmtId="0" fontId="17" fillId="27" borderId="0" xfId="0" applyFont="1" applyFill="1" applyAlignment="1">
      <alignment horizontal="center"/>
    </xf>
    <xf numFmtId="0" fontId="5" fillId="27" borderId="11" xfId="0" applyFont="1" applyFill="1" applyBorder="1" applyAlignment="1" applyProtection="1">
      <alignment horizontal="left"/>
      <protection/>
    </xf>
    <xf numFmtId="0" fontId="5" fillId="23" borderId="11" xfId="80" applyNumberFormat="1" applyFont="1" applyFill="1" applyBorder="1" applyAlignment="1" applyProtection="1">
      <alignment horizontal="center" wrapText="1"/>
      <protection/>
    </xf>
    <xf numFmtId="166" fontId="0" fillId="23" borderId="11" xfId="0" applyNumberFormat="1" applyFont="1" applyFill="1" applyBorder="1" applyAlignment="1" applyProtection="1">
      <alignment horizontal="centerContinuous"/>
      <protection/>
    </xf>
    <xf numFmtId="0" fontId="0" fillId="23" borderId="11" xfId="0" applyFont="1" applyFill="1" applyBorder="1"/>
    <xf numFmtId="0" fontId="0" fillId="23" borderId="11" xfId="0" applyFont="1" applyFill="1" applyBorder="1" applyAlignment="1">
      <alignment horizontal="left"/>
    </xf>
    <xf numFmtId="0" fontId="11" fillId="23" borderId="11" xfId="0" applyFont="1" applyFill="1" applyBorder="1"/>
    <xf numFmtId="172" fontId="5" fillId="23" borderId="0" xfId="0" applyNumberFormat="1" applyFont="1" applyFill="1" applyBorder="1" applyAlignment="1" applyProtection="1">
      <alignment horizontal="centerContinuous"/>
      <protection/>
    </xf>
    <xf numFmtId="0" fontId="5" fillId="23" borderId="0" xfId="0" applyNumberFormat="1" applyFont="1" applyFill="1" applyBorder="1" applyAlignment="1">
      <alignment horizontal="center"/>
    </xf>
    <xf numFmtId="179" fontId="5" fillId="23" borderId="0" xfId="68" applyNumberFormat="1" applyFont="1" applyFill="1" applyBorder="1" applyAlignment="1">
      <alignment horizontal="right" vertical="center"/>
    </xf>
    <xf numFmtId="179" fontId="8" fillId="25" borderId="0" xfId="68" applyNumberFormat="1" applyFont="1" applyFill="1" applyBorder="1" applyAlignment="1">
      <alignment horizontal="right"/>
    </xf>
    <xf numFmtId="179" fontId="8" fillId="23" borderId="0" xfId="54" applyNumberFormat="1" applyFont="1" applyFill="1" applyBorder="1" applyAlignment="1">
      <alignment horizontal="right" vertical="center"/>
    </xf>
    <xf numFmtId="179" fontId="8" fillId="26" borderId="0" xfId="54" applyNumberFormat="1" applyFont="1" applyFill="1" applyBorder="1" applyAlignment="1">
      <alignment horizontal="right" vertical="center"/>
    </xf>
    <xf numFmtId="179" fontId="8" fillId="25" borderId="0" xfId="54" applyNumberFormat="1" applyFont="1" applyFill="1" applyBorder="1" applyAlignment="1">
      <alignment horizontal="right" vertical="center"/>
    </xf>
    <xf numFmtId="179" fontId="8" fillId="23" borderId="8" xfId="54" applyNumberFormat="1" applyFont="1" applyFill="1" applyBorder="1" applyAlignment="1">
      <alignment horizontal="right" vertical="center"/>
    </xf>
    <xf numFmtId="2" fontId="0" fillId="23" borderId="0" xfId="0" applyNumberFormat="1" applyFont="1" applyFill="1" applyBorder="1" applyAlignment="1">
      <alignment horizontal="left"/>
    </xf>
    <xf numFmtId="2" fontId="0" fillId="27" borderId="0" xfId="0" applyNumberFormat="1" applyFont="1" applyFill="1" applyBorder="1" applyAlignment="1">
      <alignment horizontal="left"/>
    </xf>
    <xf numFmtId="178" fontId="8" fillId="25" borderId="0" xfId="68" applyNumberFormat="1" applyFont="1" applyFill="1" applyBorder="1" applyAlignment="1">
      <alignment horizontal="right"/>
    </xf>
    <xf numFmtId="178" fontId="8" fillId="23" borderId="0" xfId="54" applyNumberFormat="1" applyFont="1" applyFill="1" applyBorder="1" applyAlignment="1">
      <alignment horizontal="right" vertical="center"/>
    </xf>
    <xf numFmtId="49" fontId="2" fillId="23" borderId="11" xfId="0" applyNumberFormat="1" applyFont="1" applyFill="1" applyBorder="1" applyAlignment="1">
      <alignment horizontal="left"/>
    </xf>
    <xf numFmtId="172" fontId="2" fillId="23" borderId="11" xfId="0" applyNumberFormat="1" applyFont="1" applyFill="1" applyBorder="1" applyAlignment="1" applyProtection="1">
      <alignment horizontal="left"/>
      <protection/>
    </xf>
    <xf numFmtId="166" fontId="5" fillId="25" borderId="0" xfId="0" applyNumberFormat="1" applyFont="1" applyFill="1" applyBorder="1" applyAlignment="1">
      <alignment horizontal="right"/>
    </xf>
    <xf numFmtId="0" fontId="8" fillId="23" borderId="11" xfId="0" applyFont="1" applyFill="1" applyBorder="1" applyAlignment="1">
      <alignment horizontal="left"/>
    </xf>
    <xf numFmtId="0" fontId="8" fillId="23" borderId="11" xfId="0" applyFont="1" applyFill="1" applyBorder="1"/>
    <xf numFmtId="178" fontId="8" fillId="23" borderId="11" xfId="69" applyNumberFormat="1" applyFont="1" applyFill="1" applyBorder="1"/>
    <xf numFmtId="0" fontId="5" fillId="23" borderId="11" xfId="0" applyNumberFormat="1" applyFont="1" applyFill="1" applyBorder="1" applyAlignment="1" applyProtection="1">
      <alignment horizontal="center"/>
      <protection/>
    </xf>
    <xf numFmtId="0" fontId="5" fillId="23" borderId="11" xfId="0" applyNumberFormat="1" applyFont="1" applyFill="1" applyBorder="1" applyAlignment="1" applyProtection="1">
      <alignment horizontal="center" wrapText="1"/>
      <protection/>
    </xf>
    <xf numFmtId="4" fontId="5" fillId="23" borderId="11" xfId="0" applyNumberFormat="1" applyFont="1" applyFill="1" applyBorder="1" applyAlignment="1" applyProtection="1">
      <alignment horizontal="center" wrapText="1"/>
      <protection/>
    </xf>
    <xf numFmtId="3" fontId="5" fillId="23" borderId="11" xfId="0" applyNumberFormat="1" applyFont="1" applyFill="1" applyBorder="1" applyAlignment="1" applyProtection="1">
      <alignment horizontal="center" wrapText="1"/>
      <protection/>
    </xf>
    <xf numFmtId="1" fontId="5" fillId="23" borderId="11" xfId="0" applyNumberFormat="1" applyFont="1" applyFill="1" applyBorder="1" applyAlignment="1" applyProtection="1">
      <alignment horizontal="center" wrapText="1"/>
      <protection/>
    </xf>
    <xf numFmtId="0" fontId="5" fillId="23" borderId="11" xfId="0" applyFont="1" applyFill="1" applyBorder="1" applyAlignment="1" applyProtection="1">
      <alignment horizontal="left"/>
      <protection/>
    </xf>
    <xf numFmtId="178" fontId="8" fillId="25" borderId="11" xfId="54" applyNumberFormat="1" applyFont="1" applyFill="1" applyBorder="1"/>
    <xf numFmtId="178" fontId="8" fillId="25" borderId="11" xfId="54" applyNumberFormat="1" applyFont="1" applyFill="1" applyBorder="1" applyAlignment="1">
      <alignment horizontal="right"/>
    </xf>
    <xf numFmtId="166" fontId="8" fillId="25" borderId="11" xfId="0" applyNumberFormat="1" applyFont="1" applyFill="1" applyBorder="1" applyAlignment="1">
      <alignment horizontal="right"/>
    </xf>
    <xf numFmtId="166" fontId="8" fillId="25" borderId="11" xfId="0" applyNumberFormat="1" applyFont="1" applyFill="1" applyBorder="1"/>
    <xf numFmtId="172" fontId="2" fillId="23" borderId="11" xfId="0" applyNumberFormat="1" applyFont="1" applyFill="1" applyBorder="1" applyAlignment="1" applyProtection="1">
      <alignment/>
      <protection/>
    </xf>
    <xf numFmtId="0" fontId="20" fillId="23" borderId="11" xfId="0" applyFont="1" applyFill="1" applyBorder="1" applyAlignment="1" applyProtection="1">
      <alignment horizontal="center"/>
      <protection/>
    </xf>
    <xf numFmtId="176" fontId="5" fillId="23" borderId="8" xfId="0" applyNumberFormat="1" applyFont="1" applyFill="1" applyBorder="1" applyAlignment="1" applyProtection="1">
      <alignment horizontal="center"/>
      <protection/>
    </xf>
    <xf numFmtId="176" fontId="5" fillId="23" borderId="0" xfId="0" applyNumberFormat="1" applyFont="1" applyFill="1" applyBorder="1" applyAlignment="1" applyProtection="1">
      <alignment horizontal="center"/>
      <protection/>
    </xf>
    <xf numFmtId="0" fontId="8" fillId="23" borderId="0" xfId="0" applyFont="1" applyFill="1" applyBorder="1" applyAlignment="1" applyProtection="1">
      <alignment horizontal="fill"/>
      <protection/>
    </xf>
    <xf numFmtId="167" fontId="8" fillId="23" borderId="0" xfId="0" applyNumberFormat="1" applyFont="1" applyFill="1" applyBorder="1" applyAlignment="1" applyProtection="1">
      <alignment horizontal="fill"/>
      <protection/>
    </xf>
    <xf numFmtId="181" fontId="8" fillId="23" borderId="0" xfId="0" applyNumberFormat="1" applyFont="1" applyFill="1" applyBorder="1" applyAlignment="1" applyProtection="1">
      <alignment horizontal="fill"/>
      <protection/>
    </xf>
    <xf numFmtId="167" fontId="8" fillId="27" borderId="0" xfId="0" applyNumberFormat="1" applyFont="1" applyFill="1" applyBorder="1" applyAlignment="1" applyProtection="1">
      <alignment horizontal="fill"/>
      <protection/>
    </xf>
    <xf numFmtId="181" fontId="8" fillId="27" borderId="0" xfId="0" applyNumberFormat="1" applyFont="1" applyFill="1" applyBorder="1" applyAlignment="1" applyProtection="1">
      <alignment horizontal="fill"/>
      <protection/>
    </xf>
    <xf numFmtId="167" fontId="8" fillId="27" borderId="0" xfId="0" applyNumberFormat="1" applyFont="1" applyFill="1" applyAlignment="1" applyProtection="1">
      <alignment horizontal="left"/>
      <protection/>
    </xf>
    <xf numFmtId="170" fontId="17" fillId="27" borderId="0" xfId="54" applyNumberFormat="1" applyFont="1" applyFill="1"/>
    <xf numFmtId="170" fontId="8" fillId="27" borderId="0" xfId="54" applyNumberFormat="1" applyFont="1" applyFill="1"/>
    <xf numFmtId="0" fontId="17" fillId="23" borderId="0" xfId="0" applyFont="1" applyFill="1" applyAlignment="1" applyProtection="1">
      <alignment horizontal="left"/>
      <protection/>
    </xf>
    <xf numFmtId="0" fontId="18" fillId="27" borderId="0" xfId="0" applyFont="1" applyFill="1" applyAlignment="1" applyProtection="1">
      <alignment horizontal="left"/>
      <protection/>
    </xf>
    <xf numFmtId="0" fontId="42" fillId="27" borderId="0" xfId="70" applyFont="1" applyFill="1">
      <alignment/>
      <protection/>
    </xf>
    <xf numFmtId="0" fontId="43" fillId="27" borderId="0" xfId="81" applyFont="1" applyFill="1" applyBorder="1" applyAlignment="1">
      <alignment horizontal="left"/>
      <protection/>
    </xf>
    <xf numFmtId="175" fontId="5" fillId="23" borderId="11" xfId="54" applyNumberFormat="1" applyFont="1" applyFill="1" applyBorder="1" applyAlignment="1" applyProtection="1">
      <alignment horizontal="right"/>
      <protection/>
    </xf>
    <xf numFmtId="2" fontId="4" fillId="23" borderId="11" xfId="0" applyNumberFormat="1" applyFont="1" applyFill="1" applyBorder="1"/>
    <xf numFmtId="0" fontId="5" fillId="23" borderId="11" xfId="0" applyFont="1" applyFill="1" applyBorder="1"/>
    <xf numFmtId="4" fontId="5" fillId="23" borderId="11" xfId="0" applyNumberFormat="1" applyFont="1" applyFill="1" applyBorder="1" applyAlignment="1">
      <alignment horizontal="justify"/>
    </xf>
    <xf numFmtId="4" fontId="5" fillId="23" borderId="11" xfId="0" applyNumberFormat="1" applyFont="1" applyFill="1" applyBorder="1" applyAlignment="1" applyProtection="1">
      <alignment horizontal="center"/>
      <protection/>
    </xf>
    <xf numFmtId="2" fontId="5" fillId="23" borderId="11" xfId="0" applyNumberFormat="1" applyFont="1" applyFill="1" applyBorder="1"/>
    <xf numFmtId="39" fontId="6" fillId="23" borderId="0" xfId="83" applyNumberFormat="1" applyFont="1" applyFill="1" applyBorder="1">
      <alignment/>
      <protection/>
    </xf>
    <xf numFmtId="37" fontId="6" fillId="23" borderId="0" xfId="83" applyFont="1" applyFill="1" applyBorder="1">
      <alignment/>
      <protection/>
    </xf>
    <xf numFmtId="39" fontId="19" fillId="23" borderId="0" xfId="83" applyNumberFormat="1" applyFont="1" applyFill="1" applyBorder="1">
      <alignment/>
      <protection/>
    </xf>
    <xf numFmtId="3" fontId="8" fillId="24" borderId="8" xfId="0" applyNumberFormat="1" applyFont="1" applyFill="1" applyBorder="1" applyAlignment="1" applyProtection="1">
      <alignment horizontal="left"/>
      <protection/>
    </xf>
    <xf numFmtId="3" fontId="8" fillId="24" borderId="8" xfId="0" applyNumberFormat="1" applyFont="1" applyFill="1" applyBorder="1" applyAlignment="1" applyProtection="1">
      <alignment horizontal="right"/>
      <protection/>
    </xf>
    <xf numFmtId="167" fontId="8" fillId="24" borderId="8" xfId="0" applyNumberFormat="1" applyFont="1" applyFill="1" applyBorder="1" applyAlignment="1">
      <alignment horizontal="right"/>
    </xf>
    <xf numFmtId="4" fontId="8" fillId="24" borderId="8" xfId="0" applyNumberFormat="1" applyFont="1" applyFill="1" applyBorder="1" applyAlignment="1">
      <alignment horizontal="right"/>
    </xf>
    <xf numFmtId="0" fontId="8" fillId="23" borderId="0" xfId="0" applyFont="1" applyFill="1" applyBorder="1" applyAlignment="1" applyProtection="1">
      <alignment horizontal="left"/>
      <protection/>
    </xf>
    <xf numFmtId="0" fontId="5" fillId="23" borderId="9" xfId="0" applyFont="1" applyFill="1" applyBorder="1" applyAlignment="1" applyProtection="1">
      <alignment vertical="center"/>
      <protection/>
    </xf>
    <xf numFmtId="0" fontId="8" fillId="28" borderId="0" xfId="0" applyFont="1" applyFill="1" applyBorder="1" applyAlignment="1" applyProtection="1">
      <alignment horizontal="left"/>
      <protection/>
    </xf>
    <xf numFmtId="3" fontId="8" fillId="28" borderId="0" xfId="0" applyNumberFormat="1" applyFont="1" applyFill="1" applyBorder="1" applyAlignment="1" applyProtection="1">
      <alignment horizontal="right"/>
      <protection/>
    </xf>
    <xf numFmtId="167" fontId="8" fillId="28" borderId="0" xfId="0" applyNumberFormat="1" applyFont="1" applyFill="1" applyBorder="1" applyAlignment="1" applyProtection="1">
      <alignment horizontal="right"/>
      <protection/>
    </xf>
    <xf numFmtId="3" fontId="9" fillId="28" borderId="0" xfId="0" applyNumberFormat="1" applyFont="1" applyFill="1" applyBorder="1" applyAlignment="1" applyProtection="1">
      <alignment horizontal="right"/>
      <protection/>
    </xf>
    <xf numFmtId="0" fontId="8" fillId="28" borderId="8" xfId="0" applyFont="1" applyFill="1" applyBorder="1" applyAlignment="1" applyProtection="1">
      <alignment horizontal="left"/>
      <protection/>
    </xf>
    <xf numFmtId="3" fontId="8" fillId="28" borderId="8" xfId="0" applyNumberFormat="1" applyFont="1" applyFill="1" applyBorder="1" applyAlignment="1" applyProtection="1">
      <alignment horizontal="right"/>
      <protection/>
    </xf>
    <xf numFmtId="167" fontId="8" fillId="28" borderId="8" xfId="0" applyNumberFormat="1" applyFont="1" applyFill="1" applyBorder="1" applyAlignment="1" applyProtection="1">
      <alignment horizontal="right"/>
      <protection/>
    </xf>
    <xf numFmtId="0" fontId="35" fillId="27" borderId="0" xfId="0" applyFont="1" applyFill="1" applyAlignment="1">
      <alignment horizontal="center"/>
    </xf>
    <xf numFmtId="17" fontId="37" fillId="27" borderId="0" xfId="0" applyNumberFormat="1" applyFont="1" applyFill="1" applyAlignment="1">
      <alignment horizontal="center"/>
    </xf>
    <xf numFmtId="0" fontId="37" fillId="27" borderId="0" xfId="0" applyFont="1" applyFill="1" applyAlignment="1">
      <alignment horizontal="center"/>
    </xf>
    <xf numFmtId="0" fontId="2" fillId="27" borderId="0" xfId="0" applyFont="1" applyFill="1" applyBorder="1" applyAlignment="1" applyProtection="1">
      <alignment horizontal="left"/>
      <protection/>
    </xf>
    <xf numFmtId="49" fontId="61" fillId="27" borderId="12" xfId="54" applyNumberFormat="1" applyFont="1" applyFill="1" applyBorder="1" applyAlignment="1">
      <alignment horizontal="center" vertical="center" wrapText="1"/>
    </xf>
    <xf numFmtId="49" fontId="61" fillId="27" borderId="11" xfId="54" applyNumberFormat="1" applyFont="1" applyFill="1" applyBorder="1" applyAlignment="1">
      <alignment horizontal="center" vertical="center" wrapText="1"/>
    </xf>
    <xf numFmtId="49" fontId="61" fillId="27" borderId="19" xfId="54" applyNumberFormat="1" applyFont="1" applyFill="1" applyBorder="1" applyAlignment="1">
      <alignment horizontal="center" vertical="center" wrapText="1"/>
    </xf>
    <xf numFmtId="0" fontId="61" fillId="27" borderId="19" xfId="0" applyFont="1" applyFill="1" applyBorder="1" applyAlignment="1">
      <alignment horizontal="center" vertical="center" wrapText="1"/>
    </xf>
    <xf numFmtId="0" fontId="10" fillId="27" borderId="19" xfId="0" applyFont="1" applyFill="1" applyBorder="1" applyAlignment="1">
      <alignment horizontal="center" vertical="center" wrapText="1"/>
    </xf>
    <xf numFmtId="0" fontId="5" fillId="27" borderId="19" xfId="0" applyFont="1" applyFill="1" applyBorder="1" applyAlignment="1">
      <alignment horizontal="center" vertical="center" wrapText="1"/>
    </xf>
    <xf numFmtId="49" fontId="2" fillId="28" borderId="0" xfId="0" applyNumberFormat="1" applyFont="1" applyFill="1" applyBorder="1" applyAlignment="1" applyProtection="1">
      <alignment horizontal="center"/>
      <protection/>
    </xf>
    <xf numFmtId="49" fontId="44" fillId="27" borderId="0" xfId="0" applyNumberFormat="1" applyFont="1" applyFill="1" applyBorder="1" applyAlignment="1" applyProtection="1">
      <alignment horizontal="left" vertical="center"/>
      <protection/>
    </xf>
    <xf numFmtId="0" fontId="8" fillId="27" borderId="0" xfId="0" applyFont="1" applyFill="1" applyBorder="1" applyAlignment="1">
      <alignment horizontal="center" vertical="center" wrapText="1"/>
    </xf>
    <xf numFmtId="49" fontId="8" fillId="27" borderId="0" xfId="0" applyNumberFormat="1" applyFont="1" applyFill="1" applyBorder="1" applyAlignment="1" applyProtection="1">
      <alignment horizontal="center" vertical="center" wrapText="1"/>
      <protection/>
    </xf>
    <xf numFmtId="49" fontId="8" fillId="27" borderId="11" xfId="0" applyNumberFormat="1" applyFont="1" applyFill="1" applyBorder="1" applyAlignment="1" applyProtection="1">
      <alignment horizontal="center" vertical="center" wrapText="1"/>
      <protection/>
    </xf>
    <xf numFmtId="172" fontId="2" fillId="27" borderId="0" xfId="0" applyNumberFormat="1" applyFont="1" applyFill="1" applyBorder="1" applyAlignment="1" applyProtection="1">
      <alignment horizontal="left"/>
      <protection/>
    </xf>
    <xf numFmtId="0" fontId="10" fillId="27" borderId="12" xfId="0" applyFont="1" applyFill="1" applyBorder="1" applyAlignment="1">
      <alignment horizontal="center" vertical="center" wrapText="1"/>
    </xf>
    <xf numFmtId="0" fontId="10" fillId="27" borderId="11" xfId="0" applyFont="1" applyFill="1" applyBorder="1" applyAlignment="1">
      <alignment horizontal="center" vertical="center" wrapText="1"/>
    </xf>
    <xf numFmtId="0" fontId="10" fillId="27" borderId="12" xfId="0" applyFont="1" applyFill="1" applyBorder="1" applyAlignment="1">
      <alignment horizontal="center" vertical="center"/>
    </xf>
    <xf numFmtId="0" fontId="10" fillId="27" borderId="11" xfId="0" applyFont="1" applyFill="1" applyBorder="1" applyAlignment="1">
      <alignment horizontal="center" vertical="center"/>
    </xf>
    <xf numFmtId="0" fontId="8" fillId="27" borderId="0" xfId="0" applyFont="1" applyFill="1" applyAlignment="1">
      <alignment horizontal="center" vertical="center"/>
    </xf>
    <xf numFmtId="3" fontId="0" fillId="23" borderId="11" xfId="80" applyNumberFormat="1" applyFont="1" applyFill="1" applyBorder="1" applyAlignment="1">
      <alignment horizontal="left"/>
      <protection/>
    </xf>
    <xf numFmtId="3" fontId="5" fillId="23" borderId="20" xfId="80" applyNumberFormat="1" applyFont="1" applyFill="1" applyBorder="1" applyAlignment="1" applyProtection="1">
      <alignment horizontal="center"/>
      <protection/>
    </xf>
    <xf numFmtId="0" fontId="2" fillId="23" borderId="0" xfId="80" applyFont="1" applyFill="1" applyBorder="1" applyAlignment="1" applyProtection="1">
      <alignment horizontal="left"/>
      <protection/>
    </xf>
    <xf numFmtId="0" fontId="2" fillId="23" borderId="0" xfId="80" applyFont="1" applyFill="1" applyBorder="1" applyAlignment="1">
      <alignment horizontal="left"/>
      <protection/>
    </xf>
    <xf numFmtId="0" fontId="5" fillId="23" borderId="10" xfId="0" applyFont="1" applyFill="1" applyBorder="1" applyAlignment="1">
      <alignment horizontal="center" vertical="center"/>
    </xf>
    <xf numFmtId="0" fontId="5" fillId="23" borderId="8" xfId="0" applyFont="1" applyFill="1" applyBorder="1" applyAlignment="1">
      <alignment horizontal="center" vertical="center"/>
    </xf>
    <xf numFmtId="0" fontId="2" fillId="27" borderId="0" xfId="0" applyFont="1" applyFill="1" applyBorder="1" applyAlignment="1">
      <alignment horizontal="left"/>
    </xf>
    <xf numFmtId="0" fontId="5" fillId="23" borderId="0" xfId="0" applyFont="1" applyFill="1" applyBorder="1" applyAlignment="1">
      <alignment horizontal="center" vertical="center"/>
    </xf>
    <xf numFmtId="0" fontId="5" fillId="23" borderId="9" xfId="0" applyFont="1" applyFill="1" applyBorder="1" applyAlignment="1">
      <alignment horizontal="center"/>
    </xf>
    <xf numFmtId="0" fontId="5" fillId="23" borderId="0" xfId="0" applyFont="1" applyFill="1" applyBorder="1" applyAlignment="1">
      <alignment horizontal="center" vertical="center" wrapText="1"/>
    </xf>
    <xf numFmtId="0" fontId="5" fillId="23" borderId="11" xfId="0" applyFont="1" applyFill="1" applyBorder="1" applyAlignment="1">
      <alignment horizontal="center" vertical="center" wrapText="1"/>
    </xf>
    <xf numFmtId="0" fontId="2" fillId="23" borderId="11" xfId="80" applyFont="1" applyFill="1" applyBorder="1" applyAlignment="1">
      <alignment horizontal="left"/>
      <protection/>
    </xf>
    <xf numFmtId="0" fontId="5" fillId="23" borderId="11" xfId="0" applyFont="1" applyFill="1" applyBorder="1" applyAlignment="1">
      <alignment horizontal="center"/>
    </xf>
    <xf numFmtId="0" fontId="5" fillId="23" borderId="12" xfId="0" applyFont="1" applyFill="1" applyBorder="1" applyAlignment="1">
      <alignment horizontal="center"/>
    </xf>
    <xf numFmtId="0" fontId="5" fillId="24" borderId="0" xfId="0" applyFont="1" applyFill="1" applyBorder="1" applyAlignment="1">
      <alignment horizontal="justify" wrapText="1"/>
    </xf>
    <xf numFmtId="0" fontId="0" fillId="23" borderId="0" xfId="0" applyFont="1" applyFill="1" applyBorder="1" applyAlignment="1">
      <alignment horizontal="center"/>
    </xf>
    <xf numFmtId="0" fontId="9" fillId="23" borderId="0" xfId="0" applyFont="1" applyFill="1" applyAlignment="1">
      <alignment horizontal="justify"/>
    </xf>
    <xf numFmtId="0" fontId="5" fillId="23" borderId="0" xfId="0" applyFont="1" applyFill="1" applyBorder="1" applyAlignment="1">
      <alignment horizontal="justify" wrapText="1"/>
    </xf>
    <xf numFmtId="170" fontId="5" fillId="23" borderId="0" xfId="54" applyNumberFormat="1" applyFont="1" applyFill="1" applyBorder="1" applyAlignment="1">
      <alignment horizontal="center" vertical="center" wrapText="1"/>
    </xf>
    <xf numFmtId="170" fontId="5" fillId="23" borderId="11" xfId="54" applyNumberFormat="1" applyFont="1" applyFill="1" applyBorder="1" applyAlignment="1">
      <alignment horizontal="center" vertical="center" wrapText="1"/>
    </xf>
    <xf numFmtId="0" fontId="5" fillId="23" borderId="20" xfId="0" applyFont="1" applyFill="1" applyBorder="1" applyAlignment="1">
      <alignment horizontal="center"/>
    </xf>
    <xf numFmtId="172" fontId="5" fillId="23" borderId="12" xfId="0" applyNumberFormat="1" applyFont="1" applyFill="1" applyBorder="1" applyAlignment="1" applyProtection="1">
      <alignment horizontal="center" vertical="center" wrapText="1"/>
      <protection/>
    </xf>
    <xf numFmtId="172" fontId="5" fillId="23" borderId="0" xfId="0" applyNumberFormat="1" applyFont="1" applyFill="1" applyBorder="1" applyAlignment="1" applyProtection="1">
      <alignment horizontal="center" vertical="center" wrapText="1"/>
      <protection/>
    </xf>
    <xf numFmtId="172" fontId="5" fillId="23" borderId="11" xfId="0" applyNumberFormat="1" applyFont="1" applyFill="1" applyBorder="1" applyAlignment="1" applyProtection="1">
      <alignment horizontal="center" vertical="center" wrapText="1"/>
      <protection/>
    </xf>
    <xf numFmtId="172" fontId="5" fillId="27" borderId="12" xfId="0" applyNumberFormat="1" applyFont="1" applyFill="1" applyBorder="1" applyAlignment="1" applyProtection="1">
      <alignment horizontal="center" vertical="center" wrapText="1"/>
      <protection/>
    </xf>
    <xf numFmtId="172" fontId="5" fillId="27" borderId="0" xfId="0" applyNumberFormat="1" applyFont="1" applyFill="1" applyBorder="1" applyAlignment="1" applyProtection="1">
      <alignment horizontal="center" vertical="center" wrapText="1"/>
      <protection/>
    </xf>
    <xf numFmtId="172" fontId="5" fillId="27" borderId="11" xfId="0" applyNumberFormat="1" applyFont="1" applyFill="1" applyBorder="1" applyAlignment="1" applyProtection="1">
      <alignment horizontal="center" vertical="center" wrapText="1"/>
      <protection/>
    </xf>
    <xf numFmtId="37" fontId="5" fillId="23" borderId="9" xfId="83" applyFont="1" applyFill="1" applyBorder="1" applyAlignment="1" applyProtection="1">
      <alignment horizontal="center" vertical="center"/>
      <protection/>
    </xf>
    <xf numFmtId="37" fontId="5" fillId="23" borderId="9" xfId="83" applyFont="1" applyFill="1" applyBorder="1" applyAlignment="1">
      <alignment horizontal="center"/>
      <protection/>
    </xf>
    <xf numFmtId="0" fontId="5" fillId="23" borderId="8" xfId="0" applyFont="1" applyFill="1" applyBorder="1" applyAlignment="1">
      <alignment vertical="center"/>
    </xf>
    <xf numFmtId="2" fontId="5" fillId="23" borderId="9" xfId="0" applyNumberFormat="1" applyFont="1" applyFill="1" applyBorder="1" applyAlignment="1">
      <alignment horizontal="center" vertical="center"/>
    </xf>
    <xf numFmtId="0" fontId="64" fillId="27" borderId="0" xfId="0" applyFont="1" applyFill="1" applyAlignment="1">
      <alignment horizontal="center"/>
    </xf>
    <xf numFmtId="0" fontId="38" fillId="27" borderId="0" xfId="0" applyFont="1" applyFill="1" applyAlignment="1">
      <alignment horizontal="center"/>
    </xf>
    <xf numFmtId="0" fontId="5" fillId="24" borderId="0" xfId="0" applyFont="1" applyFill="1" applyBorder="1" applyAlignment="1">
      <alignment wrapText="1"/>
    </xf>
    <xf numFmtId="0" fontId="5" fillId="23" borderId="0" xfId="0" applyFont="1" applyFill="1" applyBorder="1" applyAlignment="1">
      <alignment wrapText="1"/>
    </xf>
    <xf numFmtId="0" fontId="5" fillId="23" borderId="20" xfId="0" applyFont="1" applyFill="1" applyBorder="1" applyAlignment="1">
      <alignment horizontal="center" vertical="center"/>
    </xf>
    <xf numFmtId="4" fontId="2" fillId="27" borderId="0" xfId="0" applyNumberFormat="1" applyFont="1" applyFill="1" applyBorder="1" applyAlignment="1" applyProtection="1">
      <alignment horizontal="left"/>
      <protection/>
    </xf>
    <xf numFmtId="3" fontId="5" fillId="23" borderId="8" xfId="0" applyNumberFormat="1" applyFont="1" applyFill="1" applyBorder="1" applyAlignment="1">
      <alignment horizontal="center"/>
    </xf>
    <xf numFmtId="0" fontId="5" fillId="23" borderId="11" xfId="0" applyFont="1" applyFill="1" applyBorder="1" applyAlignment="1">
      <alignment vertical="center"/>
    </xf>
    <xf numFmtId="4" fontId="5" fillId="23" borderId="10"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4" fontId="5" fillId="23" borderId="8" xfId="0" applyNumberFormat="1" applyFont="1" applyFill="1" applyBorder="1" applyAlignment="1" applyProtection="1">
      <alignment horizontal="center"/>
      <protection/>
    </xf>
    <xf numFmtId="3" fontId="5" fillId="23" borderId="9" xfId="0" applyNumberFormat="1" applyFont="1" applyFill="1" applyBorder="1" applyAlignment="1" applyProtection="1">
      <alignment horizontal="center"/>
      <protection/>
    </xf>
    <xf numFmtId="0" fontId="5" fillId="23" borderId="12" xfId="0" applyFont="1" applyFill="1" applyBorder="1" applyAlignment="1" applyProtection="1">
      <alignment horizontal="center" vertical="center" wrapText="1"/>
      <protection/>
    </xf>
    <xf numFmtId="0" fontId="5" fillId="23" borderId="0" xfId="0" applyFont="1" applyFill="1" applyBorder="1" applyAlignment="1" applyProtection="1">
      <alignment horizontal="center" vertical="center" wrapText="1"/>
      <protection/>
    </xf>
    <xf numFmtId="0" fontId="5" fillId="23" borderId="11" xfId="0" applyFont="1" applyFill="1" applyBorder="1" applyAlignment="1" applyProtection="1">
      <alignment horizontal="center" vertical="center" wrapText="1"/>
      <protection/>
    </xf>
    <xf numFmtId="170" fontId="39" fillId="27" borderId="0" xfId="54" applyNumberFormat="1" applyFont="1" applyFill="1" applyAlignment="1">
      <alignment horizontal="center"/>
    </xf>
    <xf numFmtId="49" fontId="8" fillId="23" borderId="0" xfId="0" applyNumberFormat="1" applyFont="1" applyFill="1" applyBorder="1" applyAlignment="1" applyProtection="1">
      <alignment horizontal="left"/>
      <protection/>
    </xf>
    <xf numFmtId="0" fontId="0" fillId="0" borderId="0" xfId="0" applyFont="1" applyAlignment="1">
      <alignment horizontal="left"/>
    </xf>
    <xf numFmtId="0" fontId="9" fillId="23" borderId="0" xfId="0" applyFont="1" applyFill="1" applyAlignment="1">
      <alignment horizontal="left" wrapText="1"/>
    </xf>
    <xf numFmtId="0" fontId="0" fillId="0" borderId="0" xfId="0" applyAlignment="1">
      <alignment/>
    </xf>
    <xf numFmtId="0" fontId="5" fillId="23" borderId="12" xfId="0" applyFont="1" applyFill="1" applyBorder="1" applyAlignment="1">
      <alignment horizontal="center" vertical="center"/>
    </xf>
    <xf numFmtId="0" fontId="5" fillId="23" borderId="19" xfId="0" applyFont="1" applyFill="1" applyBorder="1" applyAlignment="1">
      <alignment horizontal="center"/>
    </xf>
    <xf numFmtId="0" fontId="5" fillId="23" borderId="9" xfId="0" applyFont="1" applyFill="1" applyBorder="1" applyAlignment="1" applyProtection="1">
      <alignment horizontal="center"/>
      <protection/>
    </xf>
    <xf numFmtId="1" fontId="5" fillId="23" borderId="10" xfId="0" applyNumberFormat="1" applyFont="1" applyFill="1" applyBorder="1" applyAlignment="1" applyProtection="1">
      <alignment horizontal="center" vertical="center"/>
      <protection/>
    </xf>
    <xf numFmtId="1" fontId="5" fillId="23" borderId="0" xfId="0" applyNumberFormat="1" applyFont="1" applyFill="1" applyBorder="1" applyAlignment="1" applyProtection="1">
      <alignment horizontal="center" vertical="center"/>
      <protection/>
    </xf>
    <xf numFmtId="1" fontId="5" fillId="23" borderId="8" xfId="0" applyNumberFormat="1" applyFont="1" applyFill="1" applyBorder="1" applyAlignment="1" applyProtection="1">
      <alignment horizontal="center" vertical="center"/>
      <protection/>
    </xf>
    <xf numFmtId="172" fontId="2" fillId="27" borderId="0" xfId="70" applyNumberFormat="1" applyFont="1" applyFill="1" applyBorder="1" applyAlignment="1" applyProtection="1">
      <alignment horizontal="left"/>
      <protection/>
    </xf>
    <xf numFmtId="0" fontId="29" fillId="27" borderId="12" xfId="70" applyFont="1" applyFill="1" applyBorder="1" applyAlignment="1">
      <alignment horizontal="center" vertical="center" wrapText="1"/>
      <protection/>
    </xf>
    <xf numFmtId="0" fontId="29" fillId="27" borderId="11" xfId="70" applyFont="1" applyFill="1" applyBorder="1" applyAlignment="1">
      <alignment horizontal="center" vertical="center" wrapText="1"/>
      <protection/>
    </xf>
    <xf numFmtId="0" fontId="29" fillId="27" borderId="12" xfId="70" applyNumberFormat="1" applyFont="1" applyFill="1" applyBorder="1" applyAlignment="1">
      <alignment horizontal="center" vertical="center" wrapText="1"/>
      <protection/>
    </xf>
    <xf numFmtId="0" fontId="29" fillId="27" borderId="11" xfId="70" applyNumberFormat="1" applyFont="1" applyFill="1" applyBorder="1" applyAlignment="1">
      <alignment horizontal="center" vertical="center" wrapText="1"/>
      <protection/>
    </xf>
    <xf numFmtId="172" fontId="2" fillId="27" borderId="19" xfId="70" applyNumberFormat="1" applyFont="1" applyFill="1" applyBorder="1" applyAlignment="1" applyProtection="1">
      <alignment horizontal="center" vertical="center" wrapText="1"/>
      <protection/>
    </xf>
    <xf numFmtId="0" fontId="60" fillId="27" borderId="0" xfId="0" applyFont="1" applyFill="1" applyBorder="1" applyAlignment="1">
      <alignment horizontal="center" vertical="center"/>
    </xf>
    <xf numFmtId="0" fontId="60" fillId="27" borderId="12" xfId="0" applyFont="1" applyFill="1" applyBorder="1" applyAlignment="1">
      <alignment horizontal="center" vertical="center"/>
    </xf>
    <xf numFmtId="0" fontId="10" fillId="28" borderId="11" xfId="0" applyFont="1" applyFill="1" applyBorder="1" applyAlignment="1">
      <alignment horizontal="left" vertical="top" wrapText="1"/>
    </xf>
    <xf numFmtId="0" fontId="60" fillId="27" borderId="0" xfId="0" applyFont="1" applyFill="1" applyBorder="1" applyAlignment="1">
      <alignment horizontal="center" vertical="center" wrapText="1"/>
    </xf>
    <xf numFmtId="0" fontId="10" fillId="27" borderId="12" xfId="70" applyFont="1" applyFill="1" applyBorder="1" applyAlignment="1">
      <alignment horizontal="center" vertical="center" wrapText="1"/>
      <protection/>
    </xf>
    <xf numFmtId="0" fontId="10" fillId="27" borderId="11" xfId="70" applyFont="1" applyFill="1" applyBorder="1" applyAlignment="1">
      <alignment horizontal="center" vertical="center" wrapText="1"/>
      <protection/>
    </xf>
    <xf numFmtId="172" fontId="10" fillId="27" borderId="19" xfId="70" applyNumberFormat="1" applyFont="1" applyFill="1" applyBorder="1" applyAlignment="1" applyProtection="1">
      <alignment horizontal="center" vertical="center" wrapText="1"/>
      <protection/>
    </xf>
    <xf numFmtId="0" fontId="60" fillId="27" borderId="12" xfId="0" applyFont="1" applyFill="1" applyBorder="1" applyAlignment="1">
      <alignment horizontal="center" vertical="center" wrapText="1"/>
    </xf>
    <xf numFmtId="0" fontId="60" fillId="27" borderId="0" xfId="0" applyFont="1" applyFill="1" applyBorder="1" applyAlignment="1">
      <alignment horizontal="left" vertical="center" wrapText="1"/>
    </xf>
    <xf numFmtId="0" fontId="60" fillId="28" borderId="0" xfId="0" applyFont="1" applyFill="1" applyBorder="1" applyAlignment="1">
      <alignment horizontal="left" vertical="center" wrapText="1"/>
    </xf>
    <xf numFmtId="0" fontId="60" fillId="28" borderId="0" xfId="0" applyFont="1" applyFill="1" applyAlignment="1">
      <alignment horizontal="left" vertical="center" wrapText="1"/>
    </xf>
    <xf numFmtId="0" fontId="60" fillId="27" borderId="0" xfId="0" applyFont="1" applyFill="1" applyAlignment="1">
      <alignment horizontal="center" vertical="center" wrapText="1"/>
    </xf>
    <xf numFmtId="0" fontId="60" fillId="28" borderId="0" xfId="0" applyFont="1" applyFill="1" applyBorder="1" applyAlignment="1">
      <alignment horizontal="left"/>
    </xf>
    <xf numFmtId="0" fontId="10" fillId="27" borderId="0" xfId="0" applyFont="1" applyFill="1" applyAlignment="1">
      <alignment horizontal="center" vertical="center" wrapText="1"/>
    </xf>
    <xf numFmtId="0" fontId="10" fillId="27" borderId="0" xfId="0" applyFont="1" applyFill="1" applyAlignment="1">
      <alignment horizontal="left" vertical="center" wrapText="1"/>
    </xf>
  </cellXfs>
  <cellStyles count="78">
    <cellStyle name="Normal" xfId="0"/>
    <cellStyle name="Percent" xfId="15"/>
    <cellStyle name="Currency" xfId="16"/>
    <cellStyle name="Currency [0]" xfId="17"/>
    <cellStyle name="Comma" xfId="18"/>
    <cellStyle name="Comma [0]" xfId="19"/>
    <cellStyle name="20% - Énfasis1 2" xfId="20"/>
    <cellStyle name="20% - Énfasis1 2 2" xfId="21"/>
    <cellStyle name="20% - Énfasis2 2" xfId="22"/>
    <cellStyle name="20% - Énfasis2 2 2" xfId="23"/>
    <cellStyle name="20% - Énfasis3 2" xfId="24"/>
    <cellStyle name="20% - Énfasis3 2 2" xfId="25"/>
    <cellStyle name="20% - Énfasis4 2" xfId="26"/>
    <cellStyle name="20% - Énfasis4 2 2" xfId="27"/>
    <cellStyle name="20% - Énfasis5 2" xfId="28"/>
    <cellStyle name="20% - Énfasis5 2 2" xfId="29"/>
    <cellStyle name="20% - Énfasis6 2" xfId="30"/>
    <cellStyle name="20% - Énfasis6 2 2" xfId="31"/>
    <cellStyle name="40% - Énfasis1 2" xfId="32"/>
    <cellStyle name="40% - Énfasis1 2 2" xfId="33"/>
    <cellStyle name="40% - Énfasis2 2" xfId="34"/>
    <cellStyle name="40% - Énfasis2 2 2" xfId="35"/>
    <cellStyle name="40% - Énfasis3 2" xfId="36"/>
    <cellStyle name="40% - Énfasis3 2 2" xfId="37"/>
    <cellStyle name="40% - Énfasis4 2" xfId="38"/>
    <cellStyle name="40% - Énfasis4 2 2" xfId="39"/>
    <cellStyle name="40% - Énfasis5 2" xfId="40"/>
    <cellStyle name="40% - Énfasis5 2 2" xfId="41"/>
    <cellStyle name="40% - Énfasis6 2" xfId="42"/>
    <cellStyle name="40% - Énfasis6 2 2" xfId="43"/>
    <cellStyle name="60% - Énfasis1 2" xfId="44"/>
    <cellStyle name="60% - Énfasis3 2" xfId="45"/>
    <cellStyle name="60% - Énfasis4 2" xfId="46"/>
    <cellStyle name="60% - Énfasis6 2" xfId="47"/>
    <cellStyle name="Cálculo 2" xfId="48"/>
    <cellStyle name="Encabezado 4 2" xfId="49"/>
    <cellStyle name="Énfasis1 2" xfId="50"/>
    <cellStyle name="Énfasis4 2" xfId="51"/>
    <cellStyle name="Entrada 2" xfId="52"/>
    <cellStyle name="Hipervínculo" xfId="53"/>
    <cellStyle name="Millares" xfId="54"/>
    <cellStyle name="Millares 2" xfId="55"/>
    <cellStyle name="Millares 2 2" xfId="56"/>
    <cellStyle name="Millares 2 3" xfId="57"/>
    <cellStyle name="Millares 3" xfId="58"/>
    <cellStyle name="Millares 3 2" xfId="59"/>
    <cellStyle name="Millares 3 3" xfId="60"/>
    <cellStyle name="Millares 4" xfId="61"/>
    <cellStyle name="Millares 5" xfId="62"/>
    <cellStyle name="Millares 6" xfId="63"/>
    <cellStyle name="Millares 7" xfId="64"/>
    <cellStyle name="Millares 8" xfId="65"/>
    <cellStyle name="Millares_Cuadro 2.6 macro" xfId="66"/>
    <cellStyle name="Millares_Cuadro 2.9 macro" xfId="67"/>
    <cellStyle name="Millares_Cuadro 8_1" xfId="68"/>
    <cellStyle name="Millares_Cuadro4.4 macro" xfId="69"/>
    <cellStyle name="Normal 2" xfId="70"/>
    <cellStyle name="Normal 2 2" xfId="71"/>
    <cellStyle name="Normal 3" xfId="72"/>
    <cellStyle name="Normal 3 2" xfId="73"/>
    <cellStyle name="Normal 4" xfId="74"/>
    <cellStyle name="Normal 5" xfId="75"/>
    <cellStyle name="Normal 6" xfId="76"/>
    <cellStyle name="Normal 7" xfId="77"/>
    <cellStyle name="Normal 8" xfId="78"/>
    <cellStyle name="Normal 8 2" xfId="79"/>
    <cellStyle name="Normal_cuadro 2.2 macro" xfId="80"/>
    <cellStyle name="Normal_cuadro2.3 " xfId="81"/>
    <cellStyle name="Normal_cuadro2.3 _CUCI Rev.3" xfId="82"/>
    <cellStyle name="Normal_cuadro2.5 " xfId="83"/>
    <cellStyle name="Notas 2" xfId="84"/>
    <cellStyle name="Notas 2 2" xfId="85"/>
    <cellStyle name="Salida 2" xfId="86"/>
    <cellStyle name="Título 1 2" xfId="87"/>
    <cellStyle name="Título 2 2" xfId="88"/>
    <cellStyle name="Título 3 2" xfId="89"/>
    <cellStyle name="Título 4" xfId="90"/>
    <cellStyle name="Total 2"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276225</xdr:colOff>
      <xdr:row>4</xdr:row>
      <xdr:rowOff>66675</xdr:rowOff>
    </xdr:to>
    <xdr:pic>
      <xdr:nvPicPr>
        <xdr:cNvPr id="77883" name="Picture 3" descr="banner para excel del dane"/>
        <xdr:cNvPicPr preferRelativeResize="1">
          <a:picLocks noChangeAspect="1"/>
        </xdr:cNvPicPr>
      </xdr:nvPicPr>
      <xdr:blipFill>
        <a:blip r:embed="rId1"/>
        <a:stretch>
          <a:fillRect/>
        </a:stretch>
      </xdr:blipFill>
      <xdr:spPr bwMode="auto">
        <a:xfrm>
          <a:off x="0" y="0"/>
          <a:ext cx="5448300" cy="714375"/>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3</xdr:col>
      <xdr:colOff>161925</xdr:colOff>
      <xdr:row>4</xdr:row>
      <xdr:rowOff>104775</xdr:rowOff>
    </xdr:to>
    <xdr:pic>
      <xdr:nvPicPr>
        <xdr:cNvPr id="9732" name="Picture 1" descr="banner para excel del dane"/>
        <xdr:cNvPicPr preferRelativeResize="1">
          <a:picLocks noChangeAspect="1"/>
        </xdr:cNvPicPr>
      </xdr:nvPicPr>
      <xdr:blipFill>
        <a:blip r:embed="rId1"/>
        <a:stretch>
          <a:fillRect/>
        </a:stretch>
      </xdr:blipFill>
      <xdr:spPr bwMode="auto">
        <a:xfrm>
          <a:off x="0" y="161925"/>
          <a:ext cx="4467225" cy="704850"/>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133350</xdr:rowOff>
    </xdr:from>
    <xdr:to>
      <xdr:col>3</xdr:col>
      <xdr:colOff>352425</xdr:colOff>
      <xdr:row>5</xdr:row>
      <xdr:rowOff>95250</xdr:rowOff>
    </xdr:to>
    <xdr:pic>
      <xdr:nvPicPr>
        <xdr:cNvPr id="22038" name="Picture 1" descr="banner para excel del dane"/>
        <xdr:cNvPicPr preferRelativeResize="1">
          <a:picLocks noChangeAspect="1"/>
        </xdr:cNvPicPr>
      </xdr:nvPicPr>
      <xdr:blipFill>
        <a:blip r:embed="rId1"/>
        <a:stretch>
          <a:fillRect/>
        </a:stretch>
      </xdr:blipFill>
      <xdr:spPr bwMode="auto">
        <a:xfrm>
          <a:off x="0" y="171450"/>
          <a:ext cx="5000625" cy="609600"/>
        </a:xfrm>
        <a:prstGeom prst="rect">
          <a:avLst/>
        </a:prstGeom>
        <a:noFill/>
        <a:ln w="9525">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6</xdr:col>
      <xdr:colOff>104775</xdr:colOff>
      <xdr:row>5</xdr:row>
      <xdr:rowOff>19050</xdr:rowOff>
    </xdr:to>
    <xdr:pic>
      <xdr:nvPicPr>
        <xdr:cNvPr id="1560" name="Picture 2" descr="banner para excel del dane"/>
        <xdr:cNvPicPr preferRelativeResize="1">
          <a:picLocks noChangeAspect="1"/>
        </xdr:cNvPicPr>
      </xdr:nvPicPr>
      <xdr:blipFill>
        <a:blip r:embed="rId1"/>
        <a:stretch>
          <a:fillRect/>
        </a:stretch>
      </xdr:blipFill>
      <xdr:spPr bwMode="auto">
        <a:xfrm>
          <a:off x="0" y="142875"/>
          <a:ext cx="6562725" cy="609600"/>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95250</xdr:rowOff>
    </xdr:from>
    <xdr:to>
      <xdr:col>4</xdr:col>
      <xdr:colOff>800100</xdr:colOff>
      <xdr:row>5</xdr:row>
      <xdr:rowOff>95250</xdr:rowOff>
    </xdr:to>
    <xdr:pic>
      <xdr:nvPicPr>
        <xdr:cNvPr id="16900" name="Picture 2" descr="banner para excel del dane"/>
        <xdr:cNvPicPr preferRelativeResize="1">
          <a:picLocks noChangeAspect="1"/>
        </xdr:cNvPicPr>
      </xdr:nvPicPr>
      <xdr:blipFill>
        <a:blip r:embed="rId1"/>
        <a:stretch>
          <a:fillRect/>
        </a:stretch>
      </xdr:blipFill>
      <xdr:spPr bwMode="auto">
        <a:xfrm>
          <a:off x="9525" y="142875"/>
          <a:ext cx="4276725" cy="609600"/>
        </a:xfrm>
        <a:prstGeom prst="rect">
          <a:avLst/>
        </a:prstGeom>
        <a:noFill/>
        <a:ln w="9525">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123825</xdr:rowOff>
    </xdr:from>
    <xdr:to>
      <xdr:col>5</xdr:col>
      <xdr:colOff>228600</xdr:colOff>
      <xdr:row>5</xdr:row>
      <xdr:rowOff>85725</xdr:rowOff>
    </xdr:to>
    <xdr:pic>
      <xdr:nvPicPr>
        <xdr:cNvPr id="19970" name="Picture 1" descr="banner para excel del dane"/>
        <xdr:cNvPicPr preferRelativeResize="1">
          <a:picLocks noChangeAspect="1"/>
        </xdr:cNvPicPr>
      </xdr:nvPicPr>
      <xdr:blipFill>
        <a:blip r:embed="rId1"/>
        <a:stretch>
          <a:fillRect/>
        </a:stretch>
      </xdr:blipFill>
      <xdr:spPr bwMode="auto">
        <a:xfrm>
          <a:off x="9525" y="161925"/>
          <a:ext cx="4752975" cy="609600"/>
        </a:xfrm>
        <a:prstGeom prst="rect">
          <a:avLst/>
        </a:prstGeom>
        <a:noFill/>
        <a:ln w="9525">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3</xdr:col>
      <xdr:colOff>561975</xdr:colOff>
      <xdr:row>4</xdr:row>
      <xdr:rowOff>57150</xdr:rowOff>
    </xdr:to>
    <xdr:pic>
      <xdr:nvPicPr>
        <xdr:cNvPr id="10757" name="Picture 3" descr="banner para excel del dane"/>
        <xdr:cNvPicPr preferRelativeResize="1">
          <a:picLocks noChangeAspect="1"/>
        </xdr:cNvPicPr>
      </xdr:nvPicPr>
      <xdr:blipFill>
        <a:blip r:embed="rId1"/>
        <a:stretch>
          <a:fillRect/>
        </a:stretch>
      </xdr:blipFill>
      <xdr:spPr bwMode="auto">
        <a:xfrm>
          <a:off x="0" y="76200"/>
          <a:ext cx="3981450" cy="542925"/>
        </a:xfrm>
        <a:prstGeom prst="rect">
          <a:avLst/>
        </a:prstGeom>
        <a:noFill/>
        <a:ln w="9525">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2562225</xdr:colOff>
      <xdr:row>3</xdr:row>
      <xdr:rowOff>66675</xdr:rowOff>
    </xdr:to>
    <xdr:pic>
      <xdr:nvPicPr>
        <xdr:cNvPr id="79929" name="Picture 1" descr="banner para excel del dane"/>
        <xdr:cNvPicPr preferRelativeResize="1">
          <a:picLocks noChangeAspect="1"/>
        </xdr:cNvPicPr>
      </xdr:nvPicPr>
      <xdr:blipFill>
        <a:blip r:embed="rId1"/>
        <a:stretch>
          <a:fillRect/>
        </a:stretch>
      </xdr:blipFill>
      <xdr:spPr bwMode="auto">
        <a:xfrm>
          <a:off x="0" y="0"/>
          <a:ext cx="4591050" cy="638175"/>
        </a:xfrm>
        <a:prstGeom prst="rect">
          <a:avLst/>
        </a:prstGeom>
        <a:noFill/>
        <a:ln w="9525">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xdr:colOff>
      <xdr:row>3</xdr:row>
      <xdr:rowOff>104775</xdr:rowOff>
    </xdr:to>
    <xdr:pic>
      <xdr:nvPicPr>
        <xdr:cNvPr id="78905" name="Picture 4" descr="banner para excel del dane"/>
        <xdr:cNvPicPr preferRelativeResize="1">
          <a:picLocks noChangeAspect="1"/>
        </xdr:cNvPicPr>
      </xdr:nvPicPr>
      <xdr:blipFill>
        <a:blip r:embed="rId1"/>
        <a:stretch>
          <a:fillRect/>
        </a:stretch>
      </xdr:blipFill>
      <xdr:spPr bwMode="auto">
        <a:xfrm>
          <a:off x="0" y="0"/>
          <a:ext cx="7419975" cy="6858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2066925</xdr:colOff>
      <xdr:row>3</xdr:row>
      <xdr:rowOff>152400</xdr:rowOff>
    </xdr:to>
    <xdr:pic>
      <xdr:nvPicPr>
        <xdr:cNvPr id="80952" name="Picture 1" descr="banner para excel del dane"/>
        <xdr:cNvPicPr preferRelativeResize="1">
          <a:picLocks noChangeAspect="1"/>
        </xdr:cNvPicPr>
      </xdr:nvPicPr>
      <xdr:blipFill>
        <a:blip r:embed="rId1"/>
        <a:stretch>
          <a:fillRect/>
        </a:stretch>
      </xdr:blipFill>
      <xdr:spPr bwMode="auto">
        <a:xfrm>
          <a:off x="0" y="0"/>
          <a:ext cx="5210175" cy="63817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1847850</xdr:colOff>
      <xdr:row>3</xdr:row>
      <xdr:rowOff>114300</xdr:rowOff>
    </xdr:to>
    <xdr:pic>
      <xdr:nvPicPr>
        <xdr:cNvPr id="81976" name="Picture 1" descr="banner para excel del dane"/>
        <xdr:cNvPicPr preferRelativeResize="1">
          <a:picLocks noChangeAspect="1"/>
        </xdr:cNvPicPr>
      </xdr:nvPicPr>
      <xdr:blipFill>
        <a:blip r:embed="rId1"/>
        <a:stretch>
          <a:fillRect/>
        </a:stretch>
      </xdr:blipFill>
      <xdr:spPr bwMode="auto">
        <a:xfrm>
          <a:off x="0" y="0"/>
          <a:ext cx="4991100" cy="63817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38100</xdr:colOff>
      <xdr:row>4</xdr:row>
      <xdr:rowOff>123825</xdr:rowOff>
    </xdr:to>
    <xdr:pic>
      <xdr:nvPicPr>
        <xdr:cNvPr id="11780" name="Picture 3"/>
        <xdr:cNvPicPr preferRelativeResize="1">
          <a:picLocks noChangeAspect="1"/>
        </xdr:cNvPicPr>
      </xdr:nvPicPr>
      <xdr:blipFill>
        <a:blip r:embed="rId1"/>
        <a:stretch>
          <a:fillRect/>
        </a:stretch>
      </xdr:blipFill>
      <xdr:spPr bwMode="auto">
        <a:xfrm>
          <a:off x="0" y="76200"/>
          <a:ext cx="4905375" cy="60960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8</xdr:col>
      <xdr:colOff>238125</xdr:colOff>
      <xdr:row>4</xdr:row>
      <xdr:rowOff>123825</xdr:rowOff>
    </xdr:to>
    <xdr:pic>
      <xdr:nvPicPr>
        <xdr:cNvPr id="3610" name="Picture 5" descr="banner para excel del dane"/>
        <xdr:cNvPicPr preferRelativeResize="1">
          <a:picLocks noChangeAspect="1"/>
        </xdr:cNvPicPr>
      </xdr:nvPicPr>
      <xdr:blipFill>
        <a:blip r:embed="rId1"/>
        <a:stretch>
          <a:fillRect/>
        </a:stretch>
      </xdr:blipFill>
      <xdr:spPr bwMode="auto">
        <a:xfrm>
          <a:off x="0" y="123825"/>
          <a:ext cx="5962650" cy="68580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3</xdr:col>
      <xdr:colOff>95250</xdr:colOff>
      <xdr:row>4</xdr:row>
      <xdr:rowOff>142875</xdr:rowOff>
    </xdr:to>
    <xdr:pic>
      <xdr:nvPicPr>
        <xdr:cNvPr id="4628" name="Picture 1" descr="banner para excel del dane"/>
        <xdr:cNvPicPr preferRelativeResize="1">
          <a:picLocks noChangeAspect="1"/>
        </xdr:cNvPicPr>
      </xdr:nvPicPr>
      <xdr:blipFill>
        <a:blip r:embed="rId1"/>
        <a:stretch>
          <a:fillRect/>
        </a:stretch>
      </xdr:blipFill>
      <xdr:spPr bwMode="auto">
        <a:xfrm>
          <a:off x="0" y="171450"/>
          <a:ext cx="4657725" cy="619125"/>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4086225</xdr:colOff>
      <xdr:row>4</xdr:row>
      <xdr:rowOff>123825</xdr:rowOff>
    </xdr:to>
    <xdr:pic>
      <xdr:nvPicPr>
        <xdr:cNvPr id="21007" name="Picture 1" descr="banner para excel del dane"/>
        <xdr:cNvPicPr preferRelativeResize="1">
          <a:picLocks noChangeAspect="1"/>
        </xdr:cNvPicPr>
      </xdr:nvPicPr>
      <xdr:blipFill>
        <a:blip r:embed="rId1"/>
        <a:stretch>
          <a:fillRect/>
        </a:stretch>
      </xdr:blipFill>
      <xdr:spPr bwMode="auto">
        <a:xfrm>
          <a:off x="0" y="38100"/>
          <a:ext cx="4543425" cy="609600"/>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0</xdr:rowOff>
    </xdr:from>
    <xdr:to>
      <xdr:col>8</xdr:col>
      <xdr:colOff>47625</xdr:colOff>
      <xdr:row>13</xdr:row>
      <xdr:rowOff>0</xdr:rowOff>
    </xdr:to>
    <xdr:sp macro="" textlink="">
      <xdr:nvSpPr>
        <xdr:cNvPr id="2" name="Line 1"/>
        <xdr:cNvSpPr>
          <a:spLocks noChangeShapeType="1"/>
        </xdr:cNvSpPr>
      </xdr:nvSpPr>
      <xdr:spPr bwMode="auto">
        <a:xfrm>
          <a:off x="6762750" y="2371725"/>
          <a:ext cx="47625" cy="0"/>
        </a:xfrm>
        <a:prstGeom prst="line">
          <a:avLst/>
        </a:prstGeom>
        <a:noFill/>
        <a:ln w="9525">
          <a:solidFill>
            <a:srgbClr val="000000"/>
          </a:solidFill>
          <a:round/>
          <a:headEnd type="none"/>
          <a:tailEnd type="none"/>
        </a:ln>
      </xdr:spPr>
    </xdr:sp>
    <xdr:clientData/>
  </xdr:twoCellAnchor>
  <xdr:twoCellAnchor>
    <xdr:from>
      <xdr:col>18</xdr:col>
      <xdr:colOff>0</xdr:colOff>
      <xdr:row>13</xdr:row>
      <xdr:rowOff>0</xdr:rowOff>
    </xdr:from>
    <xdr:to>
      <xdr:col>18</xdr:col>
      <xdr:colOff>47625</xdr:colOff>
      <xdr:row>13</xdr:row>
      <xdr:rowOff>0</xdr:rowOff>
    </xdr:to>
    <xdr:sp macro="" textlink="">
      <xdr:nvSpPr>
        <xdr:cNvPr id="3" name="Line 2"/>
        <xdr:cNvSpPr>
          <a:spLocks noChangeShapeType="1"/>
        </xdr:cNvSpPr>
      </xdr:nvSpPr>
      <xdr:spPr bwMode="auto">
        <a:xfrm>
          <a:off x="13192125" y="2371725"/>
          <a:ext cx="47625" cy="0"/>
        </a:xfrm>
        <a:prstGeom prst="line">
          <a:avLst/>
        </a:prstGeom>
        <a:noFill/>
        <a:ln w="9525">
          <a:solidFill>
            <a:srgbClr val="000000"/>
          </a:solidFill>
          <a:round/>
          <a:headEnd type="none"/>
          <a:tailEnd type="none"/>
        </a:ln>
      </xdr:spPr>
    </xdr:sp>
    <xdr:clientData/>
  </xdr:twoCellAnchor>
  <xdr:twoCellAnchor editAs="oneCell">
    <xdr:from>
      <xdr:col>0</xdr:col>
      <xdr:colOff>0</xdr:colOff>
      <xdr:row>0</xdr:row>
      <xdr:rowOff>28575</xdr:rowOff>
    </xdr:from>
    <xdr:to>
      <xdr:col>6</xdr:col>
      <xdr:colOff>47625</xdr:colOff>
      <xdr:row>4</xdr:row>
      <xdr:rowOff>190500</xdr:rowOff>
    </xdr:to>
    <xdr:pic>
      <xdr:nvPicPr>
        <xdr:cNvPr id="4" name="Picture 4" descr="banner para excel del dane"/>
        <xdr:cNvPicPr preferRelativeResize="1">
          <a:picLocks noChangeAspect="1"/>
        </xdr:cNvPicPr>
      </xdr:nvPicPr>
      <xdr:blipFill>
        <a:blip r:embed="rId1"/>
        <a:stretch>
          <a:fillRect/>
        </a:stretch>
      </xdr:blipFill>
      <xdr:spPr bwMode="auto">
        <a:xfrm>
          <a:off x="0" y="28575"/>
          <a:ext cx="5724525" cy="685800"/>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0</xdr:rowOff>
    </xdr:from>
    <xdr:to>
      <xdr:col>2</xdr:col>
      <xdr:colOff>742950</xdr:colOff>
      <xdr:row>5</xdr:row>
      <xdr:rowOff>0</xdr:rowOff>
    </xdr:to>
    <xdr:pic>
      <xdr:nvPicPr>
        <xdr:cNvPr id="12804" name="Picture 1" descr="banner para excel del dane"/>
        <xdr:cNvPicPr preferRelativeResize="1">
          <a:picLocks noChangeAspect="1"/>
        </xdr:cNvPicPr>
      </xdr:nvPicPr>
      <xdr:blipFill>
        <a:blip r:embed="rId1"/>
        <a:stretch>
          <a:fillRect/>
        </a:stretch>
      </xdr:blipFill>
      <xdr:spPr bwMode="auto">
        <a:xfrm>
          <a:off x="47625" y="161925"/>
          <a:ext cx="3867150" cy="6477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crodriguez\Buzon%20comex\pais%20posara%20tra%20EXPO%20Produc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Reino Unido </v>
          </cell>
        </row>
        <row r="189">
          <cell r="A189">
            <v>628</v>
          </cell>
          <cell r="B189" t="str">
            <v>Reino Unido </v>
          </cell>
        </row>
        <row r="190">
          <cell r="A190">
            <v>628</v>
          </cell>
          <cell r="B190" t="str">
            <v>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Territorio autónomos de Palestina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workbookViewId="0" topLeftCell="A1">
      <selection activeCell="A19" sqref="A19"/>
    </sheetView>
  </sheetViews>
  <sheetFormatPr defaultColWidth="11.421875" defaultRowHeight="12.75"/>
  <sheetData>
    <row r="2" spans="1:14" ht="20.25">
      <c r="A2" s="783" t="s">
        <v>86</v>
      </c>
      <c r="B2" s="783"/>
      <c r="C2" s="783"/>
      <c r="D2" s="783"/>
      <c r="E2" s="783"/>
      <c r="F2" s="783"/>
      <c r="G2" s="783"/>
      <c r="H2" s="783"/>
      <c r="I2" s="783"/>
      <c r="J2" s="783"/>
      <c r="K2" s="783"/>
      <c r="L2" s="783"/>
      <c r="M2" s="783"/>
      <c r="N2" s="783"/>
    </row>
    <row r="3" spans="1:14" ht="15.75">
      <c r="A3" s="784" t="s">
        <v>1320</v>
      </c>
      <c r="B3" s="785"/>
      <c r="C3" s="785"/>
      <c r="D3" s="785"/>
      <c r="E3" s="785"/>
      <c r="F3" s="785"/>
      <c r="G3" s="785"/>
      <c r="H3" s="785"/>
      <c r="I3" s="785"/>
      <c r="J3" s="785"/>
      <c r="K3" s="785"/>
      <c r="L3" s="785"/>
      <c r="M3" s="785"/>
      <c r="N3" s="785"/>
    </row>
    <row r="4" spans="1:14" ht="15.75" thickBot="1">
      <c r="A4" s="697"/>
      <c r="B4" s="674"/>
      <c r="C4" s="674"/>
      <c r="D4" s="674"/>
      <c r="E4" s="674"/>
      <c r="F4" s="674"/>
      <c r="G4" s="674"/>
      <c r="H4" s="674"/>
      <c r="I4" s="674"/>
      <c r="J4" s="674"/>
      <c r="K4" s="674"/>
      <c r="L4" s="674"/>
      <c r="M4" s="674"/>
      <c r="N4" s="674"/>
    </row>
    <row r="5" spans="1:14" ht="15">
      <c r="A5" s="698" t="s">
        <v>1147</v>
      </c>
      <c r="B5" s="699"/>
      <c r="C5" s="699"/>
      <c r="D5" s="699"/>
      <c r="E5" s="699"/>
      <c r="F5" s="699"/>
      <c r="G5" s="699"/>
      <c r="H5" s="699"/>
      <c r="I5" s="699"/>
      <c r="J5" s="699"/>
      <c r="K5" s="699"/>
      <c r="L5" s="699"/>
      <c r="M5" s="699"/>
      <c r="N5" s="700"/>
    </row>
    <row r="6" spans="1:14" ht="15.75">
      <c r="A6" s="698" t="s">
        <v>1148</v>
      </c>
      <c r="B6" s="701"/>
      <c r="C6" s="675"/>
      <c r="D6" s="675"/>
      <c r="E6" s="675"/>
      <c r="F6" s="675"/>
      <c r="G6" s="675"/>
      <c r="H6" s="675"/>
      <c r="I6" s="675"/>
      <c r="J6" s="675"/>
      <c r="K6" s="675"/>
      <c r="L6" s="702"/>
      <c r="M6" s="675"/>
      <c r="N6" s="676"/>
    </row>
    <row r="7" spans="1:14" ht="15">
      <c r="A7" s="698" t="s">
        <v>1161</v>
      </c>
      <c r="B7" s="703"/>
      <c r="C7" s="703"/>
      <c r="D7" s="703"/>
      <c r="E7" s="703"/>
      <c r="F7" s="703"/>
      <c r="G7" s="703"/>
      <c r="H7" s="703"/>
      <c r="I7" s="674"/>
      <c r="J7" s="674"/>
      <c r="K7" s="674"/>
      <c r="L7" s="674"/>
      <c r="M7" s="674"/>
      <c r="N7" s="677"/>
    </row>
    <row r="8" spans="1:14" ht="15">
      <c r="A8" s="698" t="s">
        <v>1149</v>
      </c>
      <c r="B8" s="703"/>
      <c r="C8" s="703"/>
      <c r="D8" s="703"/>
      <c r="E8" s="703"/>
      <c r="F8" s="703"/>
      <c r="G8" s="703"/>
      <c r="H8" s="703"/>
      <c r="I8" s="674"/>
      <c r="J8" s="674"/>
      <c r="K8" s="674"/>
      <c r="L8" s="674"/>
      <c r="M8" s="674"/>
      <c r="N8" s="677"/>
    </row>
    <row r="9" spans="1:14" ht="15.75">
      <c r="A9" s="698" t="s">
        <v>1150</v>
      </c>
      <c r="B9" s="704"/>
      <c r="C9" s="704"/>
      <c r="D9" s="704"/>
      <c r="E9" s="704"/>
      <c r="F9" s="704"/>
      <c r="G9" s="704"/>
      <c r="H9" s="674"/>
      <c r="I9" s="674"/>
      <c r="J9" s="674"/>
      <c r="K9" s="674"/>
      <c r="L9" s="674"/>
      <c r="M9" s="674"/>
      <c r="N9" s="677"/>
    </row>
    <row r="10" spans="1:14" ht="15.75">
      <c r="A10" s="698" t="s">
        <v>1151</v>
      </c>
      <c r="B10" s="704"/>
      <c r="C10" s="704"/>
      <c r="D10" s="704"/>
      <c r="E10" s="704"/>
      <c r="F10" s="705"/>
      <c r="G10" s="705"/>
      <c r="H10" s="674"/>
      <c r="I10" s="674"/>
      <c r="J10" s="674"/>
      <c r="K10" s="674"/>
      <c r="L10" s="674"/>
      <c r="M10" s="674"/>
      <c r="N10" s="677"/>
    </row>
    <row r="11" spans="1:14" ht="15.75">
      <c r="A11" s="698" t="s">
        <v>1152</v>
      </c>
      <c r="B11" s="678"/>
      <c r="C11" s="678"/>
      <c r="D11" s="678"/>
      <c r="E11" s="678"/>
      <c r="F11" s="678"/>
      <c r="G11" s="678"/>
      <c r="H11" s="674"/>
      <c r="I11" s="674"/>
      <c r="J11" s="674"/>
      <c r="K11" s="674"/>
      <c r="L11" s="674"/>
      <c r="M11" s="674"/>
      <c r="N11" s="677"/>
    </row>
    <row r="12" spans="1:14" ht="15.75">
      <c r="A12" s="698" t="s">
        <v>1153</v>
      </c>
      <c r="B12" s="678"/>
      <c r="C12" s="678"/>
      <c r="D12" s="678"/>
      <c r="E12" s="678"/>
      <c r="F12" s="678"/>
      <c r="G12" s="678"/>
      <c r="H12" s="674"/>
      <c r="I12" s="674"/>
      <c r="J12" s="674"/>
      <c r="K12" s="674"/>
      <c r="L12" s="674"/>
      <c r="M12" s="674"/>
      <c r="N12" s="677"/>
    </row>
    <row r="13" spans="1:14" ht="15">
      <c r="A13" s="698" t="s">
        <v>1162</v>
      </c>
      <c r="B13" s="674"/>
      <c r="C13" s="674"/>
      <c r="D13" s="674"/>
      <c r="E13" s="674"/>
      <c r="F13" s="674"/>
      <c r="G13" s="674"/>
      <c r="H13" s="674"/>
      <c r="I13" s="674"/>
      <c r="J13" s="674"/>
      <c r="K13" s="674"/>
      <c r="L13" s="674"/>
      <c r="M13" s="674"/>
      <c r="N13" s="677"/>
    </row>
    <row r="14" spans="1:14" ht="15">
      <c r="A14" s="698" t="s">
        <v>1163</v>
      </c>
      <c r="B14" s="674"/>
      <c r="C14" s="674"/>
      <c r="D14" s="674"/>
      <c r="E14" s="674"/>
      <c r="F14" s="674"/>
      <c r="G14" s="674"/>
      <c r="H14" s="674"/>
      <c r="I14" s="674"/>
      <c r="J14" s="674"/>
      <c r="K14" s="674"/>
      <c r="L14" s="674"/>
      <c r="M14" s="674"/>
      <c r="N14" s="677"/>
    </row>
    <row r="15" spans="1:14" ht="15">
      <c r="A15" s="698" t="s">
        <v>1154</v>
      </c>
      <c r="B15" s="674"/>
      <c r="C15" s="674"/>
      <c r="D15" s="674"/>
      <c r="E15" s="674"/>
      <c r="F15" s="674"/>
      <c r="G15" s="674"/>
      <c r="H15" s="674"/>
      <c r="I15" s="674"/>
      <c r="J15" s="674"/>
      <c r="K15" s="674"/>
      <c r="L15" s="674"/>
      <c r="M15" s="674"/>
      <c r="N15" s="677"/>
    </row>
    <row r="16" spans="1:14" ht="15">
      <c r="A16" s="698" t="s">
        <v>1155</v>
      </c>
      <c r="B16" s="674"/>
      <c r="C16" s="674"/>
      <c r="D16" s="674"/>
      <c r="E16" s="674"/>
      <c r="F16" s="674"/>
      <c r="G16" s="674"/>
      <c r="H16" s="674"/>
      <c r="I16" s="674"/>
      <c r="J16" s="674"/>
      <c r="K16" s="674"/>
      <c r="L16" s="674"/>
      <c r="M16" s="674"/>
      <c r="N16" s="677"/>
    </row>
    <row r="17" spans="1:14" ht="15">
      <c r="A17" s="698" t="s">
        <v>1164</v>
      </c>
      <c r="B17" s="674"/>
      <c r="C17" s="674"/>
      <c r="D17" s="674"/>
      <c r="E17" s="674"/>
      <c r="F17" s="674"/>
      <c r="G17" s="674"/>
      <c r="H17" s="674"/>
      <c r="I17" s="674"/>
      <c r="J17" s="674"/>
      <c r="K17" s="674"/>
      <c r="L17" s="674"/>
      <c r="M17" s="674"/>
      <c r="N17" s="677"/>
    </row>
    <row r="18" spans="1:14" ht="15">
      <c r="A18" s="698" t="s">
        <v>1156</v>
      </c>
      <c r="B18" s="674"/>
      <c r="C18" s="674"/>
      <c r="D18" s="674"/>
      <c r="E18" s="674"/>
      <c r="F18" s="674"/>
      <c r="G18" s="674"/>
      <c r="H18" s="674"/>
      <c r="I18" s="674"/>
      <c r="J18" s="674"/>
      <c r="K18" s="674"/>
      <c r="L18" s="674"/>
      <c r="M18" s="674"/>
      <c r="N18" s="677"/>
    </row>
    <row r="19" spans="1:14" ht="15">
      <c r="A19" s="698" t="s">
        <v>1165</v>
      </c>
      <c r="B19" s="674"/>
      <c r="C19" s="674"/>
      <c r="D19" s="674"/>
      <c r="E19" s="674"/>
      <c r="F19" s="674"/>
      <c r="G19" s="674"/>
      <c r="H19" s="674"/>
      <c r="I19" s="674"/>
      <c r="J19" s="674"/>
      <c r="K19" s="674"/>
      <c r="L19" s="674"/>
      <c r="M19" s="674"/>
      <c r="N19" s="677"/>
    </row>
    <row r="20" spans="1:14" ht="15">
      <c r="A20" s="698" t="s">
        <v>1166</v>
      </c>
      <c r="B20" s="674"/>
      <c r="C20" s="674"/>
      <c r="D20" s="674"/>
      <c r="E20" s="674"/>
      <c r="F20" s="674"/>
      <c r="G20" s="674"/>
      <c r="H20" s="674"/>
      <c r="I20" s="674"/>
      <c r="J20" s="674"/>
      <c r="K20" s="674"/>
      <c r="L20" s="674"/>
      <c r="M20" s="674"/>
      <c r="N20" s="677"/>
    </row>
    <row r="21" spans="1:14" ht="15.75" thickBot="1">
      <c r="A21" s="706" t="s">
        <v>1167</v>
      </c>
      <c r="B21" s="697"/>
      <c r="C21" s="697"/>
      <c r="D21" s="697"/>
      <c r="E21" s="697"/>
      <c r="F21" s="697"/>
      <c r="G21" s="697"/>
      <c r="H21" s="697"/>
      <c r="I21" s="697"/>
      <c r="J21" s="697"/>
      <c r="K21" s="697"/>
      <c r="L21" s="697"/>
      <c r="M21" s="697"/>
      <c r="N21" s="679"/>
    </row>
  </sheetData>
  <mergeCells count="2">
    <mergeCell ref="A2:N2"/>
    <mergeCell ref="A3:N3"/>
  </mergeCells>
  <hyperlinks>
    <hyperlink ref="A5:N5" location="'cuadro 1'!A1" display="Cuadro 1 - Exportaciones de Colombia"/>
    <hyperlink ref="A6" location="'Cuadro 2'!A1" display="Cuadro 2 - Exportaciones, según grupos de productos y capítulos - CUCI Rev.3"/>
    <hyperlink ref="A7:H7" location="'cuadro 3'!A1" display="Cuadro 3 - Principales productos exportados según el valor FOB"/>
    <hyperlink ref="A8:H8" location="'cuadro 4'!A1" display="Cuadro 4 - Exportaciones, según países de destino"/>
    <hyperlink ref="A9" location="'Cuadro 5'!A1" display="Cuadro 5 - Exportaciones, según países de destino"/>
    <hyperlink ref="A10" location="'cuadro 6'!A1" display="Cuadro 6 - Exportaciones según CIIU Rev. 3"/>
    <hyperlink ref="A11" location="'cuadro 7'!A1" display="Cuadro 7 - Exportaciones, según aduanas"/>
    <hyperlink ref="A12" location="'cuadro 8'!A1" display="Cuadro 8 - Exportaciones, según aduanas"/>
    <hyperlink ref="A13" location="'cuadro 9'!A1" display="Cuadro 9 - Exportaciones colombianas,  por grupo de países, según grupo de productos. Año corrido ( 2011 / 2012 )"/>
    <hyperlink ref="A16" location="'cuadro 12'!A1" display="Cuadro 12 - Exportaciones, según capítulos del arancel  "/>
    <hyperlink ref="A17" location="'cuadro 13'!A1" display="Cuadro 13 - Exportaciones, según departamento de origen excluyendo petróleo y sus derivados."/>
    <hyperlink ref="A19" location="'cuadro 15'!A1" display="Cuadro 15 - Exportaciones de Colombia, según tradicionales y no tradicionales"/>
    <hyperlink ref="A20" location="'Cuadro 16'!A1" display="Cuadro 16 - Exportaciones totales, según principales países y capítulos del arancel ( 2013 - 2009)"/>
    <hyperlink ref="A14" location="'cuadro 10'!A1" display="Cuadro 10 - Exportaciones colombianas,  por países de destino, según grupos de productos. Año corrido ( 2011 / 2012 )"/>
    <hyperlink ref="A21" location="'Cuadro 17'!A1" display="Cuadro 17 - Exportaciones según principales capítulos del arancel y principales partidas arancelarias ( 2013 - 2009 )"/>
    <hyperlink ref="A15" location="'Cuadro 11'!A1" display="Cuadro 11 - Exportaciones según clasificación central de producto CPC 1.0 A.C."/>
    <hyperlink ref="A5" location="'Cuadro 1 '!A1" display="Cuadro 1 - Exportaciones de Colombia, según grupos de productos CUCI Rev. 3"/>
    <hyperlink ref="A8" location="'cuadro 4'!A1" display="Cuadro 4 - Principales productos exportados según el valor FOB"/>
    <hyperlink ref="A18" location="'cuadro 14'!A1" display="Cuadro 14 - Exportaciones totales, según intensidad tecnológica incorporada CUCI Rev.2"/>
    <hyperlink ref="A7" location="'Cuadro 3'!A1" display="Cuadro 3 - Exportaciones, según grupos de productos y capítulos - CUCI Rev.3 (Toneladas Métrica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workbookViewId="0" topLeftCell="A1">
      <selection activeCell="A6" sqref="A6"/>
    </sheetView>
  </sheetViews>
  <sheetFormatPr defaultColWidth="11.421875" defaultRowHeight="13.5" customHeight="1"/>
  <cols>
    <col min="1" max="1" width="32.421875" style="103" customWidth="1"/>
    <col min="2" max="2" width="15.140625" style="329" customWidth="1"/>
    <col min="3" max="3" width="15.28125" style="329" customWidth="1"/>
    <col min="4" max="4" width="9.421875" style="329" customWidth="1"/>
    <col min="5" max="5" width="0.71875" style="451" customWidth="1"/>
    <col min="6" max="6" width="16.57421875" style="329" bestFit="1" customWidth="1"/>
    <col min="7" max="7" width="16.57421875" style="329" customWidth="1"/>
    <col min="8" max="8" width="9.8515625" style="329" customWidth="1"/>
    <col min="9" max="9" width="0.85546875" style="451" customWidth="1"/>
    <col min="10" max="10" width="16.57421875" style="329" bestFit="1" customWidth="1"/>
    <col min="11" max="11" width="16.57421875" style="329" customWidth="1"/>
    <col min="12" max="12" width="9.00390625" style="329" customWidth="1"/>
    <col min="13" max="13" width="0.71875" style="451" customWidth="1"/>
    <col min="14" max="14" width="14.8515625" style="329" customWidth="1"/>
    <col min="15" max="15" width="13.140625" style="329" customWidth="1"/>
    <col min="16" max="16" width="9.140625" style="329" customWidth="1"/>
    <col min="17" max="17" width="0.71875" style="451" customWidth="1"/>
    <col min="18" max="18" width="14.8515625" style="329" bestFit="1" customWidth="1"/>
    <col min="19" max="19" width="14.8515625" style="329" customWidth="1"/>
    <col min="20" max="20" width="9.7109375" style="329" customWidth="1"/>
    <col min="21" max="21" width="0.71875" style="451" customWidth="1"/>
    <col min="22" max="22" width="16.57421875" style="329" bestFit="1" customWidth="1"/>
    <col min="23" max="23" width="16.57421875" style="329" customWidth="1"/>
    <col min="24" max="24" width="9.140625" style="329" customWidth="1"/>
    <col min="25" max="25" width="0.71875" style="451" customWidth="1"/>
    <col min="26" max="26" width="14.7109375" style="329" customWidth="1"/>
    <col min="27" max="27" width="14.8515625" style="329" customWidth="1"/>
    <col min="28" max="28" width="8.8515625" style="329" customWidth="1"/>
    <col min="29" max="29" width="14.8515625" style="329" bestFit="1" customWidth="1"/>
    <col min="30" max="16384" width="11.421875" style="103" customWidth="1"/>
  </cols>
  <sheetData>
    <row r="1" spans="2:29" ht="12.75" customHeight="1">
      <c r="B1" s="319"/>
      <c r="C1" s="319"/>
      <c r="D1" s="319"/>
      <c r="E1" s="448"/>
      <c r="F1" s="319"/>
      <c r="G1" s="319"/>
      <c r="H1" s="319"/>
      <c r="I1" s="448"/>
      <c r="J1" s="319"/>
      <c r="K1" s="319"/>
      <c r="L1" s="319"/>
      <c r="M1" s="448"/>
      <c r="N1" s="319"/>
      <c r="O1" s="319"/>
      <c r="P1" s="319"/>
      <c r="Q1" s="448"/>
      <c r="R1" s="319"/>
      <c r="S1" s="319"/>
      <c r="T1" s="319"/>
      <c r="U1" s="448"/>
      <c r="V1" s="319"/>
      <c r="W1" s="319"/>
      <c r="X1" s="319"/>
      <c r="Y1" s="448"/>
      <c r="Z1" s="103"/>
      <c r="AA1" s="103"/>
      <c r="AB1" s="103"/>
      <c r="AC1" s="103"/>
    </row>
    <row r="2" spans="2:29" ht="12.75" customHeight="1">
      <c r="B2" s="319"/>
      <c r="C2" s="319"/>
      <c r="D2" s="319"/>
      <c r="E2" s="448"/>
      <c r="F2" s="319"/>
      <c r="G2" s="319"/>
      <c r="H2" s="319"/>
      <c r="I2" s="448"/>
      <c r="J2" s="319"/>
      <c r="K2" s="319"/>
      <c r="L2" s="319"/>
      <c r="M2" s="448"/>
      <c r="N2" s="319"/>
      <c r="O2" s="319"/>
      <c r="P2" s="319"/>
      <c r="Q2" s="448"/>
      <c r="R2" s="319"/>
      <c r="S2" s="319"/>
      <c r="T2" s="319"/>
      <c r="U2" s="448"/>
      <c r="V2" s="319"/>
      <c r="W2" s="319"/>
      <c r="X2" s="319"/>
      <c r="Y2" s="448"/>
      <c r="Z2" s="103"/>
      <c r="AA2" s="103"/>
      <c r="AB2" s="103"/>
      <c r="AC2" s="103"/>
    </row>
    <row r="3" spans="2:29" ht="12.75" customHeight="1">
      <c r="B3" s="319"/>
      <c r="C3" s="319"/>
      <c r="D3" s="319"/>
      <c r="E3" s="448"/>
      <c r="F3" s="319"/>
      <c r="G3" s="319"/>
      <c r="H3" s="319"/>
      <c r="I3" s="448"/>
      <c r="J3" s="319"/>
      <c r="K3" s="319"/>
      <c r="L3" s="319"/>
      <c r="M3" s="448"/>
      <c r="N3" s="319"/>
      <c r="O3" s="319"/>
      <c r="P3" s="319"/>
      <c r="Q3" s="448"/>
      <c r="R3" s="319"/>
      <c r="S3" s="319"/>
      <c r="T3" s="319"/>
      <c r="U3" s="448"/>
      <c r="V3" s="319"/>
      <c r="W3" s="319"/>
      <c r="X3" s="319"/>
      <c r="Y3" s="448"/>
      <c r="Z3" s="103"/>
      <c r="AA3" s="103"/>
      <c r="AB3" s="103"/>
      <c r="AC3" s="103"/>
    </row>
    <row r="4" spans="2:29" ht="12.75" customHeight="1">
      <c r="B4" s="319"/>
      <c r="C4" s="319"/>
      <c r="D4" s="319"/>
      <c r="E4" s="448"/>
      <c r="F4" s="319"/>
      <c r="G4" s="319"/>
      <c r="H4" s="319"/>
      <c r="I4" s="448"/>
      <c r="J4" s="319"/>
      <c r="K4" s="319"/>
      <c r="L4" s="319"/>
      <c r="M4" s="448"/>
      <c r="N4" s="319"/>
      <c r="O4" s="319"/>
      <c r="P4" s="319"/>
      <c r="Q4" s="448"/>
      <c r="R4" s="66"/>
      <c r="S4" s="66"/>
      <c r="T4" s="66"/>
      <c r="U4" s="462"/>
      <c r="V4" s="319"/>
      <c r="W4" s="319"/>
      <c r="X4" s="319"/>
      <c r="Y4" s="448"/>
      <c r="Z4" s="103"/>
      <c r="AA4" s="103"/>
      <c r="AB4" s="103"/>
      <c r="AC4" s="103"/>
    </row>
    <row r="5" spans="2:29" ht="12.75" customHeight="1">
      <c r="B5" s="319"/>
      <c r="C5" s="319"/>
      <c r="D5" s="319"/>
      <c r="E5" s="448"/>
      <c r="F5" s="319"/>
      <c r="G5" s="319"/>
      <c r="H5" s="319"/>
      <c r="I5" s="448"/>
      <c r="J5" s="319"/>
      <c r="K5" s="319"/>
      <c r="L5" s="319"/>
      <c r="M5" s="448"/>
      <c r="N5" s="319"/>
      <c r="O5" s="319"/>
      <c r="P5" s="319"/>
      <c r="Q5" s="448"/>
      <c r="R5" s="319"/>
      <c r="S5" s="319"/>
      <c r="T5" s="319"/>
      <c r="U5" s="448"/>
      <c r="V5" s="319"/>
      <c r="W5" s="319"/>
      <c r="X5" s="319"/>
      <c r="Y5" s="448"/>
      <c r="Z5" s="103"/>
      <c r="AA5" s="103"/>
      <c r="AB5" s="103"/>
      <c r="AC5" s="103"/>
    </row>
    <row r="6" spans="2:29" ht="12.75" customHeight="1">
      <c r="B6" s="319"/>
      <c r="C6" s="319"/>
      <c r="D6" s="319"/>
      <c r="E6" s="448"/>
      <c r="F6" s="319"/>
      <c r="G6" s="319"/>
      <c r="H6" s="319"/>
      <c r="I6" s="448"/>
      <c r="J6" s="319"/>
      <c r="K6" s="319"/>
      <c r="L6" s="319"/>
      <c r="M6" s="448"/>
      <c r="N6" s="319"/>
      <c r="O6" s="319"/>
      <c r="P6" s="319"/>
      <c r="Q6" s="448"/>
      <c r="W6" s="416"/>
      <c r="Y6" s="463"/>
      <c r="Z6" s="103"/>
      <c r="AA6" s="103"/>
      <c r="AB6" s="103"/>
      <c r="AC6" s="103"/>
    </row>
    <row r="7" spans="1:29" ht="12.75" customHeight="1">
      <c r="A7" s="320" t="s">
        <v>1265</v>
      </c>
      <c r="B7" s="321"/>
      <c r="C7" s="321"/>
      <c r="D7" s="321"/>
      <c r="E7" s="442"/>
      <c r="F7" s="321"/>
      <c r="G7" s="321"/>
      <c r="H7" s="321"/>
      <c r="I7" s="442"/>
      <c r="J7" s="321"/>
      <c r="K7" s="321"/>
      <c r="L7" s="321"/>
      <c r="M7" s="442"/>
      <c r="N7" s="321"/>
      <c r="O7" s="321"/>
      <c r="P7" s="321"/>
      <c r="Q7" s="442"/>
      <c r="R7" s="321"/>
      <c r="S7" s="321"/>
      <c r="T7" s="321"/>
      <c r="U7" s="442"/>
      <c r="V7" s="321"/>
      <c r="W7" s="321"/>
      <c r="X7" s="321"/>
      <c r="Y7" s="442"/>
      <c r="Z7" s="103"/>
      <c r="AA7" s="103"/>
      <c r="AB7" s="103"/>
      <c r="AC7" s="103"/>
    </row>
    <row r="8" spans="1:29" ht="12.75" customHeight="1">
      <c r="A8" s="45" t="s">
        <v>847</v>
      </c>
      <c r="B8" s="322"/>
      <c r="C8" s="322"/>
      <c r="D8" s="322"/>
      <c r="E8" s="443"/>
      <c r="F8" s="322"/>
      <c r="G8" s="322"/>
      <c r="H8" s="322"/>
      <c r="I8" s="443"/>
      <c r="J8" s="322"/>
      <c r="K8" s="322"/>
      <c r="L8" s="322"/>
      <c r="M8" s="443"/>
      <c r="N8" s="322"/>
      <c r="O8" s="322"/>
      <c r="P8" s="322"/>
      <c r="Q8" s="443"/>
      <c r="R8" s="322"/>
      <c r="S8" s="322"/>
      <c r="T8" s="322"/>
      <c r="U8" s="443"/>
      <c r="V8" s="322"/>
      <c r="W8" s="322"/>
      <c r="X8" s="322"/>
      <c r="Y8" s="443"/>
      <c r="Z8" s="103"/>
      <c r="AA8" s="103"/>
      <c r="AB8" s="103"/>
      <c r="AC8" s="103"/>
    </row>
    <row r="9" spans="1:29" ht="18.75" customHeight="1">
      <c r="A9" s="323" t="s">
        <v>1266</v>
      </c>
      <c r="B9" s="322"/>
      <c r="C9" s="322"/>
      <c r="D9" s="322"/>
      <c r="E9" s="443"/>
      <c r="F9" s="322"/>
      <c r="G9" s="322"/>
      <c r="H9" s="322"/>
      <c r="I9" s="443"/>
      <c r="J9" s="322"/>
      <c r="K9" s="322"/>
      <c r="L9" s="322"/>
      <c r="M9" s="443"/>
      <c r="N9" s="322"/>
      <c r="O9" s="322"/>
      <c r="P9" s="322"/>
      <c r="Q9" s="443"/>
      <c r="R9" s="322"/>
      <c r="S9" s="322"/>
      <c r="T9" s="322"/>
      <c r="U9" s="443"/>
      <c r="V9" s="322"/>
      <c r="W9" s="322"/>
      <c r="X9" s="322"/>
      <c r="Y9" s="443"/>
      <c r="Z9" s="103"/>
      <c r="AA9" s="103"/>
      <c r="AB9" s="103"/>
      <c r="AC9" s="103"/>
    </row>
    <row r="10" spans="1:29" ht="12.75" customHeight="1">
      <c r="A10" s="324"/>
      <c r="B10" s="322"/>
      <c r="C10" s="322"/>
      <c r="D10" s="322"/>
      <c r="E10" s="443"/>
      <c r="F10" s="322"/>
      <c r="G10" s="322"/>
      <c r="H10" s="322"/>
      <c r="I10" s="443"/>
      <c r="J10" s="322"/>
      <c r="K10" s="322"/>
      <c r="L10" s="322"/>
      <c r="M10" s="443"/>
      <c r="N10" s="322"/>
      <c r="O10" s="322"/>
      <c r="P10" s="322"/>
      <c r="Q10" s="443"/>
      <c r="R10" s="322"/>
      <c r="S10" s="322"/>
      <c r="T10" s="322"/>
      <c r="U10" s="443"/>
      <c r="V10" s="395"/>
      <c r="W10" s="395"/>
      <c r="X10" s="395"/>
      <c r="Y10" s="464"/>
      <c r="AA10" s="103"/>
      <c r="AB10" s="325" t="s">
        <v>7</v>
      </c>
      <c r="AC10" s="103"/>
    </row>
    <row r="11" spans="1:28" s="163" customFormat="1" ht="20.25" customHeight="1">
      <c r="A11" s="326" t="s">
        <v>8</v>
      </c>
      <c r="B11" s="834" t="s">
        <v>1344</v>
      </c>
      <c r="C11" s="834"/>
      <c r="D11" s="834"/>
      <c r="E11" s="445"/>
      <c r="F11" s="834" t="s">
        <v>465</v>
      </c>
      <c r="G11" s="834"/>
      <c r="H11" s="834"/>
      <c r="I11" s="445"/>
      <c r="J11" s="834" t="s">
        <v>522</v>
      </c>
      <c r="K11" s="834"/>
      <c r="L11" s="834"/>
      <c r="M11" s="445"/>
      <c r="N11" s="834" t="s">
        <v>524</v>
      </c>
      <c r="O11" s="834"/>
      <c r="P11" s="834"/>
      <c r="Q11" s="445"/>
      <c r="R11" s="834" t="s">
        <v>526</v>
      </c>
      <c r="S11" s="834"/>
      <c r="T11" s="834"/>
      <c r="U11" s="445"/>
      <c r="V11" s="834" t="s">
        <v>528</v>
      </c>
      <c r="W11" s="834"/>
      <c r="X11" s="834"/>
      <c r="Y11" s="445"/>
      <c r="Z11" s="834" t="s">
        <v>796</v>
      </c>
      <c r="AA11" s="834"/>
      <c r="AB11" s="834"/>
    </row>
    <row r="12" spans="1:26" s="163" customFormat="1" ht="12.75" customHeight="1">
      <c r="A12" s="104"/>
      <c r="D12" s="440"/>
      <c r="E12" s="444"/>
      <c r="F12" s="439"/>
      <c r="G12" s="439"/>
      <c r="H12" s="439"/>
      <c r="I12" s="445"/>
      <c r="J12" s="439"/>
      <c r="K12" s="439"/>
      <c r="L12" s="439"/>
      <c r="M12" s="445"/>
      <c r="N12" s="439"/>
      <c r="O12" s="439"/>
      <c r="P12" s="439"/>
      <c r="Q12" s="445"/>
      <c r="R12" s="439"/>
      <c r="S12" s="439"/>
      <c r="T12" s="439"/>
      <c r="U12" s="445"/>
      <c r="V12" s="439"/>
      <c r="W12" s="439"/>
      <c r="X12" s="439"/>
      <c r="Y12" s="445"/>
      <c r="Z12" s="439"/>
    </row>
    <row r="13" spans="1:28" s="163" customFormat="1" ht="25.5" customHeight="1">
      <c r="A13" s="104"/>
      <c r="B13" s="460">
        <v>2012</v>
      </c>
      <c r="C13" s="460">
        <v>2013</v>
      </c>
      <c r="D13" s="461" t="s">
        <v>347</v>
      </c>
      <c r="E13" s="445"/>
      <c r="F13" s="460">
        <v>2012</v>
      </c>
      <c r="G13" s="460">
        <v>2013</v>
      </c>
      <c r="H13" s="461" t="s">
        <v>347</v>
      </c>
      <c r="I13" s="445"/>
      <c r="J13" s="460">
        <v>2012</v>
      </c>
      <c r="K13" s="460">
        <v>2013</v>
      </c>
      <c r="L13" s="461" t="s">
        <v>347</v>
      </c>
      <c r="M13" s="445"/>
      <c r="N13" s="460">
        <v>2012</v>
      </c>
      <c r="O13" s="460">
        <v>2013</v>
      </c>
      <c r="P13" s="461" t="s">
        <v>347</v>
      </c>
      <c r="Q13" s="445"/>
      <c r="R13" s="460">
        <v>2012</v>
      </c>
      <c r="S13" s="460">
        <v>2013</v>
      </c>
      <c r="T13" s="461" t="s">
        <v>347</v>
      </c>
      <c r="U13" s="445"/>
      <c r="V13" s="460">
        <v>2012</v>
      </c>
      <c r="W13" s="460">
        <v>2013</v>
      </c>
      <c r="X13" s="461" t="s">
        <v>347</v>
      </c>
      <c r="Y13" s="445"/>
      <c r="Z13" s="460">
        <v>2012</v>
      </c>
      <c r="AA13" s="460">
        <v>2013</v>
      </c>
      <c r="AB13" s="461" t="s">
        <v>347</v>
      </c>
    </row>
    <row r="14" spans="1:28" s="24" customFormat="1" ht="22.5" customHeight="1">
      <c r="A14" s="104" t="s">
        <v>9</v>
      </c>
      <c r="B14" s="327">
        <v>5455049076.559999</v>
      </c>
      <c r="C14" s="327">
        <v>5028553045.63</v>
      </c>
      <c r="D14" s="441">
        <v>-7.818372024600584</v>
      </c>
      <c r="E14" s="446"/>
      <c r="F14" s="327">
        <v>6170604479.130002</v>
      </c>
      <c r="G14" s="327">
        <v>5848532384.780001</v>
      </c>
      <c r="H14" s="441">
        <v>-5.219457760407464</v>
      </c>
      <c r="I14" s="452"/>
      <c r="J14" s="327">
        <v>2039157473.66</v>
      </c>
      <c r="K14" s="327">
        <v>2025025943.2300005</v>
      </c>
      <c r="L14" s="441">
        <v>-0.6930082944813232</v>
      </c>
      <c r="M14" s="452"/>
      <c r="N14" s="327">
        <v>4131447005.4700003</v>
      </c>
      <c r="O14" s="327">
        <v>3823506441.5500007</v>
      </c>
      <c r="P14" s="441">
        <v>-7.453576519613803</v>
      </c>
      <c r="Q14" s="452"/>
      <c r="R14" s="327">
        <v>956913258.9799995</v>
      </c>
      <c r="S14" s="327">
        <v>1157933224.7900004</v>
      </c>
      <c r="T14" s="719">
        <v>21.007125141548745</v>
      </c>
      <c r="U14" s="452"/>
      <c r="V14" s="327">
        <v>14107110651.03999</v>
      </c>
      <c r="W14" s="327">
        <v>12391465084.470009</v>
      </c>
      <c r="X14" s="441">
        <v>-12.161565957827813</v>
      </c>
      <c r="Y14" s="452"/>
      <c r="Z14" s="327">
        <v>35452086614.630005</v>
      </c>
      <c r="AA14" s="327">
        <v>33937603294.630016</v>
      </c>
      <c r="AB14" s="441">
        <v>-4.271915885974975</v>
      </c>
    </row>
    <row r="15" spans="1:28" ht="13.5" customHeight="1">
      <c r="A15" s="94"/>
      <c r="B15" s="328"/>
      <c r="C15" s="328"/>
      <c r="D15" s="455"/>
      <c r="E15" s="446"/>
      <c r="F15" s="328"/>
      <c r="G15" s="328"/>
      <c r="H15" s="455"/>
      <c r="I15" s="453"/>
      <c r="J15" s="328"/>
      <c r="K15" s="328"/>
      <c r="L15" s="455"/>
      <c r="M15" s="453"/>
      <c r="N15" s="328"/>
      <c r="O15" s="328"/>
      <c r="P15" s="455"/>
      <c r="Q15" s="453"/>
      <c r="R15" s="328"/>
      <c r="S15" s="328">
        <v>0</v>
      </c>
      <c r="T15" s="720"/>
      <c r="U15" s="453"/>
      <c r="V15" s="328"/>
      <c r="W15" s="328">
        <v>0</v>
      </c>
      <c r="X15" s="455"/>
      <c r="Y15" s="453"/>
      <c r="Z15" s="328"/>
      <c r="AA15" s="328"/>
      <c r="AB15" s="455"/>
    </row>
    <row r="16" spans="1:28" ht="13.5" customHeight="1">
      <c r="A16" s="202" t="s">
        <v>774</v>
      </c>
      <c r="B16" s="396">
        <v>13047269.159999996</v>
      </c>
      <c r="C16" s="396">
        <v>10483383.400000002</v>
      </c>
      <c r="D16" s="456">
        <v>-19.65074628689576</v>
      </c>
      <c r="E16" s="446"/>
      <c r="F16" s="396">
        <v>171714725.86000004</v>
      </c>
      <c r="G16" s="396">
        <v>322451072.9899999</v>
      </c>
      <c r="H16" s="456">
        <v>87.78300543244964</v>
      </c>
      <c r="I16" s="454"/>
      <c r="J16" s="396">
        <v>5186442.57</v>
      </c>
      <c r="K16" s="396">
        <v>8510561.360000001</v>
      </c>
      <c r="L16" s="456">
        <v>64.09246309267434</v>
      </c>
      <c r="M16" s="454"/>
      <c r="N16" s="396">
        <v>166528283.29000002</v>
      </c>
      <c r="O16" s="396">
        <v>313940511.62999994</v>
      </c>
      <c r="P16" s="456">
        <v>88.52083587704406</v>
      </c>
      <c r="Q16" s="454"/>
      <c r="R16" s="396">
        <v>550835</v>
      </c>
      <c r="S16" s="396">
        <v>995291.7000000001</v>
      </c>
      <c r="T16" s="721">
        <v>80.68781032432581</v>
      </c>
      <c r="U16" s="454"/>
      <c r="V16" s="396">
        <v>30590053.060000025</v>
      </c>
      <c r="W16" s="396">
        <v>34019226.22000001</v>
      </c>
      <c r="X16" s="456">
        <v>11.210092225972712</v>
      </c>
      <c r="Y16" s="454"/>
      <c r="Z16" s="396">
        <v>308359339.94000006</v>
      </c>
      <c r="AA16" s="396">
        <v>429205439.88999987</v>
      </c>
      <c r="AB16" s="456">
        <v>39.1900242014767</v>
      </c>
    </row>
    <row r="17" spans="1:28" ht="13.5" customHeight="1">
      <c r="A17" s="330" t="s">
        <v>775</v>
      </c>
      <c r="B17" s="397">
        <v>12466265.319999997</v>
      </c>
      <c r="C17" s="397">
        <v>9937230.32</v>
      </c>
      <c r="D17" s="457">
        <v>-20.287030117533206</v>
      </c>
      <c r="E17" s="446"/>
      <c r="F17" s="397">
        <v>1289494.83</v>
      </c>
      <c r="G17" s="397">
        <v>5282775.74</v>
      </c>
      <c r="H17" s="457">
        <v>309.67793100806773</v>
      </c>
      <c r="I17" s="454"/>
      <c r="J17" s="397">
        <v>1162727</v>
      </c>
      <c r="K17" s="397">
        <v>5152175</v>
      </c>
      <c r="L17" s="457">
        <v>343.1113236383089</v>
      </c>
      <c r="M17" s="454"/>
      <c r="N17" s="397">
        <v>126767.83000000002</v>
      </c>
      <c r="O17" s="397">
        <v>130600.74000000002</v>
      </c>
      <c r="P17" s="457">
        <v>3.0235667834654922</v>
      </c>
      <c r="Q17" s="454"/>
      <c r="R17" s="397">
        <v>9.999999999999999E-31</v>
      </c>
      <c r="S17" s="397">
        <v>9.999999999999999E-31</v>
      </c>
      <c r="T17" s="722">
        <v>0</v>
      </c>
      <c r="U17" s="454"/>
      <c r="V17" s="397">
        <v>26104573.180000026</v>
      </c>
      <c r="W17" s="397">
        <v>27482840.980000015</v>
      </c>
      <c r="X17" s="457">
        <v>5.2797944271923525</v>
      </c>
      <c r="Y17" s="454"/>
      <c r="Z17" s="397">
        <v>99316563.30000001</v>
      </c>
      <c r="AA17" s="397">
        <v>86308945.38000003</v>
      </c>
      <c r="AB17" s="457">
        <v>-13.09712850283452</v>
      </c>
    </row>
    <row r="18" spans="1:28" ht="13.5" customHeight="1">
      <c r="A18" s="202" t="s">
        <v>776</v>
      </c>
      <c r="B18" s="396">
        <v>426930242.63</v>
      </c>
      <c r="C18" s="396">
        <v>436290932.04999965</v>
      </c>
      <c r="D18" s="456">
        <v>2.1925571171382385</v>
      </c>
      <c r="E18" s="446"/>
      <c r="F18" s="396">
        <v>6293600.8100000005</v>
      </c>
      <c r="G18" s="396">
        <v>9658129.910000002</v>
      </c>
      <c r="H18" s="456">
        <v>53.459525025070675</v>
      </c>
      <c r="I18" s="454"/>
      <c r="J18" s="396">
        <v>815613.1100000001</v>
      </c>
      <c r="K18" s="396">
        <v>1723700.8399999996</v>
      </c>
      <c r="L18" s="456">
        <v>111.33804972801373</v>
      </c>
      <c r="M18" s="454"/>
      <c r="N18" s="396">
        <v>5477987.700000001</v>
      </c>
      <c r="O18" s="396">
        <v>7934429.070000001</v>
      </c>
      <c r="P18" s="456">
        <v>44.8420388019491</v>
      </c>
      <c r="Q18" s="454"/>
      <c r="R18" s="396">
        <v>3811242.59</v>
      </c>
      <c r="S18" s="396">
        <v>4358949.190000001</v>
      </c>
      <c r="T18" s="721">
        <v>14.370814427742884</v>
      </c>
      <c r="U18" s="454"/>
      <c r="V18" s="396">
        <v>808870185.040004</v>
      </c>
      <c r="W18" s="396">
        <v>815105874.0499959</v>
      </c>
      <c r="X18" s="456">
        <v>0.7709134451139965</v>
      </c>
      <c r="Y18" s="454"/>
      <c r="Z18" s="396">
        <v>1348329841.9000034</v>
      </c>
      <c r="AA18" s="396">
        <v>1369081464.829995</v>
      </c>
      <c r="AB18" s="456">
        <v>1.5390613101575523</v>
      </c>
    </row>
    <row r="19" spans="1:28" ht="13.5" customHeight="1">
      <c r="A19" s="330" t="s">
        <v>777</v>
      </c>
      <c r="B19" s="397">
        <v>69640599.94999996</v>
      </c>
      <c r="C19" s="397">
        <v>68273739.91000001</v>
      </c>
      <c r="D19" s="457">
        <v>-1.9627344408022225</v>
      </c>
      <c r="E19" s="446"/>
      <c r="F19" s="397">
        <v>4831210.199999999</v>
      </c>
      <c r="G19" s="397">
        <v>7539896.100000001</v>
      </c>
      <c r="H19" s="457">
        <v>56.066405473311875</v>
      </c>
      <c r="I19" s="454"/>
      <c r="J19" s="397">
        <v>554562.29</v>
      </c>
      <c r="K19" s="397">
        <v>1009320.5899999997</v>
      </c>
      <c r="L19" s="457">
        <v>82.0031055483415</v>
      </c>
      <c r="M19" s="454"/>
      <c r="N19" s="397">
        <v>4276647.91</v>
      </c>
      <c r="O19" s="397">
        <v>6530575.510000001</v>
      </c>
      <c r="P19" s="457">
        <v>52.703136835971165</v>
      </c>
      <c r="Q19" s="454"/>
      <c r="R19" s="397">
        <v>3219182.56</v>
      </c>
      <c r="S19" s="397">
        <v>3711910.260000001</v>
      </c>
      <c r="T19" s="722">
        <v>15.30598811395154</v>
      </c>
      <c r="U19" s="454"/>
      <c r="V19" s="397">
        <v>675025282.870004</v>
      </c>
      <c r="W19" s="397">
        <v>681694371.319996</v>
      </c>
      <c r="X19" s="457">
        <v>0.9879760979673247</v>
      </c>
      <c r="Y19" s="454"/>
      <c r="Z19" s="397">
        <v>843161860.6400036</v>
      </c>
      <c r="AA19" s="397">
        <v>855671104.3599954</v>
      </c>
      <c r="AB19" s="457">
        <v>1.483611190678924</v>
      </c>
    </row>
    <row r="20" spans="1:28" ht="13.5" customHeight="1">
      <c r="A20" s="330" t="s">
        <v>778</v>
      </c>
      <c r="B20" s="397">
        <v>357020804.4700001</v>
      </c>
      <c r="C20" s="397">
        <v>367139973.4399996</v>
      </c>
      <c r="D20" s="457">
        <v>2.8343359387757374</v>
      </c>
      <c r="E20" s="446"/>
      <c r="F20" s="397">
        <v>1294951.49</v>
      </c>
      <c r="G20" s="397">
        <v>1932696.97</v>
      </c>
      <c r="H20" s="457">
        <v>49.24860003829179</v>
      </c>
      <c r="I20" s="454"/>
      <c r="J20" s="397">
        <v>232205.17000000004</v>
      </c>
      <c r="K20" s="397">
        <v>682598.42</v>
      </c>
      <c r="L20" s="457">
        <v>193.96348927114752</v>
      </c>
      <c r="M20" s="454"/>
      <c r="N20" s="397">
        <v>1062746.32</v>
      </c>
      <c r="O20" s="397">
        <v>1250098.55</v>
      </c>
      <c r="P20" s="457">
        <v>17.629064102522605</v>
      </c>
      <c r="Q20" s="454"/>
      <c r="R20" s="397">
        <v>592060.03</v>
      </c>
      <c r="S20" s="397">
        <v>647038.93</v>
      </c>
      <c r="T20" s="722">
        <v>9.286034728606829</v>
      </c>
      <c r="U20" s="454"/>
      <c r="V20" s="397">
        <v>129671576.12999995</v>
      </c>
      <c r="W20" s="397">
        <v>128902601.74999999</v>
      </c>
      <c r="X20" s="457">
        <v>-0.5930169146930453</v>
      </c>
      <c r="Y20" s="454"/>
      <c r="Z20" s="397">
        <v>497551412.43000007</v>
      </c>
      <c r="AA20" s="397">
        <v>504468815.36999965</v>
      </c>
      <c r="AB20" s="457">
        <v>1.390289077105722</v>
      </c>
    </row>
    <row r="21" spans="1:28" ht="13.5" customHeight="1">
      <c r="A21" s="331" t="s">
        <v>779</v>
      </c>
      <c r="B21" s="398">
        <v>344525233.96999985</v>
      </c>
      <c r="C21" s="398">
        <v>334554469.54</v>
      </c>
      <c r="D21" s="458">
        <v>-2.8940592580420588</v>
      </c>
      <c r="E21" s="446"/>
      <c r="F21" s="398">
        <v>5692971.619999999</v>
      </c>
      <c r="G21" s="398">
        <v>5422602.919999999</v>
      </c>
      <c r="H21" s="458">
        <v>-4.749166481880341</v>
      </c>
      <c r="I21" s="454"/>
      <c r="J21" s="398">
        <v>882646.3900000001</v>
      </c>
      <c r="K21" s="398">
        <v>1259675.5999999999</v>
      </c>
      <c r="L21" s="458">
        <v>42.71577092158046</v>
      </c>
      <c r="M21" s="454"/>
      <c r="N21" s="398">
        <v>4810325.23</v>
      </c>
      <c r="O21" s="398">
        <v>4162927.3200000003</v>
      </c>
      <c r="P21" s="458">
        <v>-13.458506006256044</v>
      </c>
      <c r="Q21" s="454"/>
      <c r="R21" s="398">
        <v>1364014.03</v>
      </c>
      <c r="S21" s="398">
        <v>1097041.72</v>
      </c>
      <c r="T21" s="723">
        <v>-19.57254867825663</v>
      </c>
      <c r="U21" s="454"/>
      <c r="V21" s="398">
        <v>601836535.4200011</v>
      </c>
      <c r="W21" s="398">
        <v>537026186.6499996</v>
      </c>
      <c r="X21" s="458">
        <v>-10.768762771235318</v>
      </c>
      <c r="Y21" s="454"/>
      <c r="Z21" s="398">
        <v>1190976563.7800007</v>
      </c>
      <c r="AA21" s="398">
        <v>1094708825.7599995</v>
      </c>
      <c r="AB21" s="458">
        <v>-8.083092560147465</v>
      </c>
    </row>
    <row r="22" spans="1:28" ht="13.5" customHeight="1">
      <c r="A22" s="202" t="s">
        <v>780</v>
      </c>
      <c r="B22" s="396">
        <v>131869488.00999999</v>
      </c>
      <c r="C22" s="396">
        <v>166919382.68</v>
      </c>
      <c r="D22" s="456">
        <v>26.57923011526524</v>
      </c>
      <c r="E22" s="446"/>
      <c r="F22" s="396">
        <v>524296814.02000004</v>
      </c>
      <c r="G22" s="396">
        <v>413691236.0399999</v>
      </c>
      <c r="H22" s="456">
        <v>-21.09598514092457</v>
      </c>
      <c r="I22" s="454"/>
      <c r="J22" s="396">
        <v>215559336.63000008</v>
      </c>
      <c r="K22" s="396">
        <v>171494716.83999997</v>
      </c>
      <c r="L22" s="456">
        <v>-20.441990812782773</v>
      </c>
      <c r="M22" s="454"/>
      <c r="N22" s="396">
        <v>308737477.39000005</v>
      </c>
      <c r="O22" s="396">
        <v>242196519.19999996</v>
      </c>
      <c r="P22" s="456">
        <v>-21.55260150226107</v>
      </c>
      <c r="Q22" s="454"/>
      <c r="R22" s="396">
        <v>28689181.209999997</v>
      </c>
      <c r="S22" s="396">
        <v>32987133.41999999</v>
      </c>
      <c r="T22" s="721">
        <v>14.981090532140673</v>
      </c>
      <c r="U22" s="454"/>
      <c r="V22" s="396">
        <v>229132666.75000006</v>
      </c>
      <c r="W22" s="396">
        <v>190766211.3</v>
      </c>
      <c r="X22" s="456">
        <v>-16.744210240375967</v>
      </c>
      <c r="Y22" s="454"/>
      <c r="Z22" s="396">
        <v>1053481374.2300003</v>
      </c>
      <c r="AA22" s="396">
        <v>950277403.3199997</v>
      </c>
      <c r="AB22" s="456">
        <v>-9.796468493373546</v>
      </c>
    </row>
    <row r="23" spans="1:28" ht="13.5" customHeight="1">
      <c r="A23" s="330" t="s">
        <v>781</v>
      </c>
      <c r="B23" s="397">
        <v>12380696.489999998</v>
      </c>
      <c r="C23" s="397">
        <v>11411850.61</v>
      </c>
      <c r="D23" s="457">
        <v>-7.825455383568652</v>
      </c>
      <c r="E23" s="446"/>
      <c r="F23" s="397">
        <v>286224893.10000014</v>
      </c>
      <c r="G23" s="397">
        <v>181059286.06</v>
      </c>
      <c r="H23" s="457">
        <v>-36.74229935104135</v>
      </c>
      <c r="I23" s="454"/>
      <c r="J23" s="397">
        <v>123275838.89000008</v>
      </c>
      <c r="K23" s="397">
        <v>72542922.22999999</v>
      </c>
      <c r="L23" s="457">
        <v>-41.15398209155116</v>
      </c>
      <c r="M23" s="454"/>
      <c r="N23" s="397">
        <v>162949054.2100001</v>
      </c>
      <c r="O23" s="397">
        <v>108516363.83000004</v>
      </c>
      <c r="P23" s="457">
        <v>-33.404729253506495</v>
      </c>
      <c r="Q23" s="454"/>
      <c r="R23" s="397">
        <v>956469.0299999999</v>
      </c>
      <c r="S23" s="397">
        <v>1134304.3</v>
      </c>
      <c r="T23" s="722">
        <v>18.59289369777086</v>
      </c>
      <c r="U23" s="454"/>
      <c r="V23" s="397">
        <v>45919757.44999999</v>
      </c>
      <c r="W23" s="397">
        <v>26936403.219999965</v>
      </c>
      <c r="X23" s="457">
        <v>-41.340275480919445</v>
      </c>
      <c r="Y23" s="454"/>
      <c r="Z23" s="397">
        <v>430991429.1200001</v>
      </c>
      <c r="AA23" s="397">
        <v>306875398.65999997</v>
      </c>
      <c r="AB23" s="457">
        <v>-28.7977955184447</v>
      </c>
    </row>
    <row r="24" spans="1:28" ht="13.5" customHeight="1">
      <c r="A24" s="202" t="s">
        <v>782</v>
      </c>
      <c r="B24" s="396">
        <v>303837.78</v>
      </c>
      <c r="C24" s="396">
        <v>320660.85000000003</v>
      </c>
      <c r="D24" s="456">
        <v>5.53685917531388</v>
      </c>
      <c r="E24" s="446"/>
      <c r="F24" s="396">
        <v>13144080.049999999</v>
      </c>
      <c r="G24" s="396">
        <v>10240015.920000002</v>
      </c>
      <c r="H24" s="456">
        <v>-22.09408432505703</v>
      </c>
      <c r="I24" s="454"/>
      <c r="J24" s="396">
        <v>6411004.729999999</v>
      </c>
      <c r="K24" s="396">
        <v>6862931.899999999</v>
      </c>
      <c r="L24" s="456">
        <v>7.049240938557233</v>
      </c>
      <c r="M24" s="454"/>
      <c r="N24" s="396">
        <v>6733075.32</v>
      </c>
      <c r="O24" s="396">
        <v>3377084.0199999996</v>
      </c>
      <c r="P24" s="456">
        <v>-49.843364889017764</v>
      </c>
      <c r="Q24" s="454"/>
      <c r="R24" s="396">
        <v>7892.3</v>
      </c>
      <c r="S24" s="396">
        <v>140073</v>
      </c>
      <c r="T24" s="721" t="s">
        <v>1263</v>
      </c>
      <c r="U24" s="454"/>
      <c r="V24" s="396">
        <v>9325633.01</v>
      </c>
      <c r="W24" s="396">
        <v>2545483.69</v>
      </c>
      <c r="X24" s="456">
        <v>-72.70444068225241</v>
      </c>
      <c r="Y24" s="454"/>
      <c r="Z24" s="396">
        <v>33044850.309999995</v>
      </c>
      <c r="AA24" s="396">
        <v>24138755.230000004</v>
      </c>
      <c r="AB24" s="456">
        <v>-26.951537066896137</v>
      </c>
    </row>
    <row r="25" spans="1:28" ht="13.5" customHeight="1">
      <c r="A25" s="331" t="s">
        <v>783</v>
      </c>
      <c r="B25" s="398">
        <v>4123327720.979999</v>
      </c>
      <c r="C25" s="398">
        <v>3769177489.23</v>
      </c>
      <c r="D25" s="458">
        <v>-8.588942129145815</v>
      </c>
      <c r="E25" s="446"/>
      <c r="F25" s="398">
        <v>2053785797.64</v>
      </c>
      <c r="G25" s="398">
        <v>1425361298.8000002</v>
      </c>
      <c r="H25" s="458">
        <v>-30.598346700134005</v>
      </c>
      <c r="I25" s="454"/>
      <c r="J25" s="398">
        <v>281718547.8599999</v>
      </c>
      <c r="K25" s="398">
        <v>243653597.92999995</v>
      </c>
      <c r="L25" s="458">
        <v>-13.51169463961469</v>
      </c>
      <c r="M25" s="454"/>
      <c r="N25" s="398">
        <v>1772067249.7800002</v>
      </c>
      <c r="O25" s="398">
        <v>1181707700.8700001</v>
      </c>
      <c r="P25" s="458">
        <v>-33.314737292464066</v>
      </c>
      <c r="Q25" s="454"/>
      <c r="R25" s="398">
        <v>404525950.96999985</v>
      </c>
      <c r="S25" s="398">
        <v>297705326.6900002</v>
      </c>
      <c r="T25" s="723">
        <v>-26.40637121644679</v>
      </c>
      <c r="U25" s="454"/>
      <c r="V25" s="398">
        <v>9910881265.07999</v>
      </c>
      <c r="W25" s="398">
        <v>8408605919.070015</v>
      </c>
      <c r="X25" s="458">
        <v>-15.157838196519357</v>
      </c>
      <c r="Y25" s="454"/>
      <c r="Z25" s="398">
        <v>23638608388.589993</v>
      </c>
      <c r="AA25" s="398">
        <v>22210310808.840023</v>
      </c>
      <c r="AB25" s="458">
        <v>-6.042223621079945</v>
      </c>
    </row>
    <row r="26" spans="1:28" ht="13.5" customHeight="1">
      <c r="A26" s="202" t="s">
        <v>784</v>
      </c>
      <c r="B26" s="396">
        <v>63325128.749999985</v>
      </c>
      <c r="C26" s="396">
        <v>21860260.319999997</v>
      </c>
      <c r="D26" s="456">
        <v>-65.47932747787742</v>
      </c>
      <c r="E26" s="446"/>
      <c r="F26" s="396">
        <v>810322927.63</v>
      </c>
      <c r="G26" s="396">
        <v>928111733.44</v>
      </c>
      <c r="H26" s="456">
        <v>14.53603270914523</v>
      </c>
      <c r="I26" s="454"/>
      <c r="J26" s="396">
        <v>442253441.5199999</v>
      </c>
      <c r="K26" s="396">
        <v>460243931.01</v>
      </c>
      <c r="L26" s="456">
        <v>4.067913960865477</v>
      </c>
      <c r="M26" s="454"/>
      <c r="N26" s="396">
        <v>368069486.11000013</v>
      </c>
      <c r="O26" s="396">
        <v>467867802.43</v>
      </c>
      <c r="P26" s="456">
        <v>27.11398800664895</v>
      </c>
      <c r="Q26" s="454"/>
      <c r="R26" s="396">
        <v>80336945.58999999</v>
      </c>
      <c r="S26" s="396">
        <v>168412527.05</v>
      </c>
      <c r="T26" s="721">
        <v>109.63272354103952</v>
      </c>
      <c r="U26" s="454"/>
      <c r="V26" s="396">
        <v>138057130.24000007</v>
      </c>
      <c r="W26" s="396">
        <v>165060669.7</v>
      </c>
      <c r="X26" s="456">
        <v>19.559684757358543</v>
      </c>
      <c r="Y26" s="454"/>
      <c r="Z26" s="396">
        <v>1212327801.4</v>
      </c>
      <c r="AA26" s="396">
        <v>1324529262.6899998</v>
      </c>
      <c r="AB26" s="456">
        <v>9.255043162454001</v>
      </c>
    </row>
    <row r="27" spans="1:28" ht="13.5" customHeight="1">
      <c r="A27" s="331" t="s">
        <v>785</v>
      </c>
      <c r="B27" s="398">
        <v>17983174.550000012</v>
      </c>
      <c r="C27" s="398">
        <v>16618298.88</v>
      </c>
      <c r="D27" s="458">
        <v>-7.58973709677978</v>
      </c>
      <c r="E27" s="446"/>
      <c r="F27" s="398">
        <v>607168578.8200003</v>
      </c>
      <c r="G27" s="398">
        <v>635050156.3900003</v>
      </c>
      <c r="H27" s="458">
        <v>4.5920652916833005</v>
      </c>
      <c r="I27" s="454"/>
      <c r="J27" s="398">
        <v>205054065.62000018</v>
      </c>
      <c r="K27" s="398">
        <v>225375972.85000002</v>
      </c>
      <c r="L27" s="458">
        <v>9.91051173189601</v>
      </c>
      <c r="M27" s="454"/>
      <c r="N27" s="398">
        <v>402114513.20000017</v>
      </c>
      <c r="O27" s="398">
        <v>409674183.54000026</v>
      </c>
      <c r="P27" s="458">
        <v>1.8799794814269966</v>
      </c>
      <c r="Q27" s="454"/>
      <c r="R27" s="398">
        <v>232153478.13</v>
      </c>
      <c r="S27" s="398">
        <v>257796101.45000017</v>
      </c>
      <c r="T27" s="723">
        <v>11.045547767171925</v>
      </c>
      <c r="U27" s="454"/>
      <c r="V27" s="398">
        <v>132066911.90999985</v>
      </c>
      <c r="W27" s="398">
        <v>120528486.38999997</v>
      </c>
      <c r="X27" s="458">
        <v>-8.736802695790303</v>
      </c>
      <c r="Y27" s="454"/>
      <c r="Z27" s="398">
        <v>887568493.26</v>
      </c>
      <c r="AA27" s="398">
        <v>932059631.8600003</v>
      </c>
      <c r="AB27" s="458">
        <v>5.012699181849767</v>
      </c>
    </row>
    <row r="28" spans="1:28" ht="13.5" customHeight="1">
      <c r="A28" s="202" t="s">
        <v>786</v>
      </c>
      <c r="B28" s="396">
        <v>27495167.389999997</v>
      </c>
      <c r="C28" s="396">
        <v>23595221.52999999</v>
      </c>
      <c r="D28" s="456">
        <v>-14.184113901479357</v>
      </c>
      <c r="E28" s="446"/>
      <c r="F28" s="396">
        <v>42493013.73000001</v>
      </c>
      <c r="G28" s="396">
        <v>44280642.80000001</v>
      </c>
      <c r="H28" s="456">
        <v>4.2068775854745555</v>
      </c>
      <c r="I28" s="454"/>
      <c r="J28" s="396">
        <v>18426240.070000015</v>
      </c>
      <c r="K28" s="396">
        <v>19077399.200000018</v>
      </c>
      <c r="L28" s="456">
        <v>3.533868697717457</v>
      </c>
      <c r="M28" s="454"/>
      <c r="N28" s="396">
        <v>24066773.660000004</v>
      </c>
      <c r="O28" s="396">
        <v>25203243.6</v>
      </c>
      <c r="P28" s="456">
        <v>4.722153272621088</v>
      </c>
      <c r="Q28" s="454"/>
      <c r="R28" s="396">
        <v>438667.4200000001</v>
      </c>
      <c r="S28" s="396">
        <v>786793.08</v>
      </c>
      <c r="T28" s="721">
        <v>79.35981660092281</v>
      </c>
      <c r="U28" s="454"/>
      <c r="V28" s="396">
        <v>41478709.78</v>
      </c>
      <c r="W28" s="396">
        <v>45767616.19000004</v>
      </c>
      <c r="X28" s="456">
        <v>10.34001885002711</v>
      </c>
      <c r="Y28" s="454"/>
      <c r="Z28" s="396">
        <v>162420565.60999998</v>
      </c>
      <c r="AA28" s="396">
        <v>195848532.2500001</v>
      </c>
      <c r="AB28" s="456">
        <v>20.58111699984253</v>
      </c>
    </row>
    <row r="29" spans="1:28" ht="13.5" customHeight="1">
      <c r="A29" s="331" t="s">
        <v>787</v>
      </c>
      <c r="B29" s="398">
        <v>3068492.289999999</v>
      </c>
      <c r="C29" s="398">
        <v>3736984.169999999</v>
      </c>
      <c r="D29" s="458">
        <v>21.78567898568844</v>
      </c>
      <c r="E29" s="446"/>
      <c r="F29" s="398">
        <v>247915053.17999992</v>
      </c>
      <c r="G29" s="398">
        <v>221667211.41000018</v>
      </c>
      <c r="H29" s="458">
        <v>-10.587433652502886</v>
      </c>
      <c r="I29" s="454"/>
      <c r="J29" s="398">
        <v>132795899.91999991</v>
      </c>
      <c r="K29" s="398">
        <v>128591896.82000022</v>
      </c>
      <c r="L29" s="458">
        <v>-3.1657627250030407</v>
      </c>
      <c r="M29" s="454"/>
      <c r="N29" s="398">
        <v>115119153.26</v>
      </c>
      <c r="O29" s="398">
        <v>93075314.58999997</v>
      </c>
      <c r="P29" s="458">
        <v>-19.14871508845567</v>
      </c>
      <c r="Q29" s="454"/>
      <c r="R29" s="398">
        <v>11659846.400000004</v>
      </c>
      <c r="S29" s="398">
        <v>12515379.669999992</v>
      </c>
      <c r="T29" s="723">
        <v>7.337431734949673</v>
      </c>
      <c r="U29" s="454"/>
      <c r="V29" s="398">
        <v>33393227.159999985</v>
      </c>
      <c r="W29" s="398">
        <v>29108631.46000001</v>
      </c>
      <c r="X29" s="458">
        <v>-12.830732649680144</v>
      </c>
      <c r="Y29" s="454"/>
      <c r="Z29" s="398">
        <v>317511681.44999987</v>
      </c>
      <c r="AA29" s="398">
        <v>288756768.6300002</v>
      </c>
      <c r="AB29" s="458">
        <v>-9.056332254826938</v>
      </c>
    </row>
    <row r="30" spans="1:28" ht="13.5" customHeight="1">
      <c r="A30" s="202" t="s">
        <v>788</v>
      </c>
      <c r="B30" s="396">
        <v>1947183.7000000002</v>
      </c>
      <c r="C30" s="396">
        <v>2582838.9100000006</v>
      </c>
      <c r="D30" s="456">
        <v>32.64485061168087</v>
      </c>
      <c r="E30" s="446"/>
      <c r="F30" s="396">
        <v>187865061.2500001</v>
      </c>
      <c r="G30" s="396">
        <v>151127472.6500001</v>
      </c>
      <c r="H30" s="456">
        <v>-19.555306535211304</v>
      </c>
      <c r="I30" s="454"/>
      <c r="J30" s="396">
        <v>88705037.10000001</v>
      </c>
      <c r="K30" s="396">
        <v>81703705.87000006</v>
      </c>
      <c r="L30" s="456">
        <v>-7.892822616270512</v>
      </c>
      <c r="M30" s="454"/>
      <c r="N30" s="396">
        <v>99160024.14999999</v>
      </c>
      <c r="O30" s="396">
        <v>69423766.78</v>
      </c>
      <c r="P30" s="456">
        <v>-29.98815059284149</v>
      </c>
      <c r="Q30" s="454"/>
      <c r="R30" s="396">
        <v>13141018.26</v>
      </c>
      <c r="S30" s="396">
        <v>21176305.200000003</v>
      </c>
      <c r="T30" s="721">
        <v>61.14660813202464</v>
      </c>
      <c r="U30" s="454"/>
      <c r="V30" s="396">
        <v>34015910.38</v>
      </c>
      <c r="W30" s="396">
        <v>35130536.57999999</v>
      </c>
      <c r="X30" s="456">
        <v>3.2767789765090205</v>
      </c>
      <c r="Y30" s="454"/>
      <c r="Z30" s="396">
        <v>217966549.4000001</v>
      </c>
      <c r="AA30" s="396">
        <v>183075855.2300001</v>
      </c>
      <c r="AB30" s="456">
        <v>-16.007361802094934</v>
      </c>
    </row>
    <row r="31" spans="1:28" ht="13.5" customHeight="1">
      <c r="A31" s="331" t="s">
        <v>789</v>
      </c>
      <c r="B31" s="398">
        <v>28684530.880000006</v>
      </c>
      <c r="C31" s="398">
        <v>28874273.770000003</v>
      </c>
      <c r="D31" s="458">
        <v>0.6614815866913482</v>
      </c>
      <c r="E31" s="446"/>
      <c r="F31" s="398">
        <v>222876403.12</v>
      </c>
      <c r="G31" s="398">
        <v>176945004.69000003</v>
      </c>
      <c r="H31" s="458">
        <v>-20.608461814268342</v>
      </c>
      <c r="I31" s="454"/>
      <c r="J31" s="398">
        <v>67214780.77999996</v>
      </c>
      <c r="K31" s="398">
        <v>71521574.10000005</v>
      </c>
      <c r="L31" s="458">
        <v>6.407509285936119</v>
      </c>
      <c r="M31" s="454"/>
      <c r="N31" s="398">
        <v>155661622.34000003</v>
      </c>
      <c r="O31" s="398">
        <v>105423430.58999999</v>
      </c>
      <c r="P31" s="458">
        <v>-32.27397414647813</v>
      </c>
      <c r="Q31" s="454"/>
      <c r="R31" s="398">
        <v>2874533.76</v>
      </c>
      <c r="S31" s="398">
        <v>4806900.2</v>
      </c>
      <c r="T31" s="723">
        <v>67.22364742726141</v>
      </c>
      <c r="U31" s="454"/>
      <c r="V31" s="398">
        <v>170605189.94999978</v>
      </c>
      <c r="W31" s="398">
        <v>184102485.79999995</v>
      </c>
      <c r="X31" s="458">
        <v>7.9114216009231075</v>
      </c>
      <c r="Y31" s="454"/>
      <c r="Z31" s="398">
        <v>431240991.70999956</v>
      </c>
      <c r="AA31" s="398">
        <v>395656816.21000004</v>
      </c>
      <c r="AB31" s="458">
        <v>-8.251575379904775</v>
      </c>
    </row>
    <row r="32" spans="1:28" ht="13.5" customHeight="1">
      <c r="A32" s="202" t="s">
        <v>790</v>
      </c>
      <c r="B32" s="396">
        <v>4547855.889999999</v>
      </c>
      <c r="C32" s="396">
        <v>3974421.69</v>
      </c>
      <c r="D32" s="456">
        <v>-12.608891175749172</v>
      </c>
      <c r="E32" s="446"/>
      <c r="F32" s="396">
        <v>19021620.780000005</v>
      </c>
      <c r="G32" s="396">
        <v>17583063.039999995</v>
      </c>
      <c r="H32" s="456">
        <v>-7.562750601739254</v>
      </c>
      <c r="I32" s="454"/>
      <c r="J32" s="396">
        <v>12189395.580000006</v>
      </c>
      <c r="K32" s="396">
        <v>11436571.219999995</v>
      </c>
      <c r="L32" s="456">
        <v>-6.176059797708278</v>
      </c>
      <c r="M32" s="454"/>
      <c r="N32" s="396">
        <v>6832225.200000001</v>
      </c>
      <c r="O32" s="396">
        <v>6146491.819999999</v>
      </c>
      <c r="P32" s="456">
        <v>-10.036750252318994</v>
      </c>
      <c r="Q32" s="454"/>
      <c r="R32" s="396">
        <v>385533.5</v>
      </c>
      <c r="S32" s="396">
        <v>605992.0800000001</v>
      </c>
      <c r="T32" s="721">
        <v>57.18272990544273</v>
      </c>
      <c r="U32" s="454"/>
      <c r="V32" s="396">
        <v>1521468671.07</v>
      </c>
      <c r="W32" s="396">
        <v>1299764158.0699997</v>
      </c>
      <c r="X32" s="456">
        <v>-14.571743553817807</v>
      </c>
      <c r="Y32" s="454"/>
      <c r="Z32" s="396">
        <v>2017284442.9699998</v>
      </c>
      <c r="AA32" s="396">
        <v>1706947729.9399996</v>
      </c>
      <c r="AB32" s="456">
        <v>-15.38388471251475</v>
      </c>
    </row>
    <row r="33" spans="1:28" ht="13.5" customHeight="1">
      <c r="A33" s="331" t="s">
        <v>423</v>
      </c>
      <c r="B33" s="398">
        <v>210473992.16000006</v>
      </c>
      <c r="C33" s="398">
        <v>118702556.54</v>
      </c>
      <c r="D33" s="458">
        <v>-43.6022687070222</v>
      </c>
      <c r="E33" s="446"/>
      <c r="F33" s="398">
        <v>65589348.34000001</v>
      </c>
      <c r="G33" s="398">
        <v>65189273.999999955</v>
      </c>
      <c r="H33" s="458">
        <v>-0.6099684630592184</v>
      </c>
      <c r="I33" s="454"/>
      <c r="J33" s="398">
        <v>17845203.15</v>
      </c>
      <c r="K33" s="398">
        <v>19814864.37000001</v>
      </c>
      <c r="L33" s="458">
        <v>11.037482753453599</v>
      </c>
      <c r="M33" s="454"/>
      <c r="N33" s="398">
        <v>47744145.19000001</v>
      </c>
      <c r="O33" s="398">
        <v>45374409.62999994</v>
      </c>
      <c r="P33" s="458">
        <v>-4.963405566419921</v>
      </c>
      <c r="Q33" s="454"/>
      <c r="R33" s="398">
        <v>17047216.67</v>
      </c>
      <c r="S33" s="398">
        <v>7407724.82</v>
      </c>
      <c r="T33" s="723">
        <v>-56.54583992566806</v>
      </c>
      <c r="U33" s="454"/>
      <c r="V33" s="398">
        <v>48055645.050000004</v>
      </c>
      <c r="W33" s="398">
        <v>40302468.85</v>
      </c>
      <c r="X33" s="458">
        <v>-16.133747017510903</v>
      </c>
      <c r="Y33" s="454"/>
      <c r="Z33" s="398">
        <v>629770113.8400002</v>
      </c>
      <c r="AA33" s="398">
        <v>511072706.08</v>
      </c>
      <c r="AB33" s="458">
        <v>-18.847735888298523</v>
      </c>
    </row>
    <row r="34" spans="1:28" ht="13.5" customHeight="1">
      <c r="A34" s="202" t="s">
        <v>791</v>
      </c>
      <c r="B34" s="396">
        <v>24808695.270000003</v>
      </c>
      <c r="C34" s="396">
        <v>44716840.68</v>
      </c>
      <c r="D34" s="456">
        <v>80.24664414365228</v>
      </c>
      <c r="E34" s="446"/>
      <c r="F34" s="396">
        <v>185118704.36</v>
      </c>
      <c r="G34" s="396">
        <v>155617992.98</v>
      </c>
      <c r="H34" s="456">
        <v>-15.93610515047148</v>
      </c>
      <c r="I34" s="454"/>
      <c r="J34" s="396">
        <v>58022599.09000001</v>
      </c>
      <c r="K34" s="396">
        <v>67232588.33999999</v>
      </c>
      <c r="L34" s="456">
        <v>15.87310702113529</v>
      </c>
      <c r="M34" s="454"/>
      <c r="N34" s="396">
        <v>127096105.27000006</v>
      </c>
      <c r="O34" s="396">
        <v>88385404.63999997</v>
      </c>
      <c r="P34" s="456">
        <v>-30.457818158757867</v>
      </c>
      <c r="Q34" s="454"/>
      <c r="R34" s="396">
        <v>52255013.29999999</v>
      </c>
      <c r="S34" s="396">
        <v>27450293.060000002</v>
      </c>
      <c r="T34" s="721">
        <v>-47.468594252563314</v>
      </c>
      <c r="U34" s="454"/>
      <c r="V34" s="396">
        <v>102912301.99999996</v>
      </c>
      <c r="W34" s="396">
        <v>77787746.73000003</v>
      </c>
      <c r="X34" s="456">
        <v>-24.413558711377313</v>
      </c>
      <c r="Y34" s="454"/>
      <c r="Z34" s="396">
        <v>510353379.40999997</v>
      </c>
      <c r="AA34" s="396">
        <v>519502723.46</v>
      </c>
      <c r="AB34" s="456">
        <v>1.7927468336894847</v>
      </c>
    </row>
    <row r="35" spans="1:28" ht="13.5" customHeight="1">
      <c r="A35" s="331" t="s">
        <v>792</v>
      </c>
      <c r="B35" s="398">
        <v>10446504.140000004</v>
      </c>
      <c r="C35" s="398">
        <v>18451020.55</v>
      </c>
      <c r="D35" s="458">
        <v>76.62387630088081</v>
      </c>
      <c r="E35" s="446"/>
      <c r="F35" s="398">
        <v>161578808.70999992</v>
      </c>
      <c r="G35" s="398">
        <v>185054861.56000003</v>
      </c>
      <c r="H35" s="458">
        <v>14.529165697795632</v>
      </c>
      <c r="I35" s="454"/>
      <c r="J35" s="398">
        <v>66199932.81999991</v>
      </c>
      <c r="K35" s="398">
        <v>93583122.13999996</v>
      </c>
      <c r="L35" s="458">
        <v>41.364376296960835</v>
      </c>
      <c r="M35" s="454"/>
      <c r="N35" s="398">
        <v>95378875.88999999</v>
      </c>
      <c r="O35" s="398">
        <v>91471739.42000008</v>
      </c>
      <c r="P35" s="458">
        <v>-4.096437951843757</v>
      </c>
      <c r="Q35" s="454"/>
      <c r="R35" s="398">
        <v>9044975.929999998</v>
      </c>
      <c r="S35" s="398">
        <v>9545346.94</v>
      </c>
      <c r="T35" s="723">
        <v>5.53203252139558</v>
      </c>
      <c r="U35" s="454"/>
      <c r="V35" s="398">
        <v>43048886.96</v>
      </c>
      <c r="W35" s="398">
        <v>48333774.00999995</v>
      </c>
      <c r="X35" s="458">
        <v>12.2764777981613</v>
      </c>
      <c r="Y35" s="454"/>
      <c r="Z35" s="398">
        <v>252836998.36999992</v>
      </c>
      <c r="AA35" s="398">
        <v>298426508.28999996</v>
      </c>
      <c r="AB35" s="458">
        <v>18.031186184738935</v>
      </c>
    </row>
    <row r="36" spans="1:28" ht="13.5" customHeight="1">
      <c r="A36" s="202" t="s">
        <v>793</v>
      </c>
      <c r="B36" s="396">
        <v>577660.72</v>
      </c>
      <c r="C36" s="396">
        <v>2522393.78</v>
      </c>
      <c r="D36" s="456">
        <v>336.6566208621559</v>
      </c>
      <c r="E36" s="446"/>
      <c r="F36" s="396">
        <v>254570158.78000027</v>
      </c>
      <c r="G36" s="396">
        <v>554721227.99</v>
      </c>
      <c r="H36" s="456">
        <v>117.90504851332182</v>
      </c>
      <c r="I36" s="454"/>
      <c r="J36" s="396">
        <v>176505998.17000026</v>
      </c>
      <c r="K36" s="396">
        <v>146405504.91000003</v>
      </c>
      <c r="L36" s="456">
        <v>-17.0535242836389</v>
      </c>
      <c r="M36" s="454"/>
      <c r="N36" s="396">
        <v>78064160.61</v>
      </c>
      <c r="O36" s="396">
        <v>408315723.08000004</v>
      </c>
      <c r="P36" s="456">
        <v>423.05144882028605</v>
      </c>
      <c r="Q36" s="454"/>
      <c r="R36" s="396">
        <v>334338.33999999997</v>
      </c>
      <c r="S36" s="396">
        <v>213268833.63</v>
      </c>
      <c r="T36" s="721" t="s">
        <v>1263</v>
      </c>
      <c r="U36" s="454"/>
      <c r="V36" s="396">
        <v>67339133.49000001</v>
      </c>
      <c r="W36" s="396">
        <v>173782147.60999998</v>
      </c>
      <c r="X36" s="456">
        <v>158.07006803229356</v>
      </c>
      <c r="Y36" s="454"/>
      <c r="Z36" s="396">
        <v>289748140.8400003</v>
      </c>
      <c r="AA36" s="396">
        <v>589550989.28</v>
      </c>
      <c r="AB36" s="456">
        <v>103.47015431086119</v>
      </c>
    </row>
    <row r="37" spans="1:28" ht="13.5" customHeight="1">
      <c r="A37" s="331" t="s">
        <v>438</v>
      </c>
      <c r="B37" s="398">
        <v>58568</v>
      </c>
      <c r="C37" s="398">
        <v>319880</v>
      </c>
      <c r="D37" s="458">
        <v>446.16855620816824</v>
      </c>
      <c r="E37" s="446"/>
      <c r="F37" s="398">
        <v>1467987.55</v>
      </c>
      <c r="G37" s="398">
        <v>260629.17</v>
      </c>
      <c r="H37" s="458">
        <v>-82.24581877414423</v>
      </c>
      <c r="I37" s="454"/>
      <c r="J37" s="398">
        <v>1012870.99</v>
      </c>
      <c r="K37" s="398">
        <v>115493</v>
      </c>
      <c r="L37" s="458">
        <v>-88.5974619531753</v>
      </c>
      <c r="M37" s="454"/>
      <c r="N37" s="398">
        <v>455116.56</v>
      </c>
      <c r="O37" s="398">
        <v>145136.17</v>
      </c>
      <c r="P37" s="458">
        <v>-68.11011007817426</v>
      </c>
      <c r="Q37" s="454"/>
      <c r="R37" s="398">
        <v>20000</v>
      </c>
      <c r="S37" s="398">
        <v>68742.07</v>
      </c>
      <c r="T37" s="723">
        <v>243.71035000000006</v>
      </c>
      <c r="U37" s="454"/>
      <c r="V37" s="398">
        <v>1010688.8800000001</v>
      </c>
      <c r="W37" s="398">
        <v>3144001.48</v>
      </c>
      <c r="X37" s="458">
        <v>211.07510354719642</v>
      </c>
      <c r="Y37" s="454"/>
      <c r="Z37" s="398">
        <v>2615364.97</v>
      </c>
      <c r="AA37" s="398">
        <v>7319708.32</v>
      </c>
      <c r="AB37" s="458">
        <v>179.87330273067013</v>
      </c>
    </row>
    <row r="38" spans="1:28" ht="13.5" customHeight="1">
      <c r="A38" s="412" t="s">
        <v>794</v>
      </c>
      <c r="B38" s="413">
        <v>21628330.29</v>
      </c>
      <c r="C38" s="413">
        <v>24851737.05999999</v>
      </c>
      <c r="D38" s="459">
        <v>14.903632073208883</v>
      </c>
      <c r="E38" s="446"/>
      <c r="F38" s="413">
        <v>589688822.88</v>
      </c>
      <c r="G38" s="413">
        <v>526098758.08000004</v>
      </c>
      <c r="H38" s="459">
        <v>-10.783664592696606</v>
      </c>
      <c r="I38" s="454"/>
      <c r="J38" s="413">
        <v>242358417.5599999</v>
      </c>
      <c r="K38" s="413">
        <v>266418134.92999977</v>
      </c>
      <c r="L38" s="459">
        <v>9.927328958584013</v>
      </c>
      <c r="M38" s="454"/>
      <c r="N38" s="413">
        <v>347330405.3199999</v>
      </c>
      <c r="O38" s="413">
        <v>259680623.1500001</v>
      </c>
      <c r="P38" s="459">
        <v>-25.235274777987527</v>
      </c>
      <c r="Q38" s="454"/>
      <c r="R38" s="413">
        <v>98272575.57999994</v>
      </c>
      <c r="S38" s="413">
        <v>96808469.81999996</v>
      </c>
      <c r="T38" s="724">
        <v>-1.489841648454715</v>
      </c>
      <c r="U38" s="454"/>
      <c r="V38" s="413">
        <v>183021905.81</v>
      </c>
      <c r="W38" s="413">
        <v>180583460.62000015</v>
      </c>
      <c r="X38" s="459">
        <v>-1.3323242260034562</v>
      </c>
      <c r="Y38" s="454"/>
      <c r="Z38" s="413">
        <v>947641732.6500001</v>
      </c>
      <c r="AA38" s="413">
        <v>907133364.5200001</v>
      </c>
      <c r="AB38" s="459">
        <v>-4.2746500849769165</v>
      </c>
    </row>
    <row r="39" spans="1:26" ht="13.5" customHeight="1">
      <c r="A39" s="202"/>
      <c r="B39" s="103"/>
      <c r="C39" s="103"/>
      <c r="D39" s="103"/>
      <c r="E39" s="434"/>
      <c r="F39" s="103"/>
      <c r="G39" s="103"/>
      <c r="H39" s="103"/>
      <c r="I39" s="434"/>
      <c r="J39" s="103"/>
      <c r="K39" s="103"/>
      <c r="L39" s="103"/>
      <c r="M39" s="434"/>
      <c r="N39" s="103"/>
      <c r="O39" s="103"/>
      <c r="P39" s="103"/>
      <c r="Q39" s="434"/>
      <c r="R39" s="103"/>
      <c r="S39" s="103"/>
      <c r="T39" s="103"/>
      <c r="U39" s="434"/>
      <c r="V39" s="103"/>
      <c r="W39" s="103"/>
      <c r="X39" s="103"/>
      <c r="Y39" s="434"/>
      <c r="Z39" s="103"/>
    </row>
    <row r="40" spans="1:26" ht="13.5" customHeight="1">
      <c r="A40" s="24" t="s">
        <v>515</v>
      </c>
      <c r="B40" s="103"/>
      <c r="C40" s="103"/>
      <c r="D40" s="103"/>
      <c r="E40" s="434"/>
      <c r="F40" s="103"/>
      <c r="G40" s="103"/>
      <c r="H40" s="103"/>
      <c r="I40" s="434"/>
      <c r="J40" s="103"/>
      <c r="K40" s="103"/>
      <c r="L40" s="103"/>
      <c r="M40" s="434"/>
      <c r="N40" s="103"/>
      <c r="O40" s="103"/>
      <c r="P40" s="103"/>
      <c r="Q40" s="434"/>
      <c r="R40" s="103"/>
      <c r="S40" s="103"/>
      <c r="T40" s="103"/>
      <c r="U40" s="434"/>
      <c r="V40" s="103"/>
      <c r="W40" s="103"/>
      <c r="X40" s="103"/>
      <c r="Y40" s="434"/>
      <c r="Z40" s="103"/>
    </row>
    <row r="41" spans="1:26" ht="13.5" customHeight="1">
      <c r="A41" s="332" t="s">
        <v>10</v>
      </c>
      <c r="B41" s="332"/>
      <c r="C41" s="332"/>
      <c r="D41" s="332"/>
      <c r="E41" s="449"/>
      <c r="F41" s="103"/>
      <c r="G41" s="103"/>
      <c r="H41" s="103"/>
      <c r="I41" s="449"/>
      <c r="J41" s="103"/>
      <c r="K41" s="103"/>
      <c r="L41" s="103"/>
      <c r="M41" s="434"/>
      <c r="N41" s="103"/>
      <c r="O41" s="103"/>
      <c r="P41" s="103"/>
      <c r="Q41" s="434"/>
      <c r="R41" s="103"/>
      <c r="S41" s="103"/>
      <c r="T41" s="103"/>
      <c r="U41" s="434"/>
      <c r="V41" s="103"/>
      <c r="W41" s="103"/>
      <c r="X41" s="103"/>
      <c r="Y41" s="434"/>
      <c r="Z41" s="103"/>
    </row>
    <row r="42" spans="1:26" ht="13.5" customHeight="1">
      <c r="A42" s="333" t="s">
        <v>798</v>
      </c>
      <c r="B42" s="103"/>
      <c r="C42" s="103"/>
      <c r="D42" s="103"/>
      <c r="E42" s="434"/>
      <c r="F42" s="103"/>
      <c r="G42" s="103"/>
      <c r="H42" s="103"/>
      <c r="I42" s="434"/>
      <c r="J42" s="103"/>
      <c r="K42" s="103"/>
      <c r="L42" s="103"/>
      <c r="M42" s="434"/>
      <c r="N42" s="103"/>
      <c r="O42" s="103"/>
      <c r="P42" s="103"/>
      <c r="Q42" s="434"/>
      <c r="R42" s="103"/>
      <c r="S42" s="103"/>
      <c r="T42" s="103"/>
      <c r="U42" s="434"/>
      <c r="V42" s="103"/>
      <c r="W42" s="103"/>
      <c r="X42" s="103"/>
      <c r="Y42" s="434"/>
      <c r="Z42" s="103"/>
    </row>
    <row r="43" spans="1:26" ht="13.5" customHeight="1">
      <c r="A43" s="483" t="s">
        <v>1343</v>
      </c>
      <c r="B43" s="103"/>
      <c r="C43" s="103"/>
      <c r="D43" s="103"/>
      <c r="E43" s="434"/>
      <c r="F43" s="103"/>
      <c r="G43" s="103"/>
      <c r="H43" s="103"/>
      <c r="I43" s="434"/>
      <c r="J43" s="103"/>
      <c r="K43" s="103"/>
      <c r="L43" s="103"/>
      <c r="M43" s="434"/>
      <c r="N43" s="103"/>
      <c r="O43" s="103"/>
      <c r="P43" s="103"/>
      <c r="Q43" s="434"/>
      <c r="R43" s="103"/>
      <c r="S43" s="103"/>
      <c r="T43" s="103"/>
      <c r="U43" s="434"/>
      <c r="V43" s="103"/>
      <c r="W43" s="103"/>
      <c r="X43" s="103"/>
      <c r="Y43" s="434"/>
      <c r="Z43" s="103"/>
    </row>
    <row r="44" spans="1:26" ht="13.5" customHeight="1">
      <c r="A44" s="483" t="s">
        <v>1345</v>
      </c>
      <c r="B44" s="103"/>
      <c r="C44" s="103"/>
      <c r="D44" s="103"/>
      <c r="E44" s="434"/>
      <c r="F44" s="103"/>
      <c r="G44" s="103"/>
      <c r="H44" s="103"/>
      <c r="I44" s="434"/>
      <c r="J44" s="103"/>
      <c r="K44" s="103"/>
      <c r="L44" s="103"/>
      <c r="M44" s="434"/>
      <c r="N44" s="103"/>
      <c r="O44" s="103"/>
      <c r="P44" s="103"/>
      <c r="Q44" s="434"/>
      <c r="R44" s="103"/>
      <c r="S44" s="103"/>
      <c r="T44" s="103"/>
      <c r="U44" s="434"/>
      <c r="V44" s="103"/>
      <c r="W44" s="103"/>
      <c r="X44" s="103"/>
      <c r="Y44" s="434"/>
      <c r="Z44" s="103"/>
    </row>
    <row r="45" spans="2:26" ht="13.5" customHeight="1">
      <c r="B45" s="334"/>
      <c r="C45" s="334"/>
      <c r="D45" s="334"/>
      <c r="E45" s="450"/>
      <c r="F45" s="334"/>
      <c r="G45" s="334"/>
      <c r="H45" s="334"/>
      <c r="I45" s="450"/>
      <c r="J45" s="334"/>
      <c r="K45" s="334"/>
      <c r="L45" s="334"/>
      <c r="M45" s="450"/>
      <c r="N45" s="334"/>
      <c r="O45" s="334"/>
      <c r="P45" s="334"/>
      <c r="Q45" s="450"/>
      <c r="R45" s="334"/>
      <c r="S45" s="334"/>
      <c r="T45" s="334"/>
      <c r="U45" s="450"/>
      <c r="V45" s="334"/>
      <c r="W45" s="334"/>
      <c r="X45" s="334"/>
      <c r="Y45" s="450"/>
      <c r="Z45" s="334"/>
    </row>
  </sheetData>
  <mergeCells count="7">
    <mergeCell ref="Z11:AB11"/>
    <mergeCell ref="B11:D11"/>
    <mergeCell ref="F11:H11"/>
    <mergeCell ref="J11:L11"/>
    <mergeCell ref="N11:P11"/>
    <mergeCell ref="R11:T11"/>
    <mergeCell ref="V11:X1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topLeftCell="H6">
      <selection activeCell="H6" sqref="H6"/>
    </sheetView>
  </sheetViews>
  <sheetFormatPr defaultColWidth="11.421875" defaultRowHeight="12.75"/>
  <cols>
    <col min="1" max="1" width="31.421875" style="103" customWidth="1"/>
    <col min="2" max="2" width="16.57421875" style="339" bestFit="1" customWidth="1"/>
    <col min="3" max="3" width="16.57421875" style="339" customWidth="1"/>
    <col min="4" max="4" width="10.140625" style="339" customWidth="1"/>
    <col min="5" max="5" width="0.5625" style="471" customWidth="1"/>
    <col min="6" max="6" width="16.57421875" style="339" bestFit="1" customWidth="1"/>
    <col min="7" max="7" width="16.57421875" style="339" customWidth="1"/>
    <col min="8" max="8" width="11.57421875" style="339" customWidth="1"/>
    <col min="9" max="9" width="0.5625" style="471" customWidth="1"/>
    <col min="10" max="10" width="14.8515625" style="339" bestFit="1" customWidth="1"/>
    <col min="11" max="11" width="16.421875" style="339" customWidth="1"/>
    <col min="12" max="12" width="12.57421875" style="339" customWidth="1"/>
    <col min="13" max="13" width="0.71875" style="471" customWidth="1"/>
    <col min="14" max="14" width="14.8515625" style="339" bestFit="1" customWidth="1"/>
    <col min="15" max="15" width="14.8515625" style="339" customWidth="1"/>
    <col min="16" max="16" width="11.140625" style="339" customWidth="1"/>
    <col min="17" max="17" width="0.85546875" style="471" customWidth="1"/>
    <col min="18" max="19" width="17.00390625" style="339" customWidth="1"/>
    <col min="20" max="20" width="10.57421875" style="339" customWidth="1"/>
    <col min="21" max="21" width="0.71875" style="471" customWidth="1"/>
    <col min="22" max="22" width="14.8515625" style="339" bestFit="1" customWidth="1"/>
    <col min="23" max="23" width="14.8515625" style="339" customWidth="1"/>
    <col min="24" max="24" width="11.57421875" style="339" customWidth="1"/>
    <col min="25" max="25" width="0.71875" style="471" customWidth="1"/>
    <col min="26" max="26" width="14.8515625" style="339" bestFit="1" customWidth="1"/>
    <col min="27" max="27" width="14.8515625" style="339" customWidth="1"/>
    <col min="28" max="28" width="10.421875" style="339" customWidth="1"/>
    <col min="29" max="29" width="0.42578125" style="471" customWidth="1"/>
    <col min="30" max="30" width="14.8515625" style="339" bestFit="1" customWidth="1"/>
    <col min="31" max="31" width="14.8515625" style="339" customWidth="1"/>
    <col min="32" max="32" width="11.140625" style="339" customWidth="1"/>
    <col min="33" max="33" width="0.71875" style="471" customWidth="1"/>
    <col min="34" max="35" width="17.7109375" style="339" customWidth="1"/>
    <col min="36" max="36" width="11.8515625" style="339" customWidth="1"/>
    <col min="37" max="37" width="0.71875" style="471" customWidth="1"/>
    <col min="38" max="39" width="16.140625" style="103" customWidth="1"/>
    <col min="40" max="40" width="12.00390625" style="103" customWidth="1"/>
    <col min="41" max="41" width="0.71875" style="434" customWidth="1"/>
    <col min="42" max="42" width="20.140625" style="103" customWidth="1"/>
    <col min="43" max="43" width="18.00390625" style="103" customWidth="1"/>
    <col min="44" max="16384" width="11.421875" style="103" customWidth="1"/>
  </cols>
  <sheetData>
    <row r="1" spans="1:37" ht="15">
      <c r="A1" s="173"/>
      <c r="B1" s="336"/>
      <c r="C1" s="336"/>
      <c r="D1" s="336"/>
      <c r="E1" s="469"/>
      <c r="F1" s="336"/>
      <c r="G1" s="336"/>
      <c r="H1" s="336"/>
      <c r="I1" s="469"/>
      <c r="J1" s="336"/>
      <c r="K1" s="336"/>
      <c r="L1" s="336"/>
      <c r="M1" s="469"/>
      <c r="N1" s="336"/>
      <c r="O1" s="336"/>
      <c r="P1" s="336"/>
      <c r="Q1" s="469"/>
      <c r="R1" s="336"/>
      <c r="S1" s="336"/>
      <c r="T1" s="336"/>
      <c r="U1" s="469"/>
      <c r="V1" s="336"/>
      <c r="W1" s="336"/>
      <c r="X1" s="336"/>
      <c r="Y1" s="469"/>
      <c r="Z1" s="336"/>
      <c r="AA1" s="336"/>
      <c r="AB1" s="336"/>
      <c r="AC1" s="469"/>
      <c r="AD1" s="336"/>
      <c r="AE1" s="336"/>
      <c r="AF1" s="336"/>
      <c r="AG1" s="469"/>
      <c r="AH1" s="336"/>
      <c r="AI1" s="336"/>
      <c r="AJ1" s="336"/>
      <c r="AK1" s="469"/>
    </row>
    <row r="2" spans="1:37" ht="15">
      <c r="A2" s="173"/>
      <c r="B2" s="336"/>
      <c r="C2" s="336"/>
      <c r="D2" s="336"/>
      <c r="E2" s="469"/>
      <c r="F2" s="336"/>
      <c r="G2" s="336"/>
      <c r="H2" s="336"/>
      <c r="I2" s="469"/>
      <c r="J2" s="336"/>
      <c r="K2" s="336"/>
      <c r="L2" s="336"/>
      <c r="M2" s="469"/>
      <c r="N2" s="336"/>
      <c r="O2" s="336"/>
      <c r="P2" s="336"/>
      <c r="Q2" s="469"/>
      <c r="R2" s="336"/>
      <c r="S2" s="336"/>
      <c r="T2" s="336"/>
      <c r="U2" s="469"/>
      <c r="V2" s="336"/>
      <c r="W2" s="336"/>
      <c r="X2" s="336"/>
      <c r="Y2" s="469"/>
      <c r="Z2" s="336"/>
      <c r="AA2" s="336"/>
      <c r="AB2" s="336"/>
      <c r="AC2" s="469"/>
      <c r="AD2" s="336"/>
      <c r="AE2" s="336"/>
      <c r="AF2" s="336"/>
      <c r="AG2" s="469"/>
      <c r="AH2" s="336"/>
      <c r="AI2" s="336"/>
      <c r="AJ2" s="336"/>
      <c r="AK2" s="469"/>
    </row>
    <row r="3" spans="1:37" ht="15">
      <c r="A3" s="173"/>
      <c r="B3" s="336"/>
      <c r="C3" s="336"/>
      <c r="D3" s="336"/>
      <c r="E3" s="469"/>
      <c r="F3" s="336"/>
      <c r="G3" s="336"/>
      <c r="H3" s="336"/>
      <c r="I3" s="469"/>
      <c r="J3" s="336"/>
      <c r="K3" s="336"/>
      <c r="L3" s="336"/>
      <c r="M3" s="469"/>
      <c r="N3" s="336">
        <v>1E-30</v>
      </c>
      <c r="O3" s="336"/>
      <c r="P3" s="336"/>
      <c r="Q3" s="469"/>
      <c r="R3" s="336"/>
      <c r="S3" s="336"/>
      <c r="T3" s="336"/>
      <c r="U3" s="469"/>
      <c r="V3" s="336"/>
      <c r="W3" s="336"/>
      <c r="X3" s="336"/>
      <c r="Y3" s="469"/>
      <c r="Z3" s="336"/>
      <c r="AA3" s="336"/>
      <c r="AB3" s="336"/>
      <c r="AC3" s="469"/>
      <c r="AD3" s="336"/>
      <c r="AE3" s="336"/>
      <c r="AF3" s="336"/>
      <c r="AG3" s="469"/>
      <c r="AH3" s="336"/>
      <c r="AI3" s="336"/>
      <c r="AJ3" s="336"/>
      <c r="AK3" s="469"/>
    </row>
    <row r="4" spans="1:37" ht="15">
      <c r="A4" s="173"/>
      <c r="B4" s="336"/>
      <c r="C4" s="336"/>
      <c r="D4" s="336"/>
      <c r="E4" s="469"/>
      <c r="F4" s="336"/>
      <c r="G4" s="336"/>
      <c r="H4" s="336"/>
      <c r="I4" s="469"/>
      <c r="J4" s="336"/>
      <c r="K4" s="336"/>
      <c r="L4" s="336"/>
      <c r="M4" s="469"/>
      <c r="N4" s="336"/>
      <c r="O4" s="336"/>
      <c r="P4" s="336"/>
      <c r="Q4" s="469"/>
      <c r="R4" s="336"/>
      <c r="S4" s="336"/>
      <c r="T4" s="336"/>
      <c r="U4" s="469"/>
      <c r="V4" s="336"/>
      <c r="W4" s="336"/>
      <c r="X4" s="336"/>
      <c r="Y4" s="469"/>
      <c r="Z4" s="336"/>
      <c r="AA4" s="336"/>
      <c r="AB4" s="336"/>
      <c r="AC4" s="469"/>
      <c r="AD4" s="336"/>
      <c r="AE4" s="336"/>
      <c r="AF4" s="336"/>
      <c r="AG4" s="469"/>
      <c r="AH4" s="336"/>
      <c r="AI4" s="336"/>
      <c r="AJ4" s="336"/>
      <c r="AK4" s="469"/>
    </row>
    <row r="5" spans="1:37" ht="15">
      <c r="A5" s="173"/>
      <c r="B5" s="336"/>
      <c r="C5" s="336"/>
      <c r="D5" s="336"/>
      <c r="E5" s="469"/>
      <c r="F5" s="336"/>
      <c r="G5" s="336"/>
      <c r="H5" s="336"/>
      <c r="I5" s="469"/>
      <c r="J5" s="336"/>
      <c r="K5" s="336"/>
      <c r="L5" s="336"/>
      <c r="M5" s="469"/>
      <c r="N5" s="336"/>
      <c r="O5" s="336"/>
      <c r="P5" s="336"/>
      <c r="Q5" s="469"/>
      <c r="R5" s="336"/>
      <c r="S5" s="336"/>
      <c r="T5" s="336"/>
      <c r="U5" s="469"/>
      <c r="V5" s="336"/>
      <c r="W5" s="336"/>
      <c r="X5" s="336"/>
      <c r="Y5" s="469"/>
      <c r="Z5" s="336"/>
      <c r="AA5" s="336"/>
      <c r="AB5" s="336"/>
      <c r="AC5" s="469"/>
      <c r="AD5" s="336"/>
      <c r="AE5" s="336"/>
      <c r="AF5" s="336"/>
      <c r="AG5" s="469"/>
      <c r="AH5" s="336"/>
      <c r="AI5" s="336"/>
      <c r="AJ5" s="336"/>
      <c r="AK5" s="469"/>
    </row>
    <row r="6" spans="1:41" ht="15">
      <c r="A6" s="45" t="s">
        <v>1267</v>
      </c>
      <c r="B6" s="71"/>
      <c r="C6" s="71"/>
      <c r="D6" s="71"/>
      <c r="E6" s="468"/>
      <c r="F6" s="71"/>
      <c r="G6" s="71"/>
      <c r="H6" s="71"/>
      <c r="I6" s="468"/>
      <c r="J6" s="71"/>
      <c r="K6" s="71"/>
      <c r="L6" s="71"/>
      <c r="M6" s="468"/>
      <c r="N6" s="71"/>
      <c r="O6" s="71"/>
      <c r="P6" s="71"/>
      <c r="Q6" s="468"/>
      <c r="R6" s="71"/>
      <c r="S6" s="71"/>
      <c r="T6" s="71"/>
      <c r="U6" s="468"/>
      <c r="V6" s="71"/>
      <c r="W6" s="71"/>
      <c r="X6" s="71"/>
      <c r="Y6" s="468"/>
      <c r="Z6" s="71"/>
      <c r="AA6" s="71"/>
      <c r="AB6" s="71"/>
      <c r="AC6" s="468"/>
      <c r="AD6" s="71"/>
      <c r="AE6" s="71"/>
      <c r="AF6" s="71"/>
      <c r="AG6" s="468"/>
      <c r="AM6" s="416"/>
      <c r="AO6" s="463"/>
    </row>
    <row r="7" spans="1:41" ht="15">
      <c r="A7" s="45" t="s">
        <v>1268</v>
      </c>
      <c r="B7" s="725"/>
      <c r="C7" s="725"/>
      <c r="D7" s="725"/>
      <c r="E7" s="726"/>
      <c r="F7" s="725"/>
      <c r="G7" s="322"/>
      <c r="H7" s="322"/>
      <c r="I7" s="443"/>
      <c r="J7" s="322"/>
      <c r="K7" s="322"/>
      <c r="L7" s="322"/>
      <c r="M7" s="443"/>
      <c r="N7" s="322"/>
      <c r="O7" s="322"/>
      <c r="P7" s="322"/>
      <c r="Q7" s="443"/>
      <c r="R7" s="322"/>
      <c r="S7" s="322"/>
      <c r="T7" s="322"/>
      <c r="U7" s="443"/>
      <c r="V7" s="322"/>
      <c r="W7" s="322"/>
      <c r="X7" s="322"/>
      <c r="Y7" s="443"/>
      <c r="Z7" s="322"/>
      <c r="AA7" s="322"/>
      <c r="AB7" s="322"/>
      <c r="AC7" s="443"/>
      <c r="AD7" s="337"/>
      <c r="AE7" s="337"/>
      <c r="AF7" s="337"/>
      <c r="AG7" s="473"/>
      <c r="AH7" s="337"/>
      <c r="AI7" s="337"/>
      <c r="AJ7" s="337"/>
      <c r="AK7" s="473"/>
      <c r="AL7" s="337"/>
      <c r="AM7" s="337"/>
      <c r="AN7" s="337"/>
      <c r="AO7" s="473"/>
    </row>
    <row r="8" spans="1:37" ht="17.25">
      <c r="A8" s="323" t="s">
        <v>1269</v>
      </c>
      <c r="B8" s="322"/>
      <c r="C8" s="322"/>
      <c r="D8" s="322"/>
      <c r="E8" s="443"/>
      <c r="F8" s="322"/>
      <c r="G8" s="322"/>
      <c r="H8" s="322"/>
      <c r="I8" s="443"/>
      <c r="J8" s="322"/>
      <c r="K8" s="322"/>
      <c r="L8" s="322"/>
      <c r="M8" s="443"/>
      <c r="N8" s="322"/>
      <c r="O8" s="322"/>
      <c r="P8" s="322"/>
      <c r="Q8" s="443"/>
      <c r="R8" s="322"/>
      <c r="S8" s="322"/>
      <c r="T8" s="322"/>
      <c r="U8" s="443"/>
      <c r="V8" s="322"/>
      <c r="W8" s="322"/>
      <c r="X8" s="322"/>
      <c r="Y8" s="443"/>
      <c r="Z8" s="322"/>
      <c r="AA8" s="322"/>
      <c r="AB8" s="322"/>
      <c r="AC8" s="443"/>
      <c r="AD8" s="337"/>
      <c r="AE8" s="337"/>
      <c r="AF8" s="337"/>
      <c r="AG8" s="473"/>
      <c r="AH8" s="337"/>
      <c r="AI8" s="337"/>
      <c r="AJ8" s="337"/>
      <c r="AK8" s="473"/>
    </row>
    <row r="9" spans="1:44" ht="12.75">
      <c r="A9" s="338"/>
      <c r="B9" s="322"/>
      <c r="C9" s="322"/>
      <c r="D9" s="322"/>
      <c r="E9" s="443"/>
      <c r="F9" s="322"/>
      <c r="G9" s="322"/>
      <c r="H9" s="322"/>
      <c r="I9" s="443"/>
      <c r="J9" s="322"/>
      <c r="K9" s="322"/>
      <c r="L9" s="322"/>
      <c r="M9" s="443"/>
      <c r="N9" s="322"/>
      <c r="O9" s="322"/>
      <c r="P9" s="322"/>
      <c r="Q9" s="443"/>
      <c r="R9" s="322"/>
      <c r="S9" s="322"/>
      <c r="T9" s="322"/>
      <c r="U9" s="443"/>
      <c r="V9" s="322"/>
      <c r="W9" s="322"/>
      <c r="X9" s="322"/>
      <c r="Y9" s="443"/>
      <c r="Z9" s="322"/>
      <c r="AA9" s="322"/>
      <c r="AB9" s="322"/>
      <c r="AC9" s="443"/>
      <c r="AD9" s="337"/>
      <c r="AE9" s="337"/>
      <c r="AF9" s="337"/>
      <c r="AG9" s="473"/>
      <c r="AH9" s="337"/>
      <c r="AI9" s="337"/>
      <c r="AJ9" s="337"/>
      <c r="AK9" s="473"/>
      <c r="AL9" s="325"/>
      <c r="AM9" s="325"/>
      <c r="AN9" s="325"/>
      <c r="AO9" s="475"/>
      <c r="AR9" s="325" t="s">
        <v>7</v>
      </c>
    </row>
    <row r="10" spans="1:44" s="163" customFormat="1" ht="18" customHeight="1">
      <c r="A10" s="326" t="s">
        <v>795</v>
      </c>
      <c r="B10" s="834" t="s">
        <v>519</v>
      </c>
      <c r="C10" s="834"/>
      <c r="D10" s="834"/>
      <c r="E10" s="445"/>
      <c r="F10" s="834" t="s">
        <v>520</v>
      </c>
      <c r="G10" s="834"/>
      <c r="H10" s="834"/>
      <c r="I10" s="445"/>
      <c r="J10" s="834" t="s">
        <v>521</v>
      </c>
      <c r="K10" s="834"/>
      <c r="L10" s="834"/>
      <c r="M10" s="445"/>
      <c r="N10" s="834" t="s">
        <v>523</v>
      </c>
      <c r="O10" s="834"/>
      <c r="P10" s="834"/>
      <c r="Q10" s="445"/>
      <c r="R10" s="834" t="s">
        <v>525</v>
      </c>
      <c r="S10" s="834"/>
      <c r="T10" s="834"/>
      <c r="U10" s="445"/>
      <c r="V10" s="834" t="s">
        <v>527</v>
      </c>
      <c r="W10" s="834"/>
      <c r="X10" s="834"/>
      <c r="Y10" s="445"/>
      <c r="Z10" s="834" t="s">
        <v>529</v>
      </c>
      <c r="AA10" s="834"/>
      <c r="AB10" s="834"/>
      <c r="AC10" s="445"/>
      <c r="AD10" s="834" t="s">
        <v>530</v>
      </c>
      <c r="AE10" s="834"/>
      <c r="AF10" s="834"/>
      <c r="AG10" s="445"/>
      <c r="AH10" s="834" t="s">
        <v>531</v>
      </c>
      <c r="AI10" s="834"/>
      <c r="AJ10" s="834"/>
      <c r="AK10" s="445"/>
      <c r="AL10" s="834" t="s">
        <v>475</v>
      </c>
      <c r="AM10" s="834"/>
      <c r="AN10" s="834"/>
      <c r="AO10" s="445"/>
      <c r="AP10" s="834" t="s">
        <v>796</v>
      </c>
      <c r="AQ10" s="834"/>
      <c r="AR10" s="834"/>
    </row>
    <row r="11" spans="1:42" s="163" customFormat="1" ht="12">
      <c r="A11" s="104"/>
      <c r="B11" s="439"/>
      <c r="C11" s="439"/>
      <c r="D11" s="439"/>
      <c r="E11" s="445"/>
      <c r="F11" s="439"/>
      <c r="G11" s="439"/>
      <c r="H11" s="439"/>
      <c r="I11" s="445"/>
      <c r="J11" s="439"/>
      <c r="K11" s="439"/>
      <c r="L11" s="439"/>
      <c r="M11" s="445"/>
      <c r="N11" s="439"/>
      <c r="O11" s="439"/>
      <c r="P11" s="439"/>
      <c r="Q11" s="445"/>
      <c r="R11" s="439"/>
      <c r="S11" s="439"/>
      <c r="T11" s="439"/>
      <c r="U11" s="445"/>
      <c r="V11" s="439"/>
      <c r="W11" s="439"/>
      <c r="X11" s="439"/>
      <c r="Y11" s="445"/>
      <c r="Z11" s="439"/>
      <c r="AA11" s="439"/>
      <c r="AB11" s="439"/>
      <c r="AC11" s="445"/>
      <c r="AD11" s="439"/>
      <c r="AE11" s="439"/>
      <c r="AF11" s="439"/>
      <c r="AG11" s="445"/>
      <c r="AH11" s="439"/>
      <c r="AI11" s="439"/>
      <c r="AJ11" s="439"/>
      <c r="AK11" s="445"/>
      <c r="AL11" s="439"/>
      <c r="AM11" s="439"/>
      <c r="AN11" s="439"/>
      <c r="AO11" s="445"/>
      <c r="AP11" s="439"/>
    </row>
    <row r="12" spans="1:44" s="163" customFormat="1" ht="30.75" customHeight="1">
      <c r="A12" s="104"/>
      <c r="B12" s="460">
        <v>2012</v>
      </c>
      <c r="C12" s="460">
        <v>2013</v>
      </c>
      <c r="D12" s="461" t="s">
        <v>347</v>
      </c>
      <c r="E12" s="445"/>
      <c r="F12" s="460">
        <v>2012</v>
      </c>
      <c r="G12" s="460">
        <v>2013</v>
      </c>
      <c r="H12" s="461" t="s">
        <v>347</v>
      </c>
      <c r="I12" s="445"/>
      <c r="J12" s="460">
        <v>2012</v>
      </c>
      <c r="K12" s="460">
        <v>2013</v>
      </c>
      <c r="L12" s="461" t="s">
        <v>347</v>
      </c>
      <c r="M12" s="445"/>
      <c r="N12" s="460">
        <v>2012</v>
      </c>
      <c r="O12" s="460">
        <v>2013</v>
      </c>
      <c r="P12" s="461" t="s">
        <v>347</v>
      </c>
      <c r="Q12" s="445"/>
      <c r="R12" s="460">
        <v>2012</v>
      </c>
      <c r="S12" s="460">
        <v>2013</v>
      </c>
      <c r="T12" s="461" t="s">
        <v>347</v>
      </c>
      <c r="U12" s="445"/>
      <c r="V12" s="460">
        <v>2012</v>
      </c>
      <c r="W12" s="460">
        <v>2013</v>
      </c>
      <c r="X12" s="461" t="s">
        <v>347</v>
      </c>
      <c r="Y12" s="445"/>
      <c r="Z12" s="460">
        <v>2012</v>
      </c>
      <c r="AA12" s="460">
        <v>2013</v>
      </c>
      <c r="AB12" s="461" t="s">
        <v>347</v>
      </c>
      <c r="AC12" s="445"/>
      <c r="AD12" s="460">
        <v>2012</v>
      </c>
      <c r="AE12" s="460">
        <v>2013</v>
      </c>
      <c r="AF12" s="461" t="s">
        <v>347</v>
      </c>
      <c r="AG12" s="445"/>
      <c r="AH12" s="460">
        <v>2012</v>
      </c>
      <c r="AI12" s="460">
        <v>2013</v>
      </c>
      <c r="AJ12" s="461" t="s">
        <v>347</v>
      </c>
      <c r="AK12" s="445"/>
      <c r="AL12" s="460">
        <v>2012</v>
      </c>
      <c r="AM12" s="460">
        <v>2013</v>
      </c>
      <c r="AN12" s="461" t="s">
        <v>347</v>
      </c>
      <c r="AO12" s="445"/>
      <c r="AP12" s="460">
        <v>2012</v>
      </c>
      <c r="AQ12" s="460">
        <v>2013</v>
      </c>
      <c r="AR12" s="461" t="s">
        <v>347</v>
      </c>
    </row>
    <row r="13" spans="1:44" ht="12.75">
      <c r="A13" s="104" t="s">
        <v>801</v>
      </c>
      <c r="B13" s="327">
        <v>13343037896.789995</v>
      </c>
      <c r="C13" s="327">
        <v>11671885247.010006</v>
      </c>
      <c r="D13" s="441">
        <v>-12.52452899187244</v>
      </c>
      <c r="E13" s="452"/>
      <c r="F13" s="327">
        <v>1445897008.9200003</v>
      </c>
      <c r="G13" s="327">
        <v>1286844208.62</v>
      </c>
      <c r="H13" s="441">
        <v>-11.000285588722768</v>
      </c>
      <c r="I13" s="452"/>
      <c r="J13" s="327">
        <v>871463742.54</v>
      </c>
      <c r="K13" s="327">
        <v>764460201.5299999</v>
      </c>
      <c r="L13" s="719">
        <v>-12.27859930214924</v>
      </c>
      <c r="M13" s="452"/>
      <c r="N13" s="327">
        <v>229828666.12</v>
      </c>
      <c r="O13" s="327">
        <v>517224505.01</v>
      </c>
      <c r="P13" s="719">
        <v>125.04786445566478</v>
      </c>
      <c r="Q13" s="452"/>
      <c r="R13" s="327">
        <v>1251202556.6499999</v>
      </c>
      <c r="S13" s="327">
        <v>1306783400.2000008</v>
      </c>
      <c r="T13" s="441">
        <v>4.442193892155588</v>
      </c>
      <c r="U13" s="452"/>
      <c r="V13" s="327">
        <v>209621755.0699998</v>
      </c>
      <c r="W13" s="327">
        <v>226017121.27000013</v>
      </c>
      <c r="X13" s="441">
        <v>7.8214048892613075</v>
      </c>
      <c r="Y13" s="452"/>
      <c r="Z13" s="327">
        <v>136052291.53</v>
      </c>
      <c r="AA13" s="327">
        <v>174054211.99000004</v>
      </c>
      <c r="AB13" s="719">
        <v>27.93184887416651</v>
      </c>
      <c r="AC13" s="452"/>
      <c r="AD13" s="327">
        <v>266999208.97999984</v>
      </c>
      <c r="AE13" s="327">
        <v>291310318.7799999</v>
      </c>
      <c r="AF13" s="719">
        <v>9.105311544882188</v>
      </c>
      <c r="AG13" s="452"/>
      <c r="AH13" s="327">
        <v>1104300693.87</v>
      </c>
      <c r="AI13" s="327">
        <v>1179857688.6500003</v>
      </c>
      <c r="AJ13" s="441">
        <v>6.842067128945883</v>
      </c>
      <c r="AK13" s="452"/>
      <c r="AL13" s="327">
        <v>463532219.1900002</v>
      </c>
      <c r="AM13" s="327">
        <v>499408120.86</v>
      </c>
      <c r="AN13" s="719">
        <v>7.739678103216052</v>
      </c>
      <c r="AO13" s="452"/>
      <c r="AP13" s="327">
        <v>35452086614.630005</v>
      </c>
      <c r="AQ13" s="327">
        <v>33937603294.63001</v>
      </c>
      <c r="AR13" s="441">
        <v>-4.271915885974997</v>
      </c>
    </row>
    <row r="14" spans="1:44" ht="12.75">
      <c r="A14" s="94"/>
      <c r="B14" s="328"/>
      <c r="C14" s="328"/>
      <c r="D14" s="328"/>
      <c r="E14" s="453"/>
      <c r="F14" s="328"/>
      <c r="G14" s="328"/>
      <c r="H14" s="328"/>
      <c r="I14" s="453"/>
      <c r="J14" s="328"/>
      <c r="K14" s="328">
        <v>0</v>
      </c>
      <c r="L14" s="727"/>
      <c r="M14" s="453"/>
      <c r="N14" s="328"/>
      <c r="O14" s="328">
        <v>0</v>
      </c>
      <c r="P14" s="727"/>
      <c r="Q14" s="453"/>
      <c r="R14" s="328"/>
      <c r="S14" s="328">
        <v>0</v>
      </c>
      <c r="T14" s="328"/>
      <c r="U14" s="453"/>
      <c r="V14" s="328"/>
      <c r="W14" s="328">
        <v>0</v>
      </c>
      <c r="X14" s="328"/>
      <c r="Y14" s="453"/>
      <c r="Z14" s="328"/>
      <c r="AA14" s="328">
        <v>0</v>
      </c>
      <c r="AB14" s="727"/>
      <c r="AC14" s="453"/>
      <c r="AD14" s="328"/>
      <c r="AE14" s="328">
        <v>0</v>
      </c>
      <c r="AF14" s="727"/>
      <c r="AG14" s="453"/>
      <c r="AH14" s="328"/>
      <c r="AI14" s="328"/>
      <c r="AJ14" s="328"/>
      <c r="AK14" s="453"/>
      <c r="AL14" s="328"/>
      <c r="AM14" s="328"/>
      <c r="AN14" s="727"/>
      <c r="AO14" s="453"/>
      <c r="AP14" s="328"/>
      <c r="AQ14" s="328"/>
      <c r="AR14" s="328"/>
    </row>
    <row r="15" spans="1:44" ht="12.75">
      <c r="A15" s="202" t="s">
        <v>774</v>
      </c>
      <c r="B15" s="396">
        <v>30225452.740000024</v>
      </c>
      <c r="C15" s="396">
        <v>32732120.680000015</v>
      </c>
      <c r="D15" s="456">
        <v>8.293235378680341</v>
      </c>
      <c r="E15" s="454"/>
      <c r="F15" s="396">
        <v>165840285.46</v>
      </c>
      <c r="G15" s="396">
        <v>312062309.9799999</v>
      </c>
      <c r="H15" s="456">
        <v>88.17038882586104</v>
      </c>
      <c r="I15" s="454"/>
      <c r="J15" s="396">
        <v>1216389.54</v>
      </c>
      <c r="K15" s="396">
        <v>890945.04</v>
      </c>
      <c r="L15" s="721">
        <v>-26.7549571332223</v>
      </c>
      <c r="M15" s="454"/>
      <c r="N15" s="396">
        <v>1605366.8699999999</v>
      </c>
      <c r="O15" s="396">
        <v>1418105.02</v>
      </c>
      <c r="P15" s="721">
        <v>-11.664738665000595</v>
      </c>
      <c r="Q15" s="454"/>
      <c r="R15" s="396">
        <v>68001.1</v>
      </c>
      <c r="S15" s="396">
        <v>127544.23999999998</v>
      </c>
      <c r="T15" s="456">
        <v>87.5620247319528</v>
      </c>
      <c r="U15" s="454"/>
      <c r="V15" s="396">
        <v>1533902.55</v>
      </c>
      <c r="W15" s="396">
        <v>2056336.5999999996</v>
      </c>
      <c r="X15" s="456">
        <v>34.05914215345685</v>
      </c>
      <c r="Y15" s="454"/>
      <c r="Z15" s="396">
        <v>4246441.32</v>
      </c>
      <c r="AA15" s="396">
        <v>3534979.250000001</v>
      </c>
      <c r="AB15" s="721">
        <v>-16.754312997312283</v>
      </c>
      <c r="AC15" s="454"/>
      <c r="AD15" s="396">
        <v>491628.49</v>
      </c>
      <c r="AE15" s="396">
        <v>639659.87</v>
      </c>
      <c r="AF15" s="721">
        <v>30.110415285330603</v>
      </c>
      <c r="AG15" s="454"/>
      <c r="AH15" s="396">
        <v>3953716.0300000003</v>
      </c>
      <c r="AI15" s="396">
        <v>7618001.32</v>
      </c>
      <c r="AJ15" s="456">
        <v>92.67952635434973</v>
      </c>
      <c r="AK15" s="454"/>
      <c r="AL15" s="396">
        <v>134833.83000000002</v>
      </c>
      <c r="AM15" s="396">
        <v>847019.9899999999</v>
      </c>
      <c r="AN15" s="721" t="s">
        <v>1263</v>
      </c>
      <c r="AO15" s="454"/>
      <c r="AP15" s="396">
        <v>308359339.94000006</v>
      </c>
      <c r="AQ15" s="396">
        <v>429205439.8899999</v>
      </c>
      <c r="AR15" s="456">
        <v>39.1900242014767</v>
      </c>
    </row>
    <row r="16" spans="1:44" ht="12.75">
      <c r="A16" s="330" t="s">
        <v>775</v>
      </c>
      <c r="B16" s="397">
        <v>25873447.270000026</v>
      </c>
      <c r="C16" s="397">
        <v>27255478.090000015</v>
      </c>
      <c r="D16" s="457">
        <v>5.341502450670488</v>
      </c>
      <c r="E16" s="454"/>
      <c r="F16" s="397">
        <v>9.999999999999999E-31</v>
      </c>
      <c r="G16" s="397">
        <v>9.999999999999999E-31</v>
      </c>
      <c r="H16" s="457">
        <v>0</v>
      </c>
      <c r="I16" s="454"/>
      <c r="J16" s="397">
        <v>9.999999999999999E-31</v>
      </c>
      <c r="K16" s="397">
        <v>9.999999999999999E-31</v>
      </c>
      <c r="L16" s="722">
        <v>0</v>
      </c>
      <c r="M16" s="454"/>
      <c r="N16" s="397">
        <v>1079262.5899999999</v>
      </c>
      <c r="O16" s="397">
        <v>1035219.2499999999</v>
      </c>
      <c r="P16" s="722">
        <v>-4.080873404497409</v>
      </c>
      <c r="Q16" s="454"/>
      <c r="R16" s="397">
        <v>54951.1</v>
      </c>
      <c r="S16" s="397">
        <v>90736.53999999998</v>
      </c>
      <c r="T16" s="457">
        <v>65.12233604058879</v>
      </c>
      <c r="U16" s="454"/>
      <c r="V16" s="397">
        <v>1141798.55</v>
      </c>
      <c r="W16" s="397">
        <v>1299690.9999999998</v>
      </c>
      <c r="X16" s="457">
        <v>13.828398188104174</v>
      </c>
      <c r="Y16" s="454"/>
      <c r="Z16" s="397">
        <v>4243826.32</v>
      </c>
      <c r="AA16" s="397">
        <v>3534979.250000001</v>
      </c>
      <c r="AB16" s="722">
        <v>-16.70301790295695</v>
      </c>
      <c r="AC16" s="454"/>
      <c r="AD16" s="397">
        <v>491628.49</v>
      </c>
      <c r="AE16" s="397">
        <v>639659.87</v>
      </c>
      <c r="AF16" s="722">
        <v>30.110415285330603</v>
      </c>
      <c r="AG16" s="454"/>
      <c r="AH16" s="397">
        <v>1161900</v>
      </c>
      <c r="AI16" s="397">
        <v>5150680</v>
      </c>
      <c r="AJ16" s="457">
        <v>343.2980463034685</v>
      </c>
      <c r="AK16" s="454"/>
      <c r="AL16" s="397">
        <v>125268.83000000002</v>
      </c>
      <c r="AM16" s="397">
        <v>125344.29000000002</v>
      </c>
      <c r="AN16" s="722">
        <v>0.0602384487825125</v>
      </c>
      <c r="AO16" s="454"/>
      <c r="AP16" s="397">
        <v>99316563.30000001</v>
      </c>
      <c r="AQ16" s="397">
        <v>86308945.38000003</v>
      </c>
      <c r="AR16" s="457">
        <v>-13.09712850283452</v>
      </c>
    </row>
    <row r="17" spans="1:44" ht="12.75">
      <c r="A17" s="202" t="s">
        <v>776</v>
      </c>
      <c r="B17" s="396">
        <v>784919518.550004</v>
      </c>
      <c r="C17" s="396">
        <v>789522264.989996</v>
      </c>
      <c r="D17" s="456">
        <v>0.5863972459870359</v>
      </c>
      <c r="E17" s="454"/>
      <c r="F17" s="396">
        <v>173129.16</v>
      </c>
      <c r="G17" s="396">
        <v>58154.3</v>
      </c>
      <c r="H17" s="456">
        <v>-66.40987572515225</v>
      </c>
      <c r="I17" s="454"/>
      <c r="J17" s="396">
        <v>49502.6</v>
      </c>
      <c r="K17" s="396">
        <v>15428.939999999999</v>
      </c>
      <c r="L17" s="721">
        <v>-68.83206134627272</v>
      </c>
      <c r="M17" s="454"/>
      <c r="N17" s="396">
        <v>73341342.47999994</v>
      </c>
      <c r="O17" s="396">
        <v>59022642.450000055</v>
      </c>
      <c r="P17" s="721">
        <v>-19.52336778387248</v>
      </c>
      <c r="Q17" s="454"/>
      <c r="R17" s="396">
        <v>43909806.87999999</v>
      </c>
      <c r="S17" s="396">
        <v>51162143.980000034</v>
      </c>
      <c r="T17" s="456">
        <v>16.516440438510195</v>
      </c>
      <c r="U17" s="454"/>
      <c r="V17" s="396">
        <v>34380892.49999992</v>
      </c>
      <c r="W17" s="396">
        <v>31060680.170000006</v>
      </c>
      <c r="X17" s="456">
        <v>-9.657144095371928</v>
      </c>
      <c r="Y17" s="454"/>
      <c r="Z17" s="396">
        <v>5043784.4799999995</v>
      </c>
      <c r="AA17" s="396">
        <v>3126406.6500000004</v>
      </c>
      <c r="AB17" s="721">
        <v>-38.014666122292354</v>
      </c>
      <c r="AC17" s="454"/>
      <c r="AD17" s="396">
        <v>101428528.97000003</v>
      </c>
      <c r="AE17" s="396">
        <v>129076945.4099998</v>
      </c>
      <c r="AF17" s="721">
        <v>27.25901353472007</v>
      </c>
      <c r="AG17" s="454"/>
      <c r="AH17" s="396">
        <v>766110.5100000001</v>
      </c>
      <c r="AI17" s="396">
        <v>1693413.0999999996</v>
      </c>
      <c r="AJ17" s="456">
        <v>121.0403170164053</v>
      </c>
      <c r="AK17" s="454"/>
      <c r="AL17" s="396">
        <v>152007.25</v>
      </c>
      <c r="AM17" s="396">
        <v>424772.57</v>
      </c>
      <c r="AN17" s="721">
        <v>179.44230949510631</v>
      </c>
      <c r="AO17" s="454"/>
      <c r="AP17" s="396">
        <v>1348329841.900004</v>
      </c>
      <c r="AQ17" s="396">
        <v>1369081464.8299956</v>
      </c>
      <c r="AR17" s="456">
        <v>1.5390613101575745</v>
      </c>
    </row>
    <row r="18" spans="1:44" ht="12.75">
      <c r="A18" s="330" t="s">
        <v>777</v>
      </c>
      <c r="B18" s="397">
        <v>652688230.140004</v>
      </c>
      <c r="C18" s="397">
        <v>658620536.199996</v>
      </c>
      <c r="D18" s="457">
        <v>0.9089034834777854</v>
      </c>
      <c r="E18" s="454"/>
      <c r="F18" s="397">
        <v>11487.26</v>
      </c>
      <c r="G18" s="397">
        <v>3889.3</v>
      </c>
      <c r="H18" s="457">
        <v>-66.14249176914251</v>
      </c>
      <c r="I18" s="454"/>
      <c r="J18" s="397">
        <v>9.999999999999999E-31</v>
      </c>
      <c r="K18" s="397">
        <v>200</v>
      </c>
      <c r="L18" s="722" t="s">
        <v>1264</v>
      </c>
      <c r="M18" s="454"/>
      <c r="N18" s="397">
        <v>2880686.550000001</v>
      </c>
      <c r="O18" s="397">
        <v>2457488.57</v>
      </c>
      <c r="P18" s="722">
        <v>-14.690872215861217</v>
      </c>
      <c r="Q18" s="454"/>
      <c r="R18" s="397">
        <v>17046046.289999958</v>
      </c>
      <c r="S18" s="397">
        <v>16451623.850000013</v>
      </c>
      <c r="T18" s="457">
        <v>-3.487157255630957</v>
      </c>
      <c r="U18" s="454"/>
      <c r="V18" s="397">
        <v>33368145.699999917</v>
      </c>
      <c r="W18" s="397">
        <v>29872720.580000006</v>
      </c>
      <c r="X18" s="457">
        <v>-10.475335223676874</v>
      </c>
      <c r="Y18" s="454"/>
      <c r="Z18" s="397">
        <v>2574572.9799999995</v>
      </c>
      <c r="AA18" s="397">
        <v>1605692.83</v>
      </c>
      <c r="AB18" s="722">
        <v>-37.63265432856363</v>
      </c>
      <c r="AC18" s="454"/>
      <c r="AD18" s="397">
        <v>35836.82</v>
      </c>
      <c r="AE18" s="397">
        <v>54907.34999999999</v>
      </c>
      <c r="AF18" s="722">
        <v>53.21490578684156</v>
      </c>
      <c r="AG18" s="454"/>
      <c r="AH18" s="397">
        <v>554562.29</v>
      </c>
      <c r="AI18" s="397">
        <v>1004581.7899999997</v>
      </c>
      <c r="AJ18" s="457">
        <v>81.14859378556008</v>
      </c>
      <c r="AK18" s="454"/>
      <c r="AL18" s="397">
        <v>131907.25</v>
      </c>
      <c r="AM18" s="397">
        <v>155328.76</v>
      </c>
      <c r="AN18" s="722">
        <v>17.75604449338457</v>
      </c>
      <c r="AO18" s="454"/>
      <c r="AP18" s="397">
        <v>843161860.6400038</v>
      </c>
      <c r="AQ18" s="397">
        <v>855671104.3599961</v>
      </c>
      <c r="AR18" s="457">
        <v>1.4836111906789906</v>
      </c>
    </row>
    <row r="19" spans="1:44" ht="12.75">
      <c r="A19" s="330" t="s">
        <v>778</v>
      </c>
      <c r="B19" s="397">
        <v>128412370.82999995</v>
      </c>
      <c r="C19" s="397">
        <v>126702825.53999999</v>
      </c>
      <c r="D19" s="457">
        <v>-1.331293300598868</v>
      </c>
      <c r="E19" s="454"/>
      <c r="F19" s="397">
        <v>38649.9</v>
      </c>
      <c r="G19" s="397">
        <v>9.999999999999999E-31</v>
      </c>
      <c r="H19" s="457">
        <v>-100</v>
      </c>
      <c r="I19" s="454"/>
      <c r="J19" s="397">
        <v>35977.6</v>
      </c>
      <c r="K19" s="397">
        <v>2675.2</v>
      </c>
      <c r="L19" s="722">
        <v>-92.56426220759583</v>
      </c>
      <c r="M19" s="454"/>
      <c r="N19" s="397">
        <v>70443186.28999995</v>
      </c>
      <c r="O19" s="397">
        <v>56562002.76000006</v>
      </c>
      <c r="P19" s="722">
        <v>-19.705502066380053</v>
      </c>
      <c r="Q19" s="454"/>
      <c r="R19" s="397">
        <v>26859505.580000028</v>
      </c>
      <c r="S19" s="397">
        <v>34709846.00000002</v>
      </c>
      <c r="T19" s="457">
        <v>29.227419680597055</v>
      </c>
      <c r="U19" s="454"/>
      <c r="V19" s="397">
        <v>1012744.7999999997</v>
      </c>
      <c r="W19" s="397">
        <v>1138855.59</v>
      </c>
      <c r="X19" s="457">
        <v>12.452375958879314</v>
      </c>
      <c r="Y19" s="454"/>
      <c r="Z19" s="397">
        <v>2428800.5</v>
      </c>
      <c r="AA19" s="397">
        <v>1456297.82</v>
      </c>
      <c r="AB19" s="722">
        <v>-40.04045124331949</v>
      </c>
      <c r="AC19" s="454"/>
      <c r="AD19" s="397">
        <v>101392692.15000004</v>
      </c>
      <c r="AE19" s="397">
        <v>129022038.05999981</v>
      </c>
      <c r="AF19" s="722">
        <v>27.249839533923215</v>
      </c>
      <c r="AG19" s="454"/>
      <c r="AH19" s="397">
        <v>196227.57000000004</v>
      </c>
      <c r="AI19" s="397">
        <v>669603.2200000001</v>
      </c>
      <c r="AJ19" s="457">
        <v>241.238094116948</v>
      </c>
      <c r="AK19" s="454"/>
      <c r="AL19" s="397">
        <v>20100</v>
      </c>
      <c r="AM19" s="397">
        <v>243620</v>
      </c>
      <c r="AN19" s="722" t="s">
        <v>1264</v>
      </c>
      <c r="AO19" s="454"/>
      <c r="AP19" s="397">
        <v>497551412.43000007</v>
      </c>
      <c r="AQ19" s="397">
        <v>504468815.36999965</v>
      </c>
      <c r="AR19" s="457">
        <v>1.390289077105722</v>
      </c>
    </row>
    <row r="20" spans="1:44" ht="12.75">
      <c r="A20" s="331" t="s">
        <v>779</v>
      </c>
      <c r="B20" s="398">
        <v>511485010.490001</v>
      </c>
      <c r="C20" s="398">
        <v>461657191.72999954</v>
      </c>
      <c r="D20" s="458">
        <v>-9.741794527324776</v>
      </c>
      <c r="E20" s="454"/>
      <c r="F20" s="398">
        <v>11088</v>
      </c>
      <c r="G20" s="398">
        <v>9.999999999999999E-31</v>
      </c>
      <c r="H20" s="458">
        <v>-100</v>
      </c>
      <c r="I20" s="454"/>
      <c r="J20" s="398">
        <v>88185.18000000001</v>
      </c>
      <c r="K20" s="398">
        <v>360689.6499999999</v>
      </c>
      <c r="L20" s="723">
        <v>309.0139068718801</v>
      </c>
      <c r="M20" s="454"/>
      <c r="N20" s="398">
        <v>55571487.82000003</v>
      </c>
      <c r="O20" s="398">
        <v>70606070.29999992</v>
      </c>
      <c r="P20" s="723">
        <v>27.054489756865905</v>
      </c>
      <c r="Q20" s="454"/>
      <c r="R20" s="398">
        <v>4438212.390000001</v>
      </c>
      <c r="S20" s="398">
        <v>4171013.6699999995</v>
      </c>
      <c r="T20" s="458">
        <v>-6.020413096994693</v>
      </c>
      <c r="U20" s="454"/>
      <c r="V20" s="398">
        <v>136880262.7099999</v>
      </c>
      <c r="W20" s="398">
        <v>135274681.19000012</v>
      </c>
      <c r="X20" s="458">
        <v>-1.1729824944896716</v>
      </c>
      <c r="Y20" s="454"/>
      <c r="Z20" s="398">
        <v>17647700.21999999</v>
      </c>
      <c r="AA20" s="398">
        <v>18613194.520000007</v>
      </c>
      <c r="AB20" s="723">
        <v>5.470935521138487</v>
      </c>
      <c r="AC20" s="454"/>
      <c r="AD20" s="398">
        <v>89032878.37999982</v>
      </c>
      <c r="AE20" s="398">
        <v>102687278.56000008</v>
      </c>
      <c r="AF20" s="723">
        <v>15.336357117111433</v>
      </c>
      <c r="AG20" s="454"/>
      <c r="AH20" s="398">
        <v>792625.2100000001</v>
      </c>
      <c r="AI20" s="398">
        <v>876410.5299999999</v>
      </c>
      <c r="AJ20" s="458">
        <v>10.570610036488715</v>
      </c>
      <c r="AK20" s="454"/>
      <c r="AL20" s="398">
        <v>2398445.03</v>
      </c>
      <c r="AM20" s="398">
        <v>1788750.36</v>
      </c>
      <c r="AN20" s="723">
        <v>-25.42041457585541</v>
      </c>
      <c r="AO20" s="454"/>
      <c r="AP20" s="398">
        <v>1190976563.7800007</v>
      </c>
      <c r="AQ20" s="398">
        <v>1094708825.7599995</v>
      </c>
      <c r="AR20" s="458">
        <v>-8.083092560147465</v>
      </c>
    </row>
    <row r="21" spans="1:44" ht="12.75">
      <c r="A21" s="202" t="s">
        <v>780</v>
      </c>
      <c r="B21" s="396">
        <v>159747273.1900001</v>
      </c>
      <c r="C21" s="396">
        <v>153635676.53000003</v>
      </c>
      <c r="D21" s="456">
        <v>-3.8257909120808953</v>
      </c>
      <c r="E21" s="454"/>
      <c r="F21" s="396">
        <v>109261980.3500001</v>
      </c>
      <c r="G21" s="396">
        <v>115412138.10000002</v>
      </c>
      <c r="H21" s="456">
        <v>5.628817755544113</v>
      </c>
      <c r="I21" s="454"/>
      <c r="J21" s="396">
        <v>115582813.83000001</v>
      </c>
      <c r="K21" s="396">
        <v>83348225.10999998</v>
      </c>
      <c r="L21" s="721">
        <v>-27.88873851731182</v>
      </c>
      <c r="M21" s="454"/>
      <c r="N21" s="396">
        <v>20545355.360000003</v>
      </c>
      <c r="O21" s="396">
        <v>22321492.89</v>
      </c>
      <c r="P21" s="721">
        <v>8.644958915911394</v>
      </c>
      <c r="Q21" s="454"/>
      <c r="R21" s="396">
        <v>45950525.68999999</v>
      </c>
      <c r="S21" s="396">
        <v>77957070.52999999</v>
      </c>
      <c r="T21" s="456">
        <v>69.65436055275738</v>
      </c>
      <c r="U21" s="454"/>
      <c r="V21" s="396">
        <v>9356987.950000001</v>
      </c>
      <c r="W21" s="396">
        <v>9477719.59</v>
      </c>
      <c r="X21" s="456">
        <v>1.2902831621152133</v>
      </c>
      <c r="Y21" s="454"/>
      <c r="Z21" s="396">
        <v>5549987.68</v>
      </c>
      <c r="AA21" s="396">
        <v>4731374.550000001</v>
      </c>
      <c r="AB21" s="721">
        <v>-14.749818868066367</v>
      </c>
      <c r="AC21" s="454"/>
      <c r="AD21" s="396">
        <v>11712754.16</v>
      </c>
      <c r="AE21" s="396">
        <v>15504468.52</v>
      </c>
      <c r="AF21" s="721">
        <v>32.372525780051035</v>
      </c>
      <c r="AG21" s="454"/>
      <c r="AH21" s="396">
        <v>93625241.15000007</v>
      </c>
      <c r="AI21" s="396">
        <v>80806518.34</v>
      </c>
      <c r="AJ21" s="456">
        <v>-13.691524478385874</v>
      </c>
      <c r="AK21" s="454"/>
      <c r="AL21" s="396">
        <v>57426984.190000005</v>
      </c>
      <c r="AM21" s="396">
        <v>28412710.220000003</v>
      </c>
      <c r="AN21" s="721">
        <v>-50.52376400962455</v>
      </c>
      <c r="AO21" s="454"/>
      <c r="AP21" s="396">
        <v>1053481374.2300001</v>
      </c>
      <c r="AQ21" s="396">
        <v>950277403.3199999</v>
      </c>
      <c r="AR21" s="456">
        <v>-9.796468493373512</v>
      </c>
    </row>
    <row r="22" spans="1:44" ht="12.75">
      <c r="A22" s="330" t="s">
        <v>781</v>
      </c>
      <c r="B22" s="397">
        <v>23325856.029999994</v>
      </c>
      <c r="C22" s="397">
        <v>22465432.659999967</v>
      </c>
      <c r="D22" s="457">
        <v>-3.6887107975519307</v>
      </c>
      <c r="E22" s="454"/>
      <c r="F22" s="397">
        <v>59005561.08000006</v>
      </c>
      <c r="G22" s="397">
        <v>71243896.87000003</v>
      </c>
      <c r="H22" s="457">
        <v>20.7409870629095</v>
      </c>
      <c r="I22" s="454"/>
      <c r="J22" s="397">
        <v>82045432.93000002</v>
      </c>
      <c r="K22" s="397">
        <v>52095573.58999999</v>
      </c>
      <c r="L22" s="722">
        <v>-36.50399330033741</v>
      </c>
      <c r="M22" s="454"/>
      <c r="N22" s="397">
        <v>2310436.83</v>
      </c>
      <c r="O22" s="397">
        <v>2650958.3</v>
      </c>
      <c r="P22" s="722">
        <v>14.73840208823194</v>
      </c>
      <c r="Q22" s="454"/>
      <c r="R22" s="397">
        <v>425066.5</v>
      </c>
      <c r="S22" s="397">
        <v>920406.4999999999</v>
      </c>
      <c r="T22" s="457">
        <v>116.53235434926063</v>
      </c>
      <c r="U22" s="454"/>
      <c r="V22" s="397">
        <v>102876</v>
      </c>
      <c r="W22" s="397">
        <v>44220</v>
      </c>
      <c r="X22" s="457">
        <v>-57.01621369415607</v>
      </c>
      <c r="Y22" s="454"/>
      <c r="Z22" s="397">
        <v>460410.25</v>
      </c>
      <c r="AA22" s="397">
        <v>603331.51</v>
      </c>
      <c r="AB22" s="722">
        <v>31.042154252647514</v>
      </c>
      <c r="AC22" s="454"/>
      <c r="AD22" s="397">
        <v>18007.9</v>
      </c>
      <c r="AE22" s="397">
        <v>555215.5</v>
      </c>
      <c r="AF22" s="722" t="s">
        <v>1263</v>
      </c>
      <c r="AG22" s="454"/>
      <c r="AH22" s="397">
        <v>38847384.49000005</v>
      </c>
      <c r="AI22" s="397">
        <v>17309302.09999999</v>
      </c>
      <c r="AJ22" s="457">
        <v>-55.44281210371913</v>
      </c>
      <c r="AK22" s="454"/>
      <c r="AL22" s="397">
        <v>14329501.639999993</v>
      </c>
      <c r="AM22" s="397">
        <v>15585.2</v>
      </c>
      <c r="AN22" s="722">
        <v>-99.89123697116936</v>
      </c>
      <c r="AO22" s="454"/>
      <c r="AP22" s="397">
        <v>430991429.12000006</v>
      </c>
      <c r="AQ22" s="397">
        <v>306875398.6600001</v>
      </c>
      <c r="AR22" s="457">
        <v>-28.79779551844466</v>
      </c>
    </row>
    <row r="23" spans="1:44" ht="12.75">
      <c r="A23" s="202" t="s">
        <v>782</v>
      </c>
      <c r="B23" s="396">
        <v>3988093.41</v>
      </c>
      <c r="C23" s="396">
        <v>866344.74</v>
      </c>
      <c r="D23" s="456">
        <v>-78.27671894977004</v>
      </c>
      <c r="E23" s="454"/>
      <c r="F23" s="396">
        <v>1088239.9700000002</v>
      </c>
      <c r="G23" s="396">
        <v>1396923.3399999999</v>
      </c>
      <c r="H23" s="456">
        <v>28.365376985739598</v>
      </c>
      <c r="I23" s="454"/>
      <c r="J23" s="396">
        <v>3015548.9699999997</v>
      </c>
      <c r="K23" s="396">
        <v>3930965.34</v>
      </c>
      <c r="L23" s="721">
        <v>30.356541349749676</v>
      </c>
      <c r="M23" s="454"/>
      <c r="N23" s="396">
        <v>16167.560000000001</v>
      </c>
      <c r="O23" s="396">
        <v>111184.72</v>
      </c>
      <c r="P23" s="721" t="s">
        <v>1263</v>
      </c>
      <c r="Q23" s="454"/>
      <c r="R23" s="396">
        <v>1</v>
      </c>
      <c r="S23" s="396">
        <v>1</v>
      </c>
      <c r="T23" s="456">
        <v>0</v>
      </c>
      <c r="U23" s="454"/>
      <c r="V23" s="396">
        <v>9.999999999999999E-31</v>
      </c>
      <c r="W23" s="396">
        <v>9.999999999999999E-31</v>
      </c>
      <c r="X23" s="456">
        <v>0</v>
      </c>
      <c r="Y23" s="454"/>
      <c r="Z23" s="396">
        <v>100</v>
      </c>
      <c r="AA23" s="396">
        <v>9.999999999999999E-31</v>
      </c>
      <c r="AB23" s="721">
        <v>-100</v>
      </c>
      <c r="AC23" s="454"/>
      <c r="AD23" s="396">
        <v>98</v>
      </c>
      <c r="AE23" s="396">
        <v>308</v>
      </c>
      <c r="AF23" s="721">
        <v>214.28571428571428</v>
      </c>
      <c r="AG23" s="454"/>
      <c r="AH23" s="396">
        <v>3395455.7599999993</v>
      </c>
      <c r="AI23" s="396">
        <v>2927744.6499999994</v>
      </c>
      <c r="AJ23" s="456">
        <v>-13.77461946375057</v>
      </c>
      <c r="AK23" s="454"/>
      <c r="AL23" s="396">
        <v>5336570.5</v>
      </c>
      <c r="AM23" s="396">
        <v>1679024.95</v>
      </c>
      <c r="AN23" s="721">
        <v>-68.53737901523085</v>
      </c>
      <c r="AO23" s="454"/>
      <c r="AP23" s="396">
        <v>33044850.30999999</v>
      </c>
      <c r="AQ23" s="396">
        <v>24138755.229999997</v>
      </c>
      <c r="AR23" s="456">
        <v>-26.951537066896147</v>
      </c>
    </row>
    <row r="24" spans="1:44" ht="12.75">
      <c r="A24" s="331" t="s">
        <v>783</v>
      </c>
      <c r="B24" s="398">
        <v>9696920180.14999</v>
      </c>
      <c r="C24" s="398">
        <v>8299659564.510015</v>
      </c>
      <c r="D24" s="458">
        <v>-14.409323678875152</v>
      </c>
      <c r="E24" s="454"/>
      <c r="F24" s="398">
        <v>347024759.7500002</v>
      </c>
      <c r="G24" s="398">
        <v>268748873.5299999</v>
      </c>
      <c r="H24" s="458">
        <v>-22.556282807137716</v>
      </c>
      <c r="I24" s="454"/>
      <c r="J24" s="398">
        <v>232374904.7599999</v>
      </c>
      <c r="K24" s="398">
        <v>125617876.17999992</v>
      </c>
      <c r="L24" s="723">
        <v>-45.941720208668904</v>
      </c>
      <c r="M24" s="454"/>
      <c r="N24" s="398">
        <v>59871805.03</v>
      </c>
      <c r="O24" s="398">
        <v>331068714.18</v>
      </c>
      <c r="P24" s="723">
        <v>452.9626407857775</v>
      </c>
      <c r="Q24" s="454"/>
      <c r="R24" s="398">
        <v>996079347.31</v>
      </c>
      <c r="S24" s="398">
        <v>1064716408.4800004</v>
      </c>
      <c r="T24" s="458">
        <v>6.890722245708725</v>
      </c>
      <c r="U24" s="454"/>
      <c r="V24" s="398">
        <v>4157599.65</v>
      </c>
      <c r="W24" s="398">
        <v>4945033.48</v>
      </c>
      <c r="X24" s="458">
        <v>18.939626137403607</v>
      </c>
      <c r="Y24" s="454"/>
      <c r="Z24" s="398">
        <v>90648435</v>
      </c>
      <c r="AA24" s="398">
        <v>130004880.04000002</v>
      </c>
      <c r="AB24" s="723">
        <v>43.41657419678566</v>
      </c>
      <c r="AC24" s="454"/>
      <c r="AD24" s="398">
        <v>54586642.809999995</v>
      </c>
      <c r="AE24" s="398">
        <v>10699447.05</v>
      </c>
      <c r="AF24" s="723">
        <v>-80.3991480347278</v>
      </c>
      <c r="AG24" s="454"/>
      <c r="AH24" s="398">
        <v>47874786.04999998</v>
      </c>
      <c r="AI24" s="398">
        <v>115729352.52000004</v>
      </c>
      <c r="AJ24" s="458">
        <v>141.73340931306382</v>
      </c>
      <c r="AK24" s="454"/>
      <c r="AL24" s="398">
        <v>60561096.29000006</v>
      </c>
      <c r="AM24" s="398">
        <v>22583942.720000014</v>
      </c>
      <c r="AN24" s="723">
        <v>-62.70882777310438</v>
      </c>
      <c r="AO24" s="454"/>
      <c r="AP24" s="398">
        <v>23638608388.589993</v>
      </c>
      <c r="AQ24" s="398">
        <v>22210310808.84002</v>
      </c>
      <c r="AR24" s="458">
        <v>-6.042223621079956</v>
      </c>
    </row>
    <row r="25" spans="1:44" ht="12.75">
      <c r="A25" s="202" t="s">
        <v>784</v>
      </c>
      <c r="B25" s="396">
        <v>52294409.69</v>
      </c>
      <c r="C25" s="396">
        <v>75429467</v>
      </c>
      <c r="D25" s="456">
        <v>44.240020008150125</v>
      </c>
      <c r="E25" s="454"/>
      <c r="F25" s="396">
        <v>166211824.12999997</v>
      </c>
      <c r="G25" s="396">
        <v>172580808.22000003</v>
      </c>
      <c r="H25" s="456">
        <v>3.83184777818133</v>
      </c>
      <c r="I25" s="454"/>
      <c r="J25" s="396">
        <v>166421690.36999977</v>
      </c>
      <c r="K25" s="396">
        <v>175109420.85999987</v>
      </c>
      <c r="L25" s="721">
        <v>5.220311409339096</v>
      </c>
      <c r="M25" s="454"/>
      <c r="N25" s="396">
        <v>1496197.79</v>
      </c>
      <c r="O25" s="396">
        <v>4032682.4300000006</v>
      </c>
      <c r="P25" s="721">
        <v>169.52869847508603</v>
      </c>
      <c r="Q25" s="454"/>
      <c r="R25" s="396">
        <v>924729.9700000001</v>
      </c>
      <c r="S25" s="396">
        <v>323993.94999999995</v>
      </c>
      <c r="T25" s="456">
        <v>-64.96339899095085</v>
      </c>
      <c r="U25" s="454"/>
      <c r="V25" s="396">
        <v>10663245.75</v>
      </c>
      <c r="W25" s="396">
        <v>11721634.200000001</v>
      </c>
      <c r="X25" s="456">
        <v>9.92557495920041</v>
      </c>
      <c r="Y25" s="454"/>
      <c r="Z25" s="396">
        <v>1702498.08</v>
      </c>
      <c r="AA25" s="396">
        <v>1857176.7000000002</v>
      </c>
      <c r="AB25" s="721">
        <v>9.085391743877924</v>
      </c>
      <c r="AC25" s="454"/>
      <c r="AD25" s="396">
        <v>5631258.57</v>
      </c>
      <c r="AE25" s="396">
        <v>5260808.36</v>
      </c>
      <c r="AF25" s="721">
        <v>-6.578462086140712</v>
      </c>
      <c r="AG25" s="454"/>
      <c r="AH25" s="396">
        <v>262660428.3900001</v>
      </c>
      <c r="AI25" s="396">
        <v>270488066.2800001</v>
      </c>
      <c r="AJ25" s="456">
        <v>2.980135964134445</v>
      </c>
      <c r="AK25" s="454"/>
      <c r="AL25" s="396">
        <v>78876629.41000009</v>
      </c>
      <c r="AM25" s="396">
        <v>80674940.92999996</v>
      </c>
      <c r="AN25" s="721">
        <v>2.279904115390474</v>
      </c>
      <c r="AO25" s="454"/>
      <c r="AP25" s="396">
        <v>1212327801.4000003</v>
      </c>
      <c r="AQ25" s="396">
        <v>1324529262.6899998</v>
      </c>
      <c r="AR25" s="456">
        <v>9.25504316245398</v>
      </c>
    </row>
    <row r="26" spans="1:44" ht="12.75">
      <c r="A26" s="331" t="s">
        <v>785</v>
      </c>
      <c r="B26" s="398">
        <v>87840631.15999977</v>
      </c>
      <c r="C26" s="398">
        <v>73108833.8199999</v>
      </c>
      <c r="D26" s="458">
        <v>-16.771051329499475</v>
      </c>
      <c r="E26" s="454"/>
      <c r="F26" s="398">
        <v>84857897.31000009</v>
      </c>
      <c r="G26" s="398">
        <v>50711913.590000026</v>
      </c>
      <c r="H26" s="458">
        <v>-40.23901699479905</v>
      </c>
      <c r="I26" s="454"/>
      <c r="J26" s="398">
        <v>86157409.80000019</v>
      </c>
      <c r="K26" s="398">
        <v>102612000.29</v>
      </c>
      <c r="L26" s="723">
        <v>19.09828827049973</v>
      </c>
      <c r="M26" s="454"/>
      <c r="N26" s="398">
        <v>2134444.87</v>
      </c>
      <c r="O26" s="398">
        <v>2808545.6</v>
      </c>
      <c r="P26" s="723">
        <v>31.582016451893647</v>
      </c>
      <c r="Q26" s="454"/>
      <c r="R26" s="398">
        <v>342356.60000000003</v>
      </c>
      <c r="S26" s="398">
        <v>180935.52999999994</v>
      </c>
      <c r="T26" s="458">
        <v>-47.149980458971754</v>
      </c>
      <c r="U26" s="454"/>
      <c r="V26" s="398">
        <v>92085.23999999999</v>
      </c>
      <c r="W26" s="398">
        <v>42783.219999999994</v>
      </c>
      <c r="X26" s="458">
        <v>-53.53954662006637</v>
      </c>
      <c r="Y26" s="454"/>
      <c r="Z26" s="398">
        <v>396662.81999999995</v>
      </c>
      <c r="AA26" s="398">
        <v>627088.1300000001</v>
      </c>
      <c r="AB26" s="723">
        <v>58.09097762174942</v>
      </c>
      <c r="AC26" s="454"/>
      <c r="AD26" s="398">
        <v>242371.4</v>
      </c>
      <c r="AE26" s="398">
        <v>516166.54999999993</v>
      </c>
      <c r="AF26" s="723">
        <v>112.96512294767452</v>
      </c>
      <c r="AG26" s="454"/>
      <c r="AH26" s="398">
        <v>101363918.21</v>
      </c>
      <c r="AI26" s="398">
        <v>101125583.36</v>
      </c>
      <c r="AJ26" s="458">
        <v>-0.2351278977853144</v>
      </c>
      <c r="AK26" s="454"/>
      <c r="AL26" s="398">
        <v>42690898.15000008</v>
      </c>
      <c r="AM26" s="398">
        <v>45492280.59000007</v>
      </c>
      <c r="AN26" s="723">
        <v>6.562013359749352</v>
      </c>
      <c r="AO26" s="454"/>
      <c r="AP26" s="398">
        <v>887568493.2600002</v>
      </c>
      <c r="AQ26" s="398">
        <v>932059631.8600004</v>
      </c>
      <c r="AR26" s="458">
        <v>5.012699181849745</v>
      </c>
    </row>
    <row r="27" spans="1:44" ht="12.75">
      <c r="A27" s="202" t="s">
        <v>786</v>
      </c>
      <c r="B27" s="396">
        <v>31381399.130000003</v>
      </c>
      <c r="C27" s="396">
        <v>35721029.52000004</v>
      </c>
      <c r="D27" s="456">
        <v>13.828670837851309</v>
      </c>
      <c r="E27" s="454"/>
      <c r="F27" s="396">
        <v>14011086.770000003</v>
      </c>
      <c r="G27" s="396">
        <v>14505630.76</v>
      </c>
      <c r="H27" s="456">
        <v>3.529661889318225</v>
      </c>
      <c r="I27" s="454"/>
      <c r="J27" s="396">
        <v>3368233.65</v>
      </c>
      <c r="K27" s="396">
        <v>3967134.9699999997</v>
      </c>
      <c r="L27" s="721">
        <v>17.780872179101937</v>
      </c>
      <c r="M27" s="454"/>
      <c r="N27" s="396">
        <v>697770.1400000001</v>
      </c>
      <c r="O27" s="396">
        <v>930793.77</v>
      </c>
      <c r="P27" s="721">
        <v>33.39547175234525</v>
      </c>
      <c r="Q27" s="454"/>
      <c r="R27" s="396">
        <v>927228.75</v>
      </c>
      <c r="S27" s="396">
        <v>561220.3400000001</v>
      </c>
      <c r="T27" s="456">
        <v>-39.473367278570684</v>
      </c>
      <c r="U27" s="454"/>
      <c r="V27" s="396">
        <v>613159.63</v>
      </c>
      <c r="W27" s="396">
        <v>279658.19999999995</v>
      </c>
      <c r="X27" s="456">
        <v>-54.39063723096056</v>
      </c>
      <c r="Y27" s="454"/>
      <c r="Z27" s="396">
        <v>284131.69999999995</v>
      </c>
      <c r="AA27" s="396">
        <v>329468.5099999999</v>
      </c>
      <c r="AB27" s="721">
        <v>15.956266055494673</v>
      </c>
      <c r="AC27" s="454"/>
      <c r="AD27" s="396">
        <v>604377.3200000001</v>
      </c>
      <c r="AE27" s="396">
        <v>186418.35000000003</v>
      </c>
      <c r="AF27" s="721">
        <v>-69.1553035113892</v>
      </c>
      <c r="AG27" s="454"/>
      <c r="AH27" s="396">
        <v>14467716.540000014</v>
      </c>
      <c r="AI27" s="396">
        <v>14930538.680000018</v>
      </c>
      <c r="AJ27" s="456">
        <v>3.1989992250705424</v>
      </c>
      <c r="AK27" s="454"/>
      <c r="AL27" s="396">
        <v>7687009.779999999</v>
      </c>
      <c r="AM27" s="396">
        <v>8066514.8100000005</v>
      </c>
      <c r="AN27" s="721">
        <v>4.93696561941932</v>
      </c>
      <c r="AO27" s="454"/>
      <c r="AP27" s="396">
        <v>162420565.61</v>
      </c>
      <c r="AQ27" s="396">
        <v>195848532.2500001</v>
      </c>
      <c r="AR27" s="456">
        <v>20.581116999842507</v>
      </c>
    </row>
    <row r="28" spans="1:44" ht="12.75">
      <c r="A28" s="331" t="s">
        <v>787</v>
      </c>
      <c r="B28" s="398">
        <v>15679798.919999983</v>
      </c>
      <c r="C28" s="398">
        <v>8711097.83</v>
      </c>
      <c r="D28" s="458">
        <v>-44.443816694047186</v>
      </c>
      <c r="E28" s="454"/>
      <c r="F28" s="398">
        <v>74235478.49</v>
      </c>
      <c r="G28" s="398">
        <v>47257281.97999995</v>
      </c>
      <c r="H28" s="458">
        <v>-36.34137889154198</v>
      </c>
      <c r="I28" s="454"/>
      <c r="J28" s="398">
        <v>50095743.15000005</v>
      </c>
      <c r="K28" s="398">
        <v>42481697.36000005</v>
      </c>
      <c r="L28" s="723">
        <v>-15.198987601005353</v>
      </c>
      <c r="M28" s="454"/>
      <c r="N28" s="398">
        <v>79363.27</v>
      </c>
      <c r="O28" s="398">
        <v>102709.16000000002</v>
      </c>
      <c r="P28" s="723">
        <v>29.41649203718548</v>
      </c>
      <c r="Q28" s="454"/>
      <c r="R28" s="398">
        <v>115758.21000000002</v>
      </c>
      <c r="S28" s="398">
        <v>159905.33000000002</v>
      </c>
      <c r="T28" s="458">
        <v>38.1373554411389</v>
      </c>
      <c r="U28" s="454"/>
      <c r="V28" s="398">
        <v>22227.049999999996</v>
      </c>
      <c r="W28" s="398">
        <v>22563.100000000002</v>
      </c>
      <c r="X28" s="458">
        <v>1.5118965404766094</v>
      </c>
      <c r="Y28" s="454"/>
      <c r="Z28" s="398">
        <v>108532.57</v>
      </c>
      <c r="AA28" s="398">
        <v>20663.08</v>
      </c>
      <c r="AB28" s="723">
        <v>-80.96140172484628</v>
      </c>
      <c r="AC28" s="454"/>
      <c r="AD28" s="398">
        <v>1399.4199999999998</v>
      </c>
      <c r="AE28" s="398">
        <v>182.64999999999998</v>
      </c>
      <c r="AF28" s="723">
        <v>-86.94816423947064</v>
      </c>
      <c r="AG28" s="454"/>
      <c r="AH28" s="398">
        <v>81142941.85999985</v>
      </c>
      <c r="AI28" s="398">
        <v>84696581.70000017</v>
      </c>
      <c r="AJ28" s="458">
        <v>4.379481145916042</v>
      </c>
      <c r="AK28" s="454"/>
      <c r="AL28" s="398">
        <v>17579792.630000003</v>
      </c>
      <c r="AM28" s="398">
        <v>19833057.52000001</v>
      </c>
      <c r="AN28" s="723">
        <v>12.817357618626279</v>
      </c>
      <c r="AO28" s="454"/>
      <c r="AP28" s="398">
        <v>317511681.44999987</v>
      </c>
      <c r="AQ28" s="398">
        <v>288756768.63000023</v>
      </c>
      <c r="AR28" s="458">
        <v>-9.056332254826916</v>
      </c>
    </row>
    <row r="29" spans="1:44" ht="12.75">
      <c r="A29" s="202" t="s">
        <v>788</v>
      </c>
      <c r="B29" s="396">
        <v>10830823.339999998</v>
      </c>
      <c r="C29" s="396">
        <v>13602423.970000004</v>
      </c>
      <c r="D29" s="456">
        <v>25.589934790682367</v>
      </c>
      <c r="E29" s="454"/>
      <c r="F29" s="396">
        <v>58815786.25</v>
      </c>
      <c r="G29" s="396">
        <v>23432911.310000002</v>
      </c>
      <c r="H29" s="456">
        <v>-60.15880632727237</v>
      </c>
      <c r="I29" s="454"/>
      <c r="J29" s="396">
        <v>29030703.750000004</v>
      </c>
      <c r="K29" s="396">
        <v>19702758.25999999</v>
      </c>
      <c r="L29" s="721">
        <v>-32.131310251133726</v>
      </c>
      <c r="M29" s="454"/>
      <c r="N29" s="396">
        <v>860562.1499999999</v>
      </c>
      <c r="O29" s="396">
        <v>696498.8199999998</v>
      </c>
      <c r="P29" s="721">
        <v>-19.06466953025997</v>
      </c>
      <c r="Q29" s="454"/>
      <c r="R29" s="396">
        <v>42073.11</v>
      </c>
      <c r="S29" s="396">
        <v>26483.45</v>
      </c>
      <c r="T29" s="456">
        <v>-37.05373812394662</v>
      </c>
      <c r="U29" s="454"/>
      <c r="V29" s="396">
        <v>9.999999999999999E-31</v>
      </c>
      <c r="W29" s="396">
        <v>9.999999999999999E-31</v>
      </c>
      <c r="X29" s="456">
        <v>0</v>
      </c>
      <c r="Y29" s="454"/>
      <c r="Z29" s="396">
        <v>113540.18999999999</v>
      </c>
      <c r="AA29" s="396">
        <v>356554.9599999999</v>
      </c>
      <c r="AB29" s="721">
        <v>214.03414068621865</v>
      </c>
      <c r="AC29" s="454"/>
      <c r="AD29" s="396">
        <v>81800.70000000001</v>
      </c>
      <c r="AE29" s="396">
        <v>16482.97</v>
      </c>
      <c r="AF29" s="721">
        <v>-79.8498423607622</v>
      </c>
      <c r="AG29" s="454"/>
      <c r="AH29" s="396">
        <v>59025533.640000015</v>
      </c>
      <c r="AI29" s="396">
        <v>61010698.91000007</v>
      </c>
      <c r="AJ29" s="456">
        <v>3.363231380689724</v>
      </c>
      <c r="AK29" s="454"/>
      <c r="AL29" s="396">
        <v>23036254.85000001</v>
      </c>
      <c r="AM29" s="396">
        <v>21412132.68999999</v>
      </c>
      <c r="AN29" s="721">
        <v>-7.050287343040129</v>
      </c>
      <c r="AO29" s="454"/>
      <c r="AP29" s="396">
        <v>217966549.40000004</v>
      </c>
      <c r="AQ29" s="396">
        <v>183075855.23000005</v>
      </c>
      <c r="AR29" s="456">
        <v>-16.007361802094934</v>
      </c>
    </row>
    <row r="30" spans="1:44" ht="12.75">
      <c r="A30" s="331" t="s">
        <v>789</v>
      </c>
      <c r="B30" s="398">
        <v>125865279.24999978</v>
      </c>
      <c r="C30" s="398">
        <v>138940400.87999994</v>
      </c>
      <c r="D30" s="458">
        <v>10.388187836956785</v>
      </c>
      <c r="E30" s="454"/>
      <c r="F30" s="398">
        <v>96399946.90000005</v>
      </c>
      <c r="G30" s="398">
        <v>52964334.96999998</v>
      </c>
      <c r="H30" s="458">
        <v>-45.05771354320118</v>
      </c>
      <c r="I30" s="454"/>
      <c r="J30" s="398">
        <v>21995323.59999999</v>
      </c>
      <c r="K30" s="398">
        <v>23372031.990000002</v>
      </c>
      <c r="L30" s="723">
        <v>6.259095865268427</v>
      </c>
      <c r="M30" s="454"/>
      <c r="N30" s="398">
        <v>3060560.99</v>
      </c>
      <c r="O30" s="398">
        <v>2458539.3000000003</v>
      </c>
      <c r="P30" s="723">
        <v>-19.670305279555954</v>
      </c>
      <c r="Q30" s="454"/>
      <c r="R30" s="398">
        <v>5952309.93</v>
      </c>
      <c r="S30" s="398">
        <v>8135931.630000001</v>
      </c>
      <c r="T30" s="458">
        <v>36.68528227998371</v>
      </c>
      <c r="U30" s="454"/>
      <c r="V30" s="398">
        <v>1329411.5500000005</v>
      </c>
      <c r="W30" s="398">
        <v>1784100.24</v>
      </c>
      <c r="X30" s="458">
        <v>34.20225211673535</v>
      </c>
      <c r="Y30" s="454"/>
      <c r="Z30" s="398">
        <v>4065940.92</v>
      </c>
      <c r="AA30" s="398">
        <v>3175139.6799999992</v>
      </c>
      <c r="AB30" s="723">
        <v>-21.90885842974818</v>
      </c>
      <c r="AC30" s="454"/>
      <c r="AD30" s="398">
        <v>664248.0000000001</v>
      </c>
      <c r="AE30" s="398">
        <v>1204435.86</v>
      </c>
      <c r="AF30" s="723">
        <v>81.323219640857</v>
      </c>
      <c r="AG30" s="454"/>
      <c r="AH30" s="398">
        <v>43261089.55999997</v>
      </c>
      <c r="AI30" s="398">
        <v>46127330.10000004</v>
      </c>
      <c r="AJ30" s="458">
        <v>6.625446952797609</v>
      </c>
      <c r="AK30" s="454"/>
      <c r="AL30" s="398">
        <v>41614511.46999998</v>
      </c>
      <c r="AM30" s="398">
        <v>40434339.300000004</v>
      </c>
      <c r="AN30" s="723">
        <v>-2.8359630530584545</v>
      </c>
      <c r="AO30" s="454"/>
      <c r="AP30" s="398">
        <v>431240991.70999974</v>
      </c>
      <c r="AQ30" s="398">
        <v>395656816.21</v>
      </c>
      <c r="AR30" s="458">
        <v>-8.25157537990483</v>
      </c>
    </row>
    <row r="31" spans="1:44" ht="12.75">
      <c r="A31" s="202" t="s">
        <v>790</v>
      </c>
      <c r="B31" s="396">
        <v>1518760739.95</v>
      </c>
      <c r="C31" s="396">
        <v>1297404372.9499998</v>
      </c>
      <c r="D31" s="456">
        <v>-14.574801756285039</v>
      </c>
      <c r="E31" s="454"/>
      <c r="F31" s="396">
        <v>3370736.8800000018</v>
      </c>
      <c r="G31" s="396">
        <v>2247526.0799999996</v>
      </c>
      <c r="H31" s="456">
        <v>-33.32241109249683</v>
      </c>
      <c r="I31" s="454"/>
      <c r="J31" s="396">
        <v>5246765.91</v>
      </c>
      <c r="K31" s="396">
        <v>4049541.049999998</v>
      </c>
      <c r="L31" s="721">
        <v>-22.818339535944766</v>
      </c>
      <c r="M31" s="454"/>
      <c r="N31" s="396">
        <v>1821509.0299999998</v>
      </c>
      <c r="O31" s="396">
        <v>1605954.5300000003</v>
      </c>
      <c r="P31" s="721">
        <v>-11.833841965636571</v>
      </c>
      <c r="Q31" s="454"/>
      <c r="R31" s="396">
        <v>87124.26</v>
      </c>
      <c r="S31" s="396">
        <v>50698.69</v>
      </c>
      <c r="T31" s="456">
        <v>-41.808756826169876</v>
      </c>
      <c r="U31" s="454"/>
      <c r="V31" s="396">
        <v>2149715.4</v>
      </c>
      <c r="W31" s="396">
        <v>2060362.3999999997</v>
      </c>
      <c r="X31" s="456">
        <v>-4.1565036934656625</v>
      </c>
      <c r="Y31" s="454"/>
      <c r="Z31" s="396">
        <v>108720.42000000001</v>
      </c>
      <c r="AA31" s="396">
        <v>52617.45999999999</v>
      </c>
      <c r="AB31" s="721">
        <v>-51.60296474204203</v>
      </c>
      <c r="AC31" s="454"/>
      <c r="AD31" s="396">
        <v>637.5</v>
      </c>
      <c r="AE31" s="396">
        <v>15125</v>
      </c>
      <c r="AF31" s="721" t="s">
        <v>1263</v>
      </c>
      <c r="AG31" s="454"/>
      <c r="AH31" s="396">
        <v>5567132.560000005</v>
      </c>
      <c r="AI31" s="396">
        <v>6305814.849999996</v>
      </c>
      <c r="AJ31" s="456">
        <v>13.26863123949018</v>
      </c>
      <c r="AK31" s="454"/>
      <c r="AL31" s="396">
        <v>2489289.17</v>
      </c>
      <c r="AM31" s="396">
        <v>2334349.8299999996</v>
      </c>
      <c r="AN31" s="721">
        <v>-6.224240311944163</v>
      </c>
      <c r="AO31" s="454"/>
      <c r="AP31" s="396">
        <v>2017284442.97</v>
      </c>
      <c r="AQ31" s="396">
        <v>1706947729.9399998</v>
      </c>
      <c r="AR31" s="456">
        <v>-15.38388471251475</v>
      </c>
    </row>
    <row r="32" spans="1:44" ht="12.75">
      <c r="A32" s="331" t="s">
        <v>423</v>
      </c>
      <c r="B32" s="398">
        <v>47394444.67</v>
      </c>
      <c r="C32" s="398">
        <v>40001399.21</v>
      </c>
      <c r="D32" s="458">
        <v>-15.598970536476598</v>
      </c>
      <c r="E32" s="454"/>
      <c r="F32" s="398">
        <v>29864650.95000001</v>
      </c>
      <c r="G32" s="398">
        <v>37528945.26999994</v>
      </c>
      <c r="H32" s="458">
        <v>25.663431770328238</v>
      </c>
      <c r="I32" s="454"/>
      <c r="J32" s="398">
        <v>2710573.5699999994</v>
      </c>
      <c r="K32" s="398">
        <v>1546016.2899999998</v>
      </c>
      <c r="L32" s="723">
        <v>-42.9635001569059</v>
      </c>
      <c r="M32" s="454"/>
      <c r="N32" s="398">
        <v>9.999999999999999E-31</v>
      </c>
      <c r="O32" s="398">
        <v>50</v>
      </c>
      <c r="P32" s="723" t="s">
        <v>1264</v>
      </c>
      <c r="Q32" s="454"/>
      <c r="R32" s="398">
        <v>142062489.63000005</v>
      </c>
      <c r="S32" s="398">
        <v>84050613.68000002</v>
      </c>
      <c r="T32" s="458">
        <v>-40.83546339437753</v>
      </c>
      <c r="U32" s="454"/>
      <c r="V32" s="398">
        <v>7114093.550000001</v>
      </c>
      <c r="W32" s="398">
        <v>25540445.589999992</v>
      </c>
      <c r="X32" s="458">
        <v>259.0119445364897</v>
      </c>
      <c r="Y32" s="454"/>
      <c r="Z32" s="398">
        <v>9.999999999999999E-31</v>
      </c>
      <c r="AA32" s="398">
        <v>14649.23</v>
      </c>
      <c r="AB32" s="723" t="s">
        <v>1264</v>
      </c>
      <c r="AC32" s="454"/>
      <c r="AD32" s="398">
        <v>594814.37</v>
      </c>
      <c r="AE32" s="398">
        <v>283213.13</v>
      </c>
      <c r="AF32" s="723">
        <v>-52.386299947662664</v>
      </c>
      <c r="AG32" s="454"/>
      <c r="AH32" s="398">
        <v>12504281.17</v>
      </c>
      <c r="AI32" s="398">
        <v>15324708.37000001</v>
      </c>
      <c r="AJ32" s="458">
        <v>22.555692419702766</v>
      </c>
      <c r="AK32" s="454"/>
      <c r="AL32" s="398">
        <v>574240.1900000001</v>
      </c>
      <c r="AM32" s="398">
        <v>301069.63999999996</v>
      </c>
      <c r="AN32" s="723">
        <v>-47.57078218436784</v>
      </c>
      <c r="AO32" s="454"/>
      <c r="AP32" s="398">
        <v>629770113.8400002</v>
      </c>
      <c r="AQ32" s="398">
        <v>511072706.0799999</v>
      </c>
      <c r="AR32" s="458">
        <v>-18.847735888298534</v>
      </c>
    </row>
    <row r="33" spans="1:44" ht="12.75">
      <c r="A33" s="202" t="s">
        <v>791</v>
      </c>
      <c r="B33" s="396">
        <v>89450282.67999995</v>
      </c>
      <c r="C33" s="396">
        <v>61389410.27000004</v>
      </c>
      <c r="D33" s="456">
        <v>-31.37035632451276</v>
      </c>
      <c r="E33" s="454"/>
      <c r="F33" s="396">
        <v>52680446.13000003</v>
      </c>
      <c r="G33" s="396">
        <v>33988064.29999999</v>
      </c>
      <c r="H33" s="456">
        <v>-35.482580735692096</v>
      </c>
      <c r="I33" s="454"/>
      <c r="J33" s="396">
        <v>17234877.98</v>
      </c>
      <c r="K33" s="396">
        <v>21683800.87000002</v>
      </c>
      <c r="L33" s="721">
        <v>25.81348643815591</v>
      </c>
      <c r="M33" s="454"/>
      <c r="N33" s="396">
        <v>696178.9800000001</v>
      </c>
      <c r="O33" s="396">
        <v>5935120.279999999</v>
      </c>
      <c r="P33" s="721" t="s">
        <v>1263</v>
      </c>
      <c r="Q33" s="454"/>
      <c r="R33" s="396">
        <v>1411334.59</v>
      </c>
      <c r="S33" s="396">
        <v>6280440.44</v>
      </c>
      <c r="T33" s="456">
        <v>345.0001073097769</v>
      </c>
      <c r="U33" s="454"/>
      <c r="V33" s="396">
        <v>259745.66</v>
      </c>
      <c r="W33" s="396">
        <v>630067.32</v>
      </c>
      <c r="X33" s="456">
        <v>142.57087490893974</v>
      </c>
      <c r="Y33" s="454"/>
      <c r="Z33" s="396">
        <v>2540818.6199999996</v>
      </c>
      <c r="AA33" s="396">
        <v>3083952.1499999994</v>
      </c>
      <c r="AB33" s="721">
        <v>21.376320439591233</v>
      </c>
      <c r="AC33" s="454"/>
      <c r="AD33" s="396">
        <v>898169.1699999999</v>
      </c>
      <c r="AE33" s="396">
        <v>17734399.370000005</v>
      </c>
      <c r="AF33" s="721" t="s">
        <v>1263</v>
      </c>
      <c r="AG33" s="454"/>
      <c r="AH33" s="396">
        <v>38241368.93999999</v>
      </c>
      <c r="AI33" s="396">
        <v>42770516.83999999</v>
      </c>
      <c r="AJ33" s="456">
        <v>11.843582030512945</v>
      </c>
      <c r="AK33" s="454"/>
      <c r="AL33" s="396">
        <v>13143500.570000002</v>
      </c>
      <c r="AM33" s="396">
        <v>15327090.849999998</v>
      </c>
      <c r="AN33" s="721">
        <v>16.6134605341292</v>
      </c>
      <c r="AO33" s="454"/>
      <c r="AP33" s="396">
        <v>510353379.41000026</v>
      </c>
      <c r="AQ33" s="396">
        <v>519502723.4600001</v>
      </c>
      <c r="AR33" s="456">
        <v>1.7927468336894403</v>
      </c>
    </row>
    <row r="34" spans="1:44" ht="12.75">
      <c r="A34" s="331" t="s">
        <v>792</v>
      </c>
      <c r="B34" s="398">
        <v>31462422.919999998</v>
      </c>
      <c r="C34" s="398">
        <v>37267938.09999995</v>
      </c>
      <c r="D34" s="458">
        <v>18.45221900030307</v>
      </c>
      <c r="E34" s="454"/>
      <c r="F34" s="398">
        <v>58760891.34999998</v>
      </c>
      <c r="G34" s="398">
        <v>47129421.340000056</v>
      </c>
      <c r="H34" s="458">
        <v>-19.794577214152365</v>
      </c>
      <c r="I34" s="454"/>
      <c r="J34" s="398">
        <v>31857846.379999988</v>
      </c>
      <c r="K34" s="398">
        <v>40084607.14</v>
      </c>
      <c r="L34" s="723">
        <v>25.823342425195083</v>
      </c>
      <c r="M34" s="454"/>
      <c r="N34" s="398">
        <v>601869.0399999999</v>
      </c>
      <c r="O34" s="398">
        <v>396020.32999999984</v>
      </c>
      <c r="P34" s="723">
        <v>-34.20157813733036</v>
      </c>
      <c r="Q34" s="454"/>
      <c r="R34" s="398">
        <v>7305064.770000004</v>
      </c>
      <c r="S34" s="398">
        <v>7404701.330000004</v>
      </c>
      <c r="T34" s="458">
        <v>1.3639380777180854</v>
      </c>
      <c r="U34" s="454"/>
      <c r="V34" s="398">
        <v>40466.009999999995</v>
      </c>
      <c r="W34" s="398">
        <v>174625.29</v>
      </c>
      <c r="X34" s="458">
        <v>331.53572590922613</v>
      </c>
      <c r="Y34" s="454"/>
      <c r="Z34" s="398">
        <v>396340.40000000014</v>
      </c>
      <c r="AA34" s="398">
        <v>1886315.7399999998</v>
      </c>
      <c r="AB34" s="723">
        <v>375.9332482885921</v>
      </c>
      <c r="AC34" s="454"/>
      <c r="AD34" s="398">
        <v>108339.73000000001</v>
      </c>
      <c r="AE34" s="398">
        <v>6433054.78</v>
      </c>
      <c r="AF34" s="723" t="s">
        <v>1263</v>
      </c>
      <c r="AG34" s="454"/>
      <c r="AH34" s="398">
        <v>32793389.299999926</v>
      </c>
      <c r="AI34" s="398">
        <v>49930851.879999965</v>
      </c>
      <c r="AJ34" s="458">
        <v>52.25889408143634</v>
      </c>
      <c r="AK34" s="454"/>
      <c r="AL34" s="398">
        <v>10443433.040000001</v>
      </c>
      <c r="AM34" s="398">
        <v>9747449.370000005</v>
      </c>
      <c r="AN34" s="723">
        <v>-6.664318786114376</v>
      </c>
      <c r="AO34" s="454"/>
      <c r="AP34" s="398">
        <v>252836998.36999992</v>
      </c>
      <c r="AQ34" s="398">
        <v>298426508.28999996</v>
      </c>
      <c r="AR34" s="458">
        <v>18.031186184738935</v>
      </c>
    </row>
    <row r="35" spans="1:44" ht="12.75">
      <c r="A35" s="202" t="s">
        <v>793</v>
      </c>
      <c r="B35" s="396">
        <v>9249545.14</v>
      </c>
      <c r="C35" s="396">
        <v>6897132.559999999</v>
      </c>
      <c r="D35" s="456">
        <v>-25.43273798218365</v>
      </c>
      <c r="E35" s="454"/>
      <c r="F35" s="396">
        <v>15037297.819999998</v>
      </c>
      <c r="G35" s="396">
        <v>10481923.98</v>
      </c>
      <c r="H35" s="456">
        <v>-30.293832672125653</v>
      </c>
      <c r="I35" s="454"/>
      <c r="J35" s="396">
        <v>13075092.899999999</v>
      </c>
      <c r="K35" s="396">
        <v>22345224.529999997</v>
      </c>
      <c r="L35" s="721">
        <v>70.89916454819223</v>
      </c>
      <c r="M35" s="454"/>
      <c r="N35" s="396">
        <v>28705.5</v>
      </c>
      <c r="O35" s="396">
        <v>1991215.4899999998</v>
      </c>
      <c r="P35" s="721" t="s">
        <v>1263</v>
      </c>
      <c r="Q35" s="454"/>
      <c r="R35" s="396">
        <v>32216.13</v>
      </c>
      <c r="S35" s="396">
        <v>101812.89</v>
      </c>
      <c r="T35" s="456">
        <v>216.03078954548542</v>
      </c>
      <c r="U35" s="454"/>
      <c r="V35" s="396">
        <v>24525.6</v>
      </c>
      <c r="W35" s="396">
        <v>8029.48</v>
      </c>
      <c r="X35" s="456">
        <v>-67.26082134585903</v>
      </c>
      <c r="Y35" s="454"/>
      <c r="Z35" s="396">
        <v>78496.64</v>
      </c>
      <c r="AA35" s="396">
        <v>85735.45999999999</v>
      </c>
      <c r="AB35" s="721">
        <v>9.22182146904631</v>
      </c>
      <c r="AC35" s="454"/>
      <c r="AD35" s="396">
        <v>9.999999999999999E-31</v>
      </c>
      <c r="AE35" s="396">
        <v>12892</v>
      </c>
      <c r="AF35" s="721" t="s">
        <v>1264</v>
      </c>
      <c r="AG35" s="454"/>
      <c r="AH35" s="396">
        <v>163266192.03000024</v>
      </c>
      <c r="AI35" s="396">
        <v>121364944.65000002</v>
      </c>
      <c r="AJ35" s="456">
        <v>-25.66437476063682</v>
      </c>
      <c r="AK35" s="454"/>
      <c r="AL35" s="396">
        <v>58047248.89</v>
      </c>
      <c r="AM35" s="396">
        <v>166877823.04999998</v>
      </c>
      <c r="AN35" s="721">
        <v>187.4861879608365</v>
      </c>
      <c r="AO35" s="454"/>
      <c r="AP35" s="396">
        <v>289748140.8400002</v>
      </c>
      <c r="AQ35" s="396">
        <v>589550989.28</v>
      </c>
      <c r="AR35" s="456">
        <v>103.47015431086123</v>
      </c>
    </row>
    <row r="36" spans="1:44" ht="12.75">
      <c r="A36" s="331" t="s">
        <v>438</v>
      </c>
      <c r="B36" s="398">
        <v>575572.3200000001</v>
      </c>
      <c r="C36" s="398">
        <v>3136372.15</v>
      </c>
      <c r="D36" s="458">
        <v>444.9136522062075</v>
      </c>
      <c r="E36" s="454"/>
      <c r="F36" s="398">
        <v>9.999999999999999E-31</v>
      </c>
      <c r="G36" s="398">
        <v>9.999999999999999E-31</v>
      </c>
      <c r="H36" s="458">
        <v>0</v>
      </c>
      <c r="I36" s="454"/>
      <c r="J36" s="398">
        <v>20</v>
      </c>
      <c r="K36" s="398">
        <v>107679</v>
      </c>
      <c r="L36" s="723" t="s">
        <v>1263</v>
      </c>
      <c r="M36" s="454"/>
      <c r="N36" s="398">
        <v>58568</v>
      </c>
      <c r="O36" s="398">
        <v>319880</v>
      </c>
      <c r="P36" s="723">
        <v>446.16855620816824</v>
      </c>
      <c r="Q36" s="454"/>
      <c r="R36" s="398">
        <v>9.999999999999999E-31</v>
      </c>
      <c r="S36" s="398">
        <v>9.999999999999999E-31</v>
      </c>
      <c r="T36" s="458">
        <v>0</v>
      </c>
      <c r="U36" s="454"/>
      <c r="V36" s="398">
        <v>9.999999999999999E-31</v>
      </c>
      <c r="W36" s="398">
        <v>9.999999999999999E-31</v>
      </c>
      <c r="X36" s="458">
        <v>0</v>
      </c>
      <c r="Y36" s="454"/>
      <c r="Z36" s="398">
        <v>9.999999999999999E-31</v>
      </c>
      <c r="AA36" s="398">
        <v>9.999999999999999E-31</v>
      </c>
      <c r="AB36" s="723">
        <v>0</v>
      </c>
      <c r="AC36" s="454"/>
      <c r="AD36" s="398">
        <v>9.999999999999999E-31</v>
      </c>
      <c r="AE36" s="398">
        <v>9.999999999999999E-31</v>
      </c>
      <c r="AF36" s="723">
        <v>0</v>
      </c>
      <c r="AG36" s="454"/>
      <c r="AH36" s="398">
        <v>1012850.99</v>
      </c>
      <c r="AI36" s="398">
        <v>7814</v>
      </c>
      <c r="AJ36" s="458">
        <v>-99.22851435431781</v>
      </c>
      <c r="AK36" s="454"/>
      <c r="AL36" s="398">
        <v>435116.56</v>
      </c>
      <c r="AM36" s="398">
        <v>7629.33</v>
      </c>
      <c r="AN36" s="723">
        <v>-98.24660086483493</v>
      </c>
      <c r="AO36" s="454"/>
      <c r="AP36" s="398">
        <v>2615364.9699999997</v>
      </c>
      <c r="AQ36" s="398">
        <v>7319708.32</v>
      </c>
      <c r="AR36" s="458">
        <v>179.87330273067016</v>
      </c>
    </row>
    <row r="37" spans="1:44" ht="12.75">
      <c r="A37" s="412" t="s">
        <v>794</v>
      </c>
      <c r="B37" s="413">
        <v>134967019.08999997</v>
      </c>
      <c r="C37" s="413">
        <v>142202205.5700001</v>
      </c>
      <c r="D37" s="459">
        <v>5.360707029600698</v>
      </c>
      <c r="E37" s="454"/>
      <c r="F37" s="413">
        <v>168251483.24999994</v>
      </c>
      <c r="G37" s="413">
        <v>96337047.57000008</v>
      </c>
      <c r="H37" s="459">
        <v>-42.74222984004504</v>
      </c>
      <c r="I37" s="454"/>
      <c r="J37" s="413">
        <v>91942116.60000002</v>
      </c>
      <c r="K37" s="413">
        <v>93234158.65999994</v>
      </c>
      <c r="L37" s="724">
        <v>1.405277698381724</v>
      </c>
      <c r="M37" s="454"/>
      <c r="N37" s="413">
        <v>7341411.240000002</v>
      </c>
      <c r="O37" s="413">
        <v>11398285.739999998</v>
      </c>
      <c r="P37" s="724">
        <v>55.260145050803544</v>
      </c>
      <c r="Q37" s="454"/>
      <c r="R37" s="413">
        <v>1553976.3300000005</v>
      </c>
      <c r="S37" s="413">
        <v>1372481.04</v>
      </c>
      <c r="T37" s="459">
        <v>-11.679411487561108</v>
      </c>
      <c r="U37" s="454"/>
      <c r="V37" s="413">
        <v>1003434.27</v>
      </c>
      <c r="W37" s="413">
        <v>938401.2</v>
      </c>
      <c r="X37" s="459">
        <v>-6.481049326728705</v>
      </c>
      <c r="Y37" s="454"/>
      <c r="Z37" s="413">
        <v>3120160.47</v>
      </c>
      <c r="AA37" s="413">
        <v>2554015.88</v>
      </c>
      <c r="AB37" s="724">
        <v>-18.14472670375188</v>
      </c>
      <c r="AC37" s="454"/>
      <c r="AD37" s="413">
        <v>919261.99</v>
      </c>
      <c r="AE37" s="413">
        <v>1039032.3499999999</v>
      </c>
      <c r="AF37" s="724">
        <v>13.028969031994887</v>
      </c>
      <c r="AG37" s="454"/>
      <c r="AH37" s="413">
        <v>138585915.96999994</v>
      </c>
      <c r="AI37" s="413">
        <v>156122798.5699999</v>
      </c>
      <c r="AJ37" s="459">
        <v>12.65415931861087</v>
      </c>
      <c r="AK37" s="454"/>
      <c r="AL37" s="413">
        <v>40904357.39000001</v>
      </c>
      <c r="AM37" s="413">
        <v>33163222.139999997</v>
      </c>
      <c r="AN37" s="724">
        <v>-18.924964830012236</v>
      </c>
      <c r="AO37" s="454"/>
      <c r="AP37" s="413">
        <v>947641732.6500006</v>
      </c>
      <c r="AQ37" s="413">
        <v>907133364.52</v>
      </c>
      <c r="AR37" s="459">
        <v>-4.274650084976983</v>
      </c>
    </row>
    <row r="38" spans="1:41" ht="12.75">
      <c r="A38" s="202"/>
      <c r="B38" s="396"/>
      <c r="C38" s="396"/>
      <c r="D38" s="396"/>
      <c r="E38" s="454"/>
      <c r="F38" s="396"/>
      <c r="G38" s="396"/>
      <c r="H38" s="396"/>
      <c r="I38" s="454"/>
      <c r="J38" s="396"/>
      <c r="K38" s="396"/>
      <c r="L38" s="396"/>
      <c r="M38" s="454"/>
      <c r="N38" s="396"/>
      <c r="O38" s="396"/>
      <c r="P38" s="396"/>
      <c r="Q38" s="454"/>
      <c r="R38" s="396"/>
      <c r="S38" s="396"/>
      <c r="T38" s="396"/>
      <c r="U38" s="454"/>
      <c r="V38" s="396"/>
      <c r="W38" s="396"/>
      <c r="X38" s="396"/>
      <c r="Y38" s="454"/>
      <c r="Z38" s="396"/>
      <c r="AA38" s="396"/>
      <c r="AB38" s="396"/>
      <c r="AC38" s="454"/>
      <c r="AD38" s="396"/>
      <c r="AE38" s="396"/>
      <c r="AF38" s="396"/>
      <c r="AG38" s="454"/>
      <c r="AH38" s="396"/>
      <c r="AI38" s="396"/>
      <c r="AJ38" s="396"/>
      <c r="AK38" s="454"/>
      <c r="AL38" s="396"/>
      <c r="AM38" s="396"/>
      <c r="AN38" s="728"/>
      <c r="AO38" s="454"/>
    </row>
    <row r="39" spans="1:37" ht="15">
      <c r="A39" s="24" t="s">
        <v>797</v>
      </c>
      <c r="B39" s="103"/>
      <c r="C39" s="103"/>
      <c r="D39" s="103"/>
      <c r="E39" s="434"/>
      <c r="F39" s="430"/>
      <c r="G39" s="430"/>
      <c r="H39" s="430"/>
      <c r="I39" s="434"/>
      <c r="J39" s="103"/>
      <c r="K39" s="103"/>
      <c r="L39" s="103"/>
      <c r="M39" s="434"/>
      <c r="N39" s="103"/>
      <c r="O39" s="103"/>
      <c r="P39" s="103"/>
      <c r="Q39" s="434"/>
      <c r="R39" s="103"/>
      <c r="S39" s="103"/>
      <c r="T39" s="103"/>
      <c r="U39" s="434"/>
      <c r="V39" s="103"/>
      <c r="W39" s="103"/>
      <c r="X39" s="103"/>
      <c r="Y39" s="434"/>
      <c r="Z39" s="103"/>
      <c r="AA39" s="103"/>
      <c r="AB39" s="103"/>
      <c r="AC39" s="434"/>
      <c r="AD39" s="103"/>
      <c r="AE39" s="103"/>
      <c r="AF39" s="103"/>
      <c r="AG39" s="434"/>
      <c r="AH39" s="400"/>
      <c r="AI39" s="400"/>
      <c r="AJ39" s="400"/>
      <c r="AK39" s="474"/>
    </row>
    <row r="40" spans="1:37" ht="15">
      <c r="A40" s="332" t="s">
        <v>10</v>
      </c>
      <c r="B40" s="332"/>
      <c r="C40" s="332"/>
      <c r="D40" s="332"/>
      <c r="E40" s="449"/>
      <c r="F40" s="447"/>
      <c r="G40" s="447"/>
      <c r="H40" s="447"/>
      <c r="I40" s="449"/>
      <c r="J40" s="103"/>
      <c r="K40" s="103"/>
      <c r="L40" s="103"/>
      <c r="M40" s="434"/>
      <c r="N40" s="103"/>
      <c r="O40" s="103"/>
      <c r="P40" s="103"/>
      <c r="Q40" s="434"/>
      <c r="R40" s="103"/>
      <c r="S40" s="103"/>
      <c r="T40" s="103"/>
      <c r="U40" s="434"/>
      <c r="V40" s="103"/>
      <c r="W40" s="103"/>
      <c r="X40" s="103"/>
      <c r="Y40" s="434"/>
      <c r="Z40" s="103"/>
      <c r="AA40" s="103"/>
      <c r="AB40" s="103"/>
      <c r="AC40" s="434"/>
      <c r="AD40" s="103"/>
      <c r="AE40" s="103"/>
      <c r="AF40" s="103"/>
      <c r="AG40" s="434"/>
      <c r="AH40" s="400"/>
      <c r="AI40" s="400"/>
      <c r="AJ40" s="400"/>
      <c r="AK40" s="474"/>
    </row>
    <row r="41" spans="1:37" ht="15">
      <c r="A41" s="333" t="s">
        <v>798</v>
      </c>
      <c r="B41" s="103"/>
      <c r="C41" s="103"/>
      <c r="D41" s="103"/>
      <c r="E41" s="434"/>
      <c r="F41" s="430"/>
      <c r="G41" s="430"/>
      <c r="H41" s="430"/>
      <c r="I41" s="434"/>
      <c r="J41" s="103"/>
      <c r="K41" s="103"/>
      <c r="L41" s="103"/>
      <c r="M41" s="434"/>
      <c r="N41" s="103"/>
      <c r="O41" s="103"/>
      <c r="P41" s="103"/>
      <c r="Q41" s="434"/>
      <c r="R41" s="103"/>
      <c r="S41" s="103"/>
      <c r="T41" s="103"/>
      <c r="U41" s="434"/>
      <c r="V41" s="103"/>
      <c r="W41" s="103"/>
      <c r="X41" s="103"/>
      <c r="Y41" s="434"/>
      <c r="Z41" s="103"/>
      <c r="AA41" s="103"/>
      <c r="AB41" s="103"/>
      <c r="AC41" s="434"/>
      <c r="AD41" s="103"/>
      <c r="AE41" s="103"/>
      <c r="AF41" s="103"/>
      <c r="AG41" s="434"/>
      <c r="AH41" s="400"/>
      <c r="AI41" s="400"/>
      <c r="AJ41" s="400"/>
      <c r="AK41" s="474"/>
    </row>
    <row r="42" spans="1:37" ht="15">
      <c r="A42" s="483" t="s">
        <v>1170</v>
      </c>
      <c r="B42" s="103"/>
      <c r="C42" s="103"/>
      <c r="D42" s="103"/>
      <c r="E42" s="434"/>
      <c r="F42" s="103"/>
      <c r="G42" s="103"/>
      <c r="H42" s="103"/>
      <c r="I42" s="434"/>
      <c r="J42" s="103"/>
      <c r="K42" s="103"/>
      <c r="L42" s="103"/>
      <c r="M42" s="434"/>
      <c r="N42" s="430"/>
      <c r="O42" s="430"/>
      <c r="P42" s="430"/>
      <c r="Q42" s="434"/>
      <c r="R42" s="430"/>
      <c r="S42" s="430"/>
      <c r="T42" s="430"/>
      <c r="U42" s="434"/>
      <c r="V42" s="430"/>
      <c r="W42" s="430"/>
      <c r="X42" s="430"/>
      <c r="Y42" s="434"/>
      <c r="Z42" s="103"/>
      <c r="AA42" s="103"/>
      <c r="AB42" s="103"/>
      <c r="AC42" s="434"/>
      <c r="AD42" s="103"/>
      <c r="AE42" s="103"/>
      <c r="AF42" s="103"/>
      <c r="AG42" s="434"/>
      <c r="AH42" s="400"/>
      <c r="AI42" s="400"/>
      <c r="AJ42" s="400"/>
      <c r="AK42" s="474"/>
    </row>
    <row r="43" spans="2:37" ht="12.75">
      <c r="B43" s="399"/>
      <c r="C43" s="399"/>
      <c r="D43" s="399"/>
      <c r="E43" s="470"/>
      <c r="F43" s="399"/>
      <c r="G43" s="399"/>
      <c r="H43" s="399"/>
      <c r="I43" s="470"/>
      <c r="J43" s="399"/>
      <c r="K43" s="399"/>
      <c r="L43" s="399"/>
      <c r="M43" s="470"/>
      <c r="N43" s="465"/>
      <c r="O43" s="465"/>
      <c r="P43" s="465"/>
      <c r="Q43" s="470"/>
      <c r="R43" s="465"/>
      <c r="S43" s="465"/>
      <c r="T43" s="465"/>
      <c r="U43" s="470"/>
      <c r="V43" s="465"/>
      <c r="W43" s="465"/>
      <c r="X43" s="465"/>
      <c r="Y43" s="470"/>
      <c r="Z43" s="399"/>
      <c r="AA43" s="399"/>
      <c r="AB43" s="399"/>
      <c r="AC43" s="470"/>
      <c r="AD43" s="399"/>
      <c r="AE43" s="399"/>
      <c r="AF43" s="399"/>
      <c r="AG43" s="470"/>
      <c r="AH43" s="399"/>
      <c r="AI43" s="399"/>
      <c r="AJ43" s="399"/>
      <c r="AK43" s="470"/>
    </row>
    <row r="44" spans="1:24" ht="12.75">
      <c r="A44" s="835"/>
      <c r="B44" s="835"/>
      <c r="C44" s="835"/>
      <c r="N44" s="466"/>
      <c r="O44" s="466"/>
      <c r="P44" s="466"/>
      <c r="R44" s="466"/>
      <c r="S44" s="466"/>
      <c r="T44" s="466"/>
      <c r="V44" s="466"/>
      <c r="W44" s="466"/>
      <c r="X44" s="466"/>
    </row>
    <row r="45" spans="1:24" ht="12.75">
      <c r="A45" s="835"/>
      <c r="B45" s="835"/>
      <c r="C45" s="835"/>
      <c r="N45" s="467"/>
      <c r="O45" s="467"/>
      <c r="P45" s="467"/>
      <c r="Q45" s="472"/>
      <c r="R45" s="466"/>
      <c r="S45" s="466"/>
      <c r="T45" s="466"/>
      <c r="V45" s="466"/>
      <c r="W45" s="466"/>
      <c r="X45" s="466"/>
    </row>
    <row r="46" spans="1:24" ht="12.75">
      <c r="A46" s="835"/>
      <c r="B46" s="835"/>
      <c r="C46" s="835"/>
      <c r="N46" s="466"/>
      <c r="O46" s="466"/>
      <c r="P46" s="466"/>
      <c r="R46" s="466"/>
      <c r="S46" s="466"/>
      <c r="T46" s="466"/>
      <c r="V46" s="466"/>
      <c r="W46" s="466"/>
      <c r="X46" s="466"/>
    </row>
    <row r="47" spans="1:24" ht="12.75">
      <c r="A47" s="835"/>
      <c r="B47" s="835"/>
      <c r="C47" s="835"/>
      <c r="N47" s="466"/>
      <c r="O47" s="466"/>
      <c r="P47" s="466"/>
      <c r="R47" s="466"/>
      <c r="S47" s="466"/>
      <c r="T47" s="466"/>
      <c r="V47" s="466"/>
      <c r="W47" s="466"/>
      <c r="X47" s="466"/>
    </row>
    <row r="48" spans="14:24" ht="12.75">
      <c r="N48" s="466"/>
      <c r="O48" s="466"/>
      <c r="P48" s="466"/>
      <c r="R48" s="466"/>
      <c r="S48" s="466"/>
      <c r="T48" s="466"/>
      <c r="V48" s="466"/>
      <c r="W48" s="466"/>
      <c r="X48" s="466"/>
    </row>
  </sheetData>
  <mergeCells count="12">
    <mergeCell ref="AH10:AJ10"/>
    <mergeCell ref="AL10:AN10"/>
    <mergeCell ref="AP10:AR10"/>
    <mergeCell ref="A44:C47"/>
    <mergeCell ref="B10:D10"/>
    <mergeCell ref="J10:L10"/>
    <mergeCell ref="F10:H10"/>
    <mergeCell ref="N10:P10"/>
    <mergeCell ref="R10:T10"/>
    <mergeCell ref="V10:X10"/>
    <mergeCell ref="Z10:AB10"/>
    <mergeCell ref="AD10:AF10"/>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72"/>
  <sheetViews>
    <sheetView workbookViewId="0" topLeftCell="A1">
      <selection activeCell="F172" sqref="F172"/>
    </sheetView>
  </sheetViews>
  <sheetFormatPr defaultColWidth="3.8515625" defaultRowHeight="12.75"/>
  <cols>
    <col min="1" max="1" width="4.28125" style="1" customWidth="1"/>
    <col min="2" max="2" width="2.140625" style="1" customWidth="1"/>
    <col min="3" max="3" width="63.28125" style="42" customWidth="1"/>
    <col min="4" max="4" width="17.00390625" style="1" customWidth="1"/>
    <col min="5" max="5" width="16.7109375" style="1" customWidth="1"/>
    <col min="6" max="6" width="11.57421875" style="156" customWidth="1"/>
    <col min="7" max="7" width="14.140625" style="156" customWidth="1"/>
    <col min="8" max="8" width="14.28125" style="35" customWidth="1"/>
    <col min="9" max="9" width="3.421875" style="1" customWidth="1"/>
    <col min="10" max="10" width="15.421875" style="1" customWidth="1"/>
    <col min="11" max="11" width="14.57421875" style="1" customWidth="1"/>
    <col min="12" max="12" width="12.57421875" style="1" customWidth="1"/>
    <col min="13" max="13" width="15.140625" style="1" customWidth="1"/>
    <col min="14" max="14" width="14.140625" style="1" customWidth="1"/>
    <col min="15" max="16384" width="3.8515625" style="1" customWidth="1"/>
  </cols>
  <sheetData>
    <row r="1" ht="3" customHeight="1"/>
    <row r="2" ht="12.75" customHeight="1"/>
    <row r="3" spans="10:13" ht="12.75" customHeight="1">
      <c r="J3" s="836"/>
      <c r="K3" s="836"/>
      <c r="L3" s="836"/>
      <c r="M3" s="836"/>
    </row>
    <row r="4" spans="10:13" ht="12.75" customHeight="1">
      <c r="J4" s="836"/>
      <c r="K4" s="836"/>
      <c r="L4" s="836"/>
      <c r="M4" s="836"/>
    </row>
    <row r="5" spans="10:13" ht="12.75">
      <c r="J5" s="836"/>
      <c r="K5" s="836"/>
      <c r="L5" s="836"/>
      <c r="M5" s="836"/>
    </row>
    <row r="6" ht="12.75"/>
    <row r="7" ht="12.75" customHeight="1" hidden="1"/>
    <row r="8" spans="1:8" s="8" customFormat="1" ht="15">
      <c r="A8" s="159" t="s">
        <v>849</v>
      </c>
      <c r="B8" s="159"/>
      <c r="C8" s="159"/>
      <c r="D8" s="159"/>
      <c r="E8" s="159"/>
      <c r="F8" s="159"/>
      <c r="G8" s="264"/>
      <c r="H8" s="264"/>
    </row>
    <row r="9" spans="1:8" s="8" customFormat="1" ht="15">
      <c r="A9" s="798" t="s">
        <v>848</v>
      </c>
      <c r="B9" s="798"/>
      <c r="C9" s="798"/>
      <c r="D9" s="798"/>
      <c r="E9" s="798"/>
      <c r="F9" s="798"/>
      <c r="G9" s="798"/>
      <c r="H9" s="267"/>
    </row>
    <row r="10" spans="1:8" s="8" customFormat="1" ht="15">
      <c r="A10" s="159" t="s">
        <v>342</v>
      </c>
      <c r="B10" s="159"/>
      <c r="C10" s="159"/>
      <c r="D10" s="159"/>
      <c r="E10" s="159"/>
      <c r="F10" s="159"/>
      <c r="G10" s="159"/>
      <c r="H10" s="267"/>
    </row>
    <row r="11" spans="1:9" s="8" customFormat="1" ht="18" thickBot="1">
      <c r="A11" s="729" t="s">
        <v>1269</v>
      </c>
      <c r="B11" s="730"/>
      <c r="C11" s="730"/>
      <c r="D11" s="159"/>
      <c r="E11" s="159"/>
      <c r="F11" s="159"/>
      <c r="G11" s="159"/>
      <c r="H11" s="267"/>
      <c r="I11" s="347"/>
    </row>
    <row r="12" spans="2:14" ht="21" customHeight="1" thickBot="1">
      <c r="B12" s="71"/>
      <c r="C12" s="71"/>
      <c r="D12" s="839" t="s">
        <v>1160</v>
      </c>
      <c r="E12" s="839"/>
      <c r="F12" s="839"/>
      <c r="G12" s="839"/>
      <c r="H12" s="839"/>
      <c r="I12" s="281"/>
      <c r="J12" s="839" t="s">
        <v>1159</v>
      </c>
      <c r="K12" s="839"/>
      <c r="L12" s="839"/>
      <c r="M12" s="839"/>
      <c r="N12" s="839"/>
    </row>
    <row r="13" spans="1:14" s="163" customFormat="1" ht="12">
      <c r="A13" s="165"/>
      <c r="B13" s="165"/>
      <c r="C13" s="165"/>
      <c r="D13" s="817" t="s">
        <v>455</v>
      </c>
      <c r="E13" s="817"/>
      <c r="F13" s="817"/>
      <c r="G13" s="817"/>
      <c r="H13" s="817"/>
      <c r="J13" s="817" t="s">
        <v>455</v>
      </c>
      <c r="K13" s="817"/>
      <c r="L13" s="817"/>
      <c r="M13" s="817"/>
      <c r="N13" s="817"/>
    </row>
    <row r="14" spans="1:14" s="163" customFormat="1" ht="13.5" customHeight="1">
      <c r="A14" s="167" t="s">
        <v>170</v>
      </c>
      <c r="B14" s="167"/>
      <c r="C14" s="168" t="s">
        <v>346</v>
      </c>
      <c r="D14" s="718">
        <v>2013</v>
      </c>
      <c r="E14" s="718">
        <v>2012</v>
      </c>
      <c r="F14" s="170" t="s">
        <v>457</v>
      </c>
      <c r="G14" s="170" t="s">
        <v>770</v>
      </c>
      <c r="H14" s="813" t="s">
        <v>535</v>
      </c>
      <c r="J14" s="718">
        <v>2013</v>
      </c>
      <c r="K14" s="718">
        <v>2012</v>
      </c>
      <c r="L14" s="170" t="s">
        <v>457</v>
      </c>
      <c r="M14" s="170" t="s">
        <v>770</v>
      </c>
      <c r="N14" s="813" t="s">
        <v>535</v>
      </c>
    </row>
    <row r="15" spans="1:14" s="163" customFormat="1" ht="12.75" thickBot="1">
      <c r="A15" s="174"/>
      <c r="B15" s="174"/>
      <c r="C15" s="174"/>
      <c r="D15" s="175"/>
      <c r="E15" s="175"/>
      <c r="F15" s="176" t="s">
        <v>461</v>
      </c>
      <c r="G15" s="176" t="s">
        <v>462</v>
      </c>
      <c r="H15" s="814"/>
      <c r="I15" s="287"/>
      <c r="J15" s="175"/>
      <c r="K15" s="175"/>
      <c r="L15" s="176" t="s">
        <v>461</v>
      </c>
      <c r="M15" s="176" t="s">
        <v>462</v>
      </c>
      <c r="N15" s="814"/>
    </row>
    <row r="16" spans="1:14" ht="10.5" customHeight="1">
      <c r="A16" s="178"/>
      <c r="B16" s="178"/>
      <c r="C16" s="178"/>
      <c r="D16" s="179"/>
      <c r="E16" s="179"/>
      <c r="F16" s="180"/>
      <c r="G16" s="180"/>
      <c r="H16" s="29"/>
      <c r="J16" s="179"/>
      <c r="K16" s="179"/>
      <c r="L16" s="180"/>
      <c r="M16" s="180"/>
      <c r="N16" s="29"/>
    </row>
    <row r="17" spans="1:14" ht="13.5" customHeight="1">
      <c r="A17" s="182"/>
      <c r="B17" s="183" t="s">
        <v>536</v>
      </c>
      <c r="C17" s="183"/>
      <c r="D17" s="142">
        <v>33937603.29462996</v>
      </c>
      <c r="E17" s="142">
        <v>35452086.61463002</v>
      </c>
      <c r="F17" s="348">
        <v>-4.271915885975179</v>
      </c>
      <c r="G17" s="185">
        <v>-4.27191588597517</v>
      </c>
      <c r="H17" s="185">
        <v>100.00000000000001</v>
      </c>
      <c r="I17" s="185"/>
      <c r="J17" s="142">
        <v>4650001.58326</v>
      </c>
      <c r="K17" s="142">
        <v>4976904.732500004</v>
      </c>
      <c r="L17" s="348">
        <v>-6.568402788690585</v>
      </c>
      <c r="M17" s="185">
        <v>-6.568402788690598</v>
      </c>
      <c r="N17" s="185">
        <v>100</v>
      </c>
    </row>
    <row r="18" spans="1:14" ht="12.75">
      <c r="A18" s="168">
        <v>0</v>
      </c>
      <c r="B18" s="9" t="s">
        <v>171</v>
      </c>
      <c r="C18" s="9"/>
      <c r="D18" s="21">
        <v>2792052.8286599973</v>
      </c>
      <c r="E18" s="21">
        <v>2754628.3871999998</v>
      </c>
      <c r="F18" s="23">
        <v>1.3586021851041192</v>
      </c>
      <c r="G18" s="23">
        <v>0.10556343796292544</v>
      </c>
      <c r="H18" s="23">
        <v>8.227018285353672</v>
      </c>
      <c r="I18" s="23"/>
      <c r="J18" s="21">
        <v>365104.90897000005</v>
      </c>
      <c r="K18" s="21">
        <v>413185.49947</v>
      </c>
      <c r="L18" s="23">
        <v>-11.63656289043873</v>
      </c>
      <c r="M18" s="23">
        <v>-0.9660741582217919</v>
      </c>
      <c r="N18" s="23">
        <v>7.851715799073646</v>
      </c>
    </row>
    <row r="19" spans="1:14" s="41" customFormat="1" ht="15" customHeight="1">
      <c r="A19" s="186" t="s">
        <v>539</v>
      </c>
      <c r="B19" s="183" t="s">
        <v>172</v>
      </c>
      <c r="C19" s="183"/>
      <c r="D19" s="142">
        <v>2505962.854759997</v>
      </c>
      <c r="E19" s="142">
        <v>2555299.31666</v>
      </c>
      <c r="F19" s="185">
        <v>-1.9307507961333417</v>
      </c>
      <c r="G19" s="185">
        <v>-0.13916377457918966</v>
      </c>
      <c r="H19" s="185">
        <v>7.3840301361425915</v>
      </c>
      <c r="I19" s="185"/>
      <c r="J19" s="142">
        <v>343713.61162000004</v>
      </c>
      <c r="K19" s="142">
        <v>372312.61301</v>
      </c>
      <c r="L19" s="185">
        <v>-7.6814484362451045</v>
      </c>
      <c r="M19" s="185">
        <v>-0.5746342943485288</v>
      </c>
      <c r="N19" s="185">
        <v>7.391688055706661</v>
      </c>
    </row>
    <row r="20" spans="1:14" ht="10.5" customHeight="1">
      <c r="A20" s="188" t="s">
        <v>173</v>
      </c>
      <c r="B20" s="58"/>
      <c r="C20" s="58" t="s">
        <v>360</v>
      </c>
      <c r="D20" s="96">
        <v>7454.476980000001</v>
      </c>
      <c r="E20" s="96">
        <v>4744.747420000001</v>
      </c>
      <c r="F20" s="28">
        <v>57.11009080436995</v>
      </c>
      <c r="G20" s="28">
        <v>0.007643357045398215</v>
      </c>
      <c r="H20" s="28">
        <v>0.02196524284665542</v>
      </c>
      <c r="I20" s="28"/>
      <c r="J20" s="96">
        <v>2.3</v>
      </c>
      <c r="K20" s="96">
        <v>126.4324</v>
      </c>
      <c r="L20" s="28">
        <v>-98.1808460489558</v>
      </c>
      <c r="M20" s="28">
        <v>-0.0024941686986571206</v>
      </c>
      <c r="N20" s="28">
        <v>4.946234875015951E-05</v>
      </c>
    </row>
    <row r="21" spans="1:14" ht="12.75">
      <c r="A21" s="191" t="s">
        <v>174</v>
      </c>
      <c r="B21" s="192"/>
      <c r="C21" s="192" t="s">
        <v>175</v>
      </c>
      <c r="D21" s="349">
        <v>6818.10331</v>
      </c>
      <c r="E21" s="349">
        <v>6511.549290000001</v>
      </c>
      <c r="F21" s="83">
        <v>4.7078507179663776</v>
      </c>
      <c r="G21" s="83">
        <v>0.0008646995121395588</v>
      </c>
      <c r="H21" s="83">
        <v>0.020090114351353876</v>
      </c>
      <c r="I21" s="83"/>
      <c r="J21" s="349">
        <v>917.2214399999998</v>
      </c>
      <c r="K21" s="349">
        <v>951.3170799999999</v>
      </c>
      <c r="L21" s="83">
        <v>-3.584045815723199</v>
      </c>
      <c r="M21" s="83">
        <v>-0.0006850772082766623</v>
      </c>
      <c r="N21" s="83">
        <v>0.019725185541914565</v>
      </c>
    </row>
    <row r="22" spans="1:14" ht="12.75">
      <c r="A22" s="188" t="s">
        <v>176</v>
      </c>
      <c r="B22" s="58"/>
      <c r="C22" s="58" t="s">
        <v>177</v>
      </c>
      <c r="D22" s="96">
        <v>504017.0117799993</v>
      </c>
      <c r="E22" s="96">
        <v>496575.39378000033</v>
      </c>
      <c r="F22" s="28">
        <v>1.49858774583097</v>
      </c>
      <c r="G22" s="28">
        <v>0.020990634714651846</v>
      </c>
      <c r="H22" s="28">
        <v>1.4851284794756008</v>
      </c>
      <c r="I22" s="28"/>
      <c r="J22" s="96">
        <v>77221.83572999996</v>
      </c>
      <c r="K22" s="96">
        <v>66934.73514000005</v>
      </c>
      <c r="L22" s="28">
        <v>15.368852313351974</v>
      </c>
      <c r="M22" s="28">
        <v>0.20669675517040664</v>
      </c>
      <c r="N22" s="28">
        <v>1.6606840739151247</v>
      </c>
    </row>
    <row r="23" spans="1:14" ht="12.75">
      <c r="A23" s="191" t="s">
        <v>178</v>
      </c>
      <c r="B23" s="192"/>
      <c r="C23" s="192" t="s">
        <v>52</v>
      </c>
      <c r="D23" s="349">
        <v>3666.769079999999</v>
      </c>
      <c r="E23" s="349">
        <v>6627.8976</v>
      </c>
      <c r="F23" s="83">
        <v>-44.67673912161831</v>
      </c>
      <c r="G23" s="83">
        <v>-0.008352480214177383</v>
      </c>
      <c r="H23" s="83">
        <v>0.010804443225312266</v>
      </c>
      <c r="I23" s="83"/>
      <c r="J23" s="349">
        <v>521.45991</v>
      </c>
      <c r="K23" s="349">
        <v>711.7999</v>
      </c>
      <c r="L23" s="83">
        <v>-26.740659839935343</v>
      </c>
      <c r="M23" s="83">
        <v>-0.0038244652094111546</v>
      </c>
      <c r="N23" s="83">
        <v>0.011214187794629042</v>
      </c>
    </row>
    <row r="24" spans="1:14" ht="12.75">
      <c r="A24" s="188" t="s">
        <v>179</v>
      </c>
      <c r="B24" s="58"/>
      <c r="C24" s="58" t="s">
        <v>180</v>
      </c>
      <c r="D24" s="96">
        <v>851438.0591399993</v>
      </c>
      <c r="E24" s="96">
        <v>839829.7677900005</v>
      </c>
      <c r="F24" s="28">
        <v>1.38221956344151</v>
      </c>
      <c r="G24" s="28">
        <v>0.032743605408005506</v>
      </c>
      <c r="H24" s="28">
        <v>2.508833790495526</v>
      </c>
      <c r="I24" s="28"/>
      <c r="J24" s="96">
        <v>100621.96854000005</v>
      </c>
      <c r="K24" s="96">
        <v>148223.40272000004</v>
      </c>
      <c r="L24" s="28">
        <v>-32.11465484294745</v>
      </c>
      <c r="M24" s="28">
        <v>-0.9564465614371686</v>
      </c>
      <c r="N24" s="28">
        <v>2.1639125651535047</v>
      </c>
    </row>
    <row r="25" spans="1:14" ht="12.75">
      <c r="A25" s="191" t="s">
        <v>181</v>
      </c>
      <c r="B25" s="192"/>
      <c r="C25" s="192" t="s">
        <v>182</v>
      </c>
      <c r="D25" s="349">
        <v>1085895.1373899987</v>
      </c>
      <c r="E25" s="349">
        <v>1172693.248629999</v>
      </c>
      <c r="F25" s="83">
        <v>-7.401604071772606</v>
      </c>
      <c r="G25" s="83">
        <v>-0.2448321651233399</v>
      </c>
      <c r="H25" s="83">
        <v>3.199681273785833</v>
      </c>
      <c r="I25" s="83"/>
      <c r="J25" s="349">
        <v>158597.35967000003</v>
      </c>
      <c r="K25" s="349">
        <v>151138.3558799999</v>
      </c>
      <c r="L25" s="83">
        <v>4.935215648317888</v>
      </c>
      <c r="M25" s="83">
        <v>0.14987234417592157</v>
      </c>
      <c r="N25" s="83">
        <v>3.4106947455878367</v>
      </c>
    </row>
    <row r="26" spans="1:14" ht="12.75">
      <c r="A26" s="188" t="s">
        <v>183</v>
      </c>
      <c r="B26" s="58"/>
      <c r="C26" s="58" t="s">
        <v>184</v>
      </c>
      <c r="D26" s="96">
        <v>35654.2109</v>
      </c>
      <c r="E26" s="96">
        <v>16860.321060000002</v>
      </c>
      <c r="F26" s="28">
        <v>111.46816109325022</v>
      </c>
      <c r="G26" s="28">
        <v>0.05301208372949285</v>
      </c>
      <c r="H26" s="28">
        <v>0.10505812856160547</v>
      </c>
      <c r="I26" s="28"/>
      <c r="J26" s="96">
        <v>3828.19578</v>
      </c>
      <c r="K26" s="96">
        <v>2458.4374</v>
      </c>
      <c r="L26" s="28">
        <v>55.716626341594065</v>
      </c>
      <c r="M26" s="28">
        <v>0.027522294550973686</v>
      </c>
      <c r="N26" s="28">
        <v>0.08232676293662997</v>
      </c>
    </row>
    <row r="27" spans="1:14" ht="12.75">
      <c r="A27" s="191" t="s">
        <v>185</v>
      </c>
      <c r="B27" s="192"/>
      <c r="C27" s="192" t="s">
        <v>186</v>
      </c>
      <c r="D27" s="349">
        <v>9.999999999999999E-34</v>
      </c>
      <c r="E27" s="349">
        <v>368.04119999999995</v>
      </c>
      <c r="F27" s="83">
        <v>-100</v>
      </c>
      <c r="G27" s="83">
        <v>-0.001038136919839636</v>
      </c>
      <c r="H27" s="83">
        <v>2.9465840334053075E-39</v>
      </c>
      <c r="I27" s="83"/>
      <c r="J27" s="349">
        <v>9.999999999999999E-34</v>
      </c>
      <c r="K27" s="349">
        <v>275.7528</v>
      </c>
      <c r="L27" s="83">
        <v>-100</v>
      </c>
      <c r="M27" s="83">
        <v>-0.005540648552086782</v>
      </c>
      <c r="N27" s="83">
        <v>2.1505369021808481E-38</v>
      </c>
    </row>
    <row r="28" spans="1:14" ht="12.75">
      <c r="A28" s="188" t="s">
        <v>187</v>
      </c>
      <c r="B28" s="58"/>
      <c r="C28" s="58" t="s">
        <v>188</v>
      </c>
      <c r="D28" s="96">
        <v>11019.086179999998</v>
      </c>
      <c r="E28" s="96">
        <v>11088.34989</v>
      </c>
      <c r="F28" s="28">
        <v>-0.6246529978501706</v>
      </c>
      <c r="G28" s="28">
        <v>-0.0001953727315204573</v>
      </c>
      <c r="H28" s="28">
        <v>0.032468663400705075</v>
      </c>
      <c r="I28" s="28"/>
      <c r="J28" s="96">
        <v>2003.2705499999995</v>
      </c>
      <c r="K28" s="96">
        <v>1492.3796899999995</v>
      </c>
      <c r="L28" s="28">
        <v>34.23330292038484</v>
      </c>
      <c r="M28" s="28">
        <v>0.010265232859769225</v>
      </c>
      <c r="N28" s="28">
        <v>0.04308107242827123</v>
      </c>
    </row>
    <row r="29" spans="1:14" s="41" customFormat="1" ht="12.75">
      <c r="A29" s="186" t="s">
        <v>545</v>
      </c>
      <c r="B29" s="183" t="s">
        <v>189</v>
      </c>
      <c r="C29" s="183"/>
      <c r="D29" s="142">
        <v>264461.94153</v>
      </c>
      <c r="E29" s="142">
        <v>182488.37988000005</v>
      </c>
      <c r="F29" s="185">
        <v>44.919880215882124</v>
      </c>
      <c r="G29" s="185">
        <v>0.23122351736603258</v>
      </c>
      <c r="H29" s="185">
        <v>0.779259334355666</v>
      </c>
      <c r="I29" s="185"/>
      <c r="J29" s="142">
        <v>18311.043380000003</v>
      </c>
      <c r="K29" s="142">
        <v>38996.617490000004</v>
      </c>
      <c r="L29" s="185">
        <v>-53.044534222242355</v>
      </c>
      <c r="M29" s="185">
        <v>-0.4156313054360838</v>
      </c>
      <c r="N29" s="185">
        <v>0.3937857450612434</v>
      </c>
    </row>
    <row r="30" spans="1:14" ht="12.75">
      <c r="A30" s="194" t="s">
        <v>29</v>
      </c>
      <c r="B30" s="9" t="s">
        <v>190</v>
      </c>
      <c r="C30" s="163"/>
      <c r="D30" s="21">
        <v>12766.39097</v>
      </c>
      <c r="E30" s="21">
        <v>10189.50955</v>
      </c>
      <c r="F30" s="73">
        <v>25.289553018771148</v>
      </c>
      <c r="G30" s="73">
        <v>0.00726863117539772</v>
      </c>
      <c r="H30" s="73">
        <v>0.037617243796411695</v>
      </c>
      <c r="I30" s="73"/>
      <c r="J30" s="21">
        <v>1802.23479</v>
      </c>
      <c r="K30" s="21">
        <v>1068.8492799999992</v>
      </c>
      <c r="L30" s="73">
        <v>68.61449258776703</v>
      </c>
      <c r="M30" s="73">
        <v>0.01473577553556276</v>
      </c>
      <c r="N30" s="73">
        <v>0.03875772422289152</v>
      </c>
    </row>
    <row r="31" spans="1:14" s="41" customFormat="1" ht="12.75">
      <c r="A31" s="186" t="s">
        <v>31</v>
      </c>
      <c r="B31" s="183" t="s">
        <v>191</v>
      </c>
      <c r="C31" s="183"/>
      <c r="D31" s="142">
        <v>8861.6414</v>
      </c>
      <c r="E31" s="142">
        <v>6651.18111</v>
      </c>
      <c r="F31" s="185">
        <v>33.23410163461929</v>
      </c>
      <c r="G31" s="185">
        <v>0.006235064000683696</v>
      </c>
      <c r="H31" s="185">
        <v>0.026111571059003455</v>
      </c>
      <c r="I31" s="185"/>
      <c r="J31" s="142">
        <v>1278.01918</v>
      </c>
      <c r="K31" s="142">
        <v>807.4196900000001</v>
      </c>
      <c r="L31" s="185">
        <v>58.28437129146552</v>
      </c>
      <c r="M31" s="185">
        <v>0.009455666027258029</v>
      </c>
      <c r="N31" s="185">
        <v>0.02748427408284908</v>
      </c>
    </row>
    <row r="32" spans="1:14" s="41" customFormat="1" ht="12.75">
      <c r="A32" s="194" t="s">
        <v>192</v>
      </c>
      <c r="B32" s="9" t="s">
        <v>193</v>
      </c>
      <c r="C32" s="9"/>
      <c r="D32" s="66">
        <v>19308111.006730005</v>
      </c>
      <c r="E32" s="66">
        <v>20597153.776439983</v>
      </c>
      <c r="F32" s="73">
        <v>-6.258353866272763</v>
      </c>
      <c r="G32" s="73">
        <v>-3.6360138226053764</v>
      </c>
      <c r="H32" s="73">
        <v>56.892971607647915</v>
      </c>
      <c r="I32" s="73"/>
      <c r="J32" s="66">
        <v>2714384.037619999</v>
      </c>
      <c r="K32" s="66">
        <v>2786826.6992</v>
      </c>
      <c r="L32" s="73">
        <v>-2.599467760259249</v>
      </c>
      <c r="M32" s="73">
        <v>-1.4555766178713159</v>
      </c>
      <c r="N32" s="73">
        <v>58.373830395924564</v>
      </c>
    </row>
    <row r="33" spans="1:14" s="41" customFormat="1" ht="15" customHeight="1">
      <c r="A33" s="186" t="s">
        <v>554</v>
      </c>
      <c r="B33" s="199" t="s">
        <v>194</v>
      </c>
      <c r="C33" s="199"/>
      <c r="D33" s="142">
        <v>3265265.914350001</v>
      </c>
      <c r="E33" s="142">
        <v>4739048.958499998</v>
      </c>
      <c r="F33" s="185">
        <v>-31.09870898266639</v>
      </c>
      <c r="G33" s="185">
        <v>-4.157112274293639</v>
      </c>
      <c r="H33" s="185">
        <v>9.621380408046296</v>
      </c>
      <c r="I33" s="185"/>
      <c r="J33" s="142">
        <v>509399.7257499997</v>
      </c>
      <c r="K33" s="142">
        <v>769169.2711600001</v>
      </c>
      <c r="L33" s="185">
        <v>-33.772740949236905</v>
      </c>
      <c r="M33" s="185">
        <v>-5.219500058212139</v>
      </c>
      <c r="N33" s="185">
        <v>10.95482908186178</v>
      </c>
    </row>
    <row r="34" spans="1:14" s="41" customFormat="1" ht="12.75">
      <c r="A34" s="194" t="s">
        <v>45</v>
      </c>
      <c r="B34" s="9" t="s">
        <v>195</v>
      </c>
      <c r="C34" s="9"/>
      <c r="D34" s="21">
        <v>15937786.072190005</v>
      </c>
      <c r="E34" s="21">
        <v>15777066.686419986</v>
      </c>
      <c r="F34" s="73">
        <v>1.0186899058261405</v>
      </c>
      <c r="G34" s="73">
        <v>0.4533425282327248</v>
      </c>
      <c r="H34" s="73">
        <v>46.96202596814455</v>
      </c>
      <c r="I34" s="73"/>
      <c r="J34" s="21">
        <v>2187443.483739999</v>
      </c>
      <c r="K34" s="21">
        <v>2013415.94539</v>
      </c>
      <c r="L34" s="73">
        <v>8.643397244789867</v>
      </c>
      <c r="M34" s="73">
        <v>3.496702221635282</v>
      </c>
      <c r="N34" s="73">
        <v>47.041779332179004</v>
      </c>
    </row>
    <row r="35" spans="1:14" s="41" customFormat="1" ht="12.75">
      <c r="A35" s="186"/>
      <c r="B35" s="199"/>
      <c r="C35" s="199"/>
      <c r="D35" s="142"/>
      <c r="E35" s="142"/>
      <c r="F35" s="185"/>
      <c r="G35" s="185"/>
      <c r="H35" s="185"/>
      <c r="I35" s="185"/>
      <c r="J35" s="142"/>
      <c r="K35" s="142"/>
      <c r="L35" s="185"/>
      <c r="M35" s="185"/>
      <c r="N35" s="185"/>
    </row>
    <row r="36" spans="1:14" s="41" customFormat="1" ht="12.75">
      <c r="A36" s="194" t="s">
        <v>558</v>
      </c>
      <c r="B36" s="9" t="s">
        <v>196</v>
      </c>
      <c r="C36" s="9"/>
      <c r="D36" s="21">
        <v>9133.763130000001</v>
      </c>
      <c r="E36" s="21">
        <v>17494.311959999995</v>
      </c>
      <c r="F36" s="73">
        <v>-47.7900979993728</v>
      </c>
      <c r="G36" s="73">
        <v>-0.02358267066443938</v>
      </c>
      <c r="H36" s="73">
        <v>0.02691340060376409</v>
      </c>
      <c r="I36" s="73"/>
      <c r="J36" s="21">
        <v>1323.6506399999998</v>
      </c>
      <c r="K36" s="21">
        <v>1898.37371</v>
      </c>
      <c r="L36" s="73">
        <v>-30.274495847290268</v>
      </c>
      <c r="M36" s="73">
        <v>-0.011547801312067807</v>
      </c>
      <c r="N36" s="73">
        <v>0.02846559546915297</v>
      </c>
    </row>
    <row r="37" spans="1:14" ht="12.75">
      <c r="A37" s="186" t="s">
        <v>197</v>
      </c>
      <c r="B37" s="199" t="s">
        <v>198</v>
      </c>
      <c r="C37" s="199"/>
      <c r="D37" s="142">
        <v>3920.6087599999996</v>
      </c>
      <c r="E37" s="142">
        <v>8366.43801</v>
      </c>
      <c r="F37" s="185">
        <v>-53.13885365177051</v>
      </c>
      <c r="G37" s="185">
        <v>-0.012540388097115105</v>
      </c>
      <c r="H37" s="185">
        <v>0.01155240317344498</v>
      </c>
      <c r="I37" s="185"/>
      <c r="J37" s="142">
        <v>731.28849</v>
      </c>
      <c r="K37" s="142">
        <v>577.49275</v>
      </c>
      <c r="L37" s="185">
        <v>26.631631306193892</v>
      </c>
      <c r="M37" s="185">
        <v>0.0030901885462200763</v>
      </c>
      <c r="N37" s="185">
        <v>0.015726628838851103</v>
      </c>
    </row>
    <row r="38" spans="1:14" ht="12.75">
      <c r="A38" s="194" t="s">
        <v>199</v>
      </c>
      <c r="B38" s="9" t="s">
        <v>200</v>
      </c>
      <c r="C38" s="9"/>
      <c r="D38" s="66">
        <v>7224.74231</v>
      </c>
      <c r="E38" s="66">
        <v>7942.853459999999</v>
      </c>
      <c r="F38" s="73">
        <v>-9.040971907846325</v>
      </c>
      <c r="G38" s="73">
        <v>-0.002025582183091183</v>
      </c>
      <c r="H38" s="73">
        <v>0.021288310336113777</v>
      </c>
      <c r="I38" s="73"/>
      <c r="J38" s="66">
        <v>1399.075</v>
      </c>
      <c r="K38" s="66">
        <v>1175.59819</v>
      </c>
      <c r="L38" s="73">
        <v>19.00962521897045</v>
      </c>
      <c r="M38" s="73">
        <v>0.004490277029830608</v>
      </c>
      <c r="N38" s="73">
        <v>0.030087624164186706</v>
      </c>
    </row>
    <row r="39" spans="1:14" ht="12.75">
      <c r="A39" s="186" t="s">
        <v>201</v>
      </c>
      <c r="B39" s="183" t="s">
        <v>202</v>
      </c>
      <c r="C39" s="183"/>
      <c r="D39" s="142">
        <v>84779.90599</v>
      </c>
      <c r="E39" s="142">
        <v>47234.52809000001</v>
      </c>
      <c r="F39" s="185">
        <v>79.48714514192152</v>
      </c>
      <c r="G39" s="185">
        <v>0.10590456440018438</v>
      </c>
      <c r="H39" s="185">
        <v>0.24981111734373698</v>
      </c>
      <c r="I39" s="185"/>
      <c r="J39" s="142">
        <v>14086.814</v>
      </c>
      <c r="K39" s="142">
        <v>590.018</v>
      </c>
      <c r="L39" s="185" t="s">
        <v>1263</v>
      </c>
      <c r="M39" s="185">
        <v>0.27118855444155304</v>
      </c>
      <c r="N39" s="185">
        <v>0.30294213341157805</v>
      </c>
    </row>
    <row r="40" spans="1:14" ht="12.75">
      <c r="A40" s="194"/>
      <c r="B40" s="9"/>
      <c r="C40" s="9"/>
      <c r="D40" s="66"/>
      <c r="E40" s="66"/>
      <c r="F40" s="73"/>
      <c r="G40" s="73"/>
      <c r="H40" s="73"/>
      <c r="I40" s="73"/>
      <c r="J40" s="66"/>
      <c r="K40" s="66"/>
      <c r="L40" s="73"/>
      <c r="M40" s="73"/>
      <c r="N40" s="73"/>
    </row>
    <row r="41" spans="1:14" ht="24" customHeight="1">
      <c r="A41" s="213" t="s">
        <v>203</v>
      </c>
      <c r="B41" s="837" t="s">
        <v>204</v>
      </c>
      <c r="C41" s="837"/>
      <c r="D41" s="224">
        <v>1808534.2016300005</v>
      </c>
      <c r="E41" s="224">
        <v>1939670.8197300006</v>
      </c>
      <c r="F41" s="225">
        <v>-6.760766660306521</v>
      </c>
      <c r="G41" s="225">
        <v>-0.3698981657285128</v>
      </c>
      <c r="H41" s="225">
        <v>5.3289980023903745</v>
      </c>
      <c r="I41" s="225"/>
      <c r="J41" s="224">
        <v>270321.32930999994</v>
      </c>
      <c r="K41" s="224">
        <v>302851.42638</v>
      </c>
      <c r="L41" s="225">
        <v>-10.741272530505846</v>
      </c>
      <c r="M41" s="225">
        <v>-0.6536210520079521</v>
      </c>
      <c r="N41" s="225">
        <v>5.813359941277362</v>
      </c>
    </row>
    <row r="42" spans="1:14" ht="12.75">
      <c r="A42" s="194" t="s">
        <v>49</v>
      </c>
      <c r="B42" s="9" t="s">
        <v>205</v>
      </c>
      <c r="C42" s="9"/>
      <c r="D42" s="21">
        <v>399007.06244999985</v>
      </c>
      <c r="E42" s="21">
        <v>332706.7548499999</v>
      </c>
      <c r="F42" s="73">
        <v>19.927550803677335</v>
      </c>
      <c r="G42" s="73">
        <v>0.18701383735376462</v>
      </c>
      <c r="H42" s="73">
        <v>1.1757078394311238</v>
      </c>
      <c r="I42" s="73"/>
      <c r="J42" s="21">
        <v>56091.08606</v>
      </c>
      <c r="K42" s="21">
        <v>61044.68999</v>
      </c>
      <c r="L42" s="73">
        <v>-8.114717153631986</v>
      </c>
      <c r="M42" s="73">
        <v>-0.09953182140803604</v>
      </c>
      <c r="N42" s="73">
        <v>1.2062595045543179</v>
      </c>
    </row>
    <row r="43" spans="1:14" ht="12.75">
      <c r="A43" s="191" t="s">
        <v>206</v>
      </c>
      <c r="B43" s="192"/>
      <c r="C43" s="200" t="s">
        <v>207</v>
      </c>
      <c r="D43" s="81">
        <v>108678.55961999997</v>
      </c>
      <c r="E43" s="81">
        <v>33630.42663000001</v>
      </c>
      <c r="F43" s="193">
        <v>223.15545923837107</v>
      </c>
      <c r="G43" s="193">
        <v>0.21168890228038037</v>
      </c>
      <c r="H43" s="193">
        <v>0.3202305085497787</v>
      </c>
      <c r="I43" s="193"/>
      <c r="J43" s="81">
        <v>8387.71481</v>
      </c>
      <c r="K43" s="81">
        <v>3745.5838100000005</v>
      </c>
      <c r="L43" s="193">
        <v>123.93611344662445</v>
      </c>
      <c r="M43" s="193">
        <v>0.0932734550791403</v>
      </c>
      <c r="N43" s="193">
        <v>0.18038090223873823</v>
      </c>
    </row>
    <row r="44" spans="1:14" ht="12.75">
      <c r="A44" s="188">
        <v>212</v>
      </c>
      <c r="B44" s="58"/>
      <c r="C44" s="58" t="s">
        <v>208</v>
      </c>
      <c r="D44" s="26">
        <v>97878.54455999998</v>
      </c>
      <c r="E44" s="26">
        <v>119485.39188000001</v>
      </c>
      <c r="F44" s="72">
        <v>-18.08325434602075</v>
      </c>
      <c r="G44" s="72">
        <v>-0.060946616640284085</v>
      </c>
      <c r="H44" s="72">
        <v>0.28840735661344585</v>
      </c>
      <c r="I44" s="72"/>
      <c r="J44" s="26">
        <v>10114.41109</v>
      </c>
      <c r="K44" s="26">
        <v>22738.97988</v>
      </c>
      <c r="L44" s="72">
        <v>-55.519503762364906</v>
      </c>
      <c r="M44" s="72">
        <v>-0.25366305904068237</v>
      </c>
      <c r="N44" s="72">
        <v>0.21751414292872218</v>
      </c>
    </row>
    <row r="45" spans="1:14" ht="12" customHeight="1">
      <c r="A45" s="191">
        <v>213</v>
      </c>
      <c r="B45" s="192"/>
      <c r="C45" s="192" t="s">
        <v>209</v>
      </c>
      <c r="D45" s="81">
        <v>7481.522700000007</v>
      </c>
      <c r="E45" s="81">
        <v>5400.620640000002</v>
      </c>
      <c r="F45" s="193">
        <v>38.53079486064409</v>
      </c>
      <c r="G45" s="193">
        <v>0.005869618007593603</v>
      </c>
      <c r="H45" s="193">
        <v>0.022044935333379388</v>
      </c>
      <c r="I45" s="193"/>
      <c r="J45" s="81">
        <v>765.08233</v>
      </c>
      <c r="K45" s="81">
        <v>1539.0943800000005</v>
      </c>
      <c r="L45" s="193">
        <v>-50.29009656964638</v>
      </c>
      <c r="M45" s="193">
        <v>-0.0155520768751223</v>
      </c>
      <c r="N45" s="193">
        <v>0.016453377838715054</v>
      </c>
    </row>
    <row r="46" spans="1:14" ht="12.75">
      <c r="A46" s="201">
        <v>214</v>
      </c>
      <c r="B46" s="202"/>
      <c r="C46" s="203" t="s">
        <v>210</v>
      </c>
      <c r="D46" s="26">
        <v>893.7728099999998</v>
      </c>
      <c r="E46" s="26">
        <v>1414.4652699999992</v>
      </c>
      <c r="F46" s="205">
        <v>-36.81196499084065</v>
      </c>
      <c r="G46" s="205">
        <v>-0.0014687216176018398</v>
      </c>
      <c r="H46" s="205">
        <v>0.002633576691437795</v>
      </c>
      <c r="I46" s="205"/>
      <c r="J46" s="26">
        <v>236.61245</v>
      </c>
      <c r="K46" s="26">
        <v>118.02669999999999</v>
      </c>
      <c r="L46" s="205">
        <v>100.4736640099232</v>
      </c>
      <c r="M46" s="205">
        <v>0.002382720915383725</v>
      </c>
      <c r="N46" s="205">
        <v>0.005088438052404209</v>
      </c>
    </row>
    <row r="47" spans="1:14" s="281" customFormat="1" ht="12.75">
      <c r="A47" s="191">
        <v>215</v>
      </c>
      <c r="B47" s="207"/>
      <c r="C47" s="208" t="s">
        <v>211</v>
      </c>
      <c r="D47" s="81">
        <v>22487.743590000002</v>
      </c>
      <c r="E47" s="81">
        <v>22084.41127999999</v>
      </c>
      <c r="F47" s="210">
        <v>1.8263213127409785</v>
      </c>
      <c r="G47" s="210">
        <v>0.0011376828517438218</v>
      </c>
      <c r="H47" s="210">
        <v>0.06626202620960656</v>
      </c>
      <c r="I47" s="210"/>
      <c r="J47" s="81">
        <v>3857.9461199999996</v>
      </c>
      <c r="K47" s="81">
        <v>3584.0647599999998</v>
      </c>
      <c r="L47" s="210">
        <v>7.641640939545965</v>
      </c>
      <c r="M47" s="210">
        <v>0.005503046064183421</v>
      </c>
      <c r="N47" s="210">
        <v>0.08296655497685422</v>
      </c>
    </row>
    <row r="48" spans="1:14" ht="12.75">
      <c r="A48" s="188">
        <v>216</v>
      </c>
      <c r="B48" s="9"/>
      <c r="C48" s="58" t="s">
        <v>212</v>
      </c>
      <c r="D48" s="26">
        <v>161025.90485999986</v>
      </c>
      <c r="E48" s="26">
        <v>149986.26195999995</v>
      </c>
      <c r="F48" s="72">
        <v>7.360436053099381</v>
      </c>
      <c r="G48" s="72">
        <v>0.03113961392456992</v>
      </c>
      <c r="H48" s="72">
        <v>0.4744763602251177</v>
      </c>
      <c r="I48" s="72"/>
      <c r="J48" s="26">
        <v>32495.46284</v>
      </c>
      <c r="K48" s="26">
        <v>29162.426320000002</v>
      </c>
      <c r="L48" s="72">
        <v>11.429215400071682</v>
      </c>
      <c r="M48" s="72">
        <v>0.06697006873036412</v>
      </c>
      <c r="N48" s="72">
        <v>0.6988269199086647</v>
      </c>
    </row>
    <row r="49" spans="1:14" ht="12.75">
      <c r="A49" s="191">
        <v>217</v>
      </c>
      <c r="B49" s="192"/>
      <c r="C49" s="192" t="s">
        <v>213</v>
      </c>
      <c r="D49" s="81">
        <v>281.74525</v>
      </c>
      <c r="E49" s="81">
        <v>498.9739</v>
      </c>
      <c r="F49" s="83">
        <v>-43.53507267614599</v>
      </c>
      <c r="G49" s="193">
        <v>-0.0006127386868967995</v>
      </c>
      <c r="H49" s="193">
        <v>0.0008301860551377867</v>
      </c>
      <c r="I49" s="193"/>
      <c r="J49" s="81">
        <v>172.41925</v>
      </c>
      <c r="K49" s="81">
        <v>147.75</v>
      </c>
      <c r="L49" s="83">
        <v>16.696615905245352</v>
      </c>
      <c r="M49" s="193">
        <v>0.0004956745472523466</v>
      </c>
      <c r="N49" s="193">
        <v>0.003707939597713453</v>
      </c>
    </row>
    <row r="50" spans="1:14" ht="46.5" customHeight="1">
      <c r="A50" s="201">
        <v>218</v>
      </c>
      <c r="B50" s="58"/>
      <c r="C50" s="350" t="s">
        <v>214</v>
      </c>
      <c r="D50" s="204">
        <v>279.26906</v>
      </c>
      <c r="E50" s="204">
        <v>206.20328999999998</v>
      </c>
      <c r="F50" s="415">
        <v>35.433852680042136</v>
      </c>
      <c r="G50" s="205">
        <v>0.00020609723425940178</v>
      </c>
      <c r="H50" s="205">
        <v>0.0008228897532201089</v>
      </c>
      <c r="I50" s="205"/>
      <c r="J50" s="204">
        <v>61.437169999999995</v>
      </c>
      <c r="K50" s="204">
        <v>8.76414</v>
      </c>
      <c r="L50" s="415" t="s">
        <v>1263</v>
      </c>
      <c r="M50" s="205">
        <v>0.0010583491714445824</v>
      </c>
      <c r="N50" s="205">
        <v>0.0013212290125055814</v>
      </c>
    </row>
    <row r="51" spans="1:14" ht="12.75">
      <c r="A51" s="186" t="s">
        <v>51</v>
      </c>
      <c r="B51" s="183" t="s">
        <v>215</v>
      </c>
      <c r="C51" s="183"/>
      <c r="D51" s="351">
        <v>3048.2327199999977</v>
      </c>
      <c r="E51" s="351">
        <v>3726.8381200000003</v>
      </c>
      <c r="F51" s="185">
        <v>-18.20860950086028</v>
      </c>
      <c r="G51" s="185">
        <v>-0.0019141479805590978</v>
      </c>
      <c r="H51" s="185">
        <v>0.008981873862855623</v>
      </c>
      <c r="I51" s="185"/>
      <c r="J51" s="351">
        <v>491.3204199999999</v>
      </c>
      <c r="K51" s="351">
        <v>772.7915000000002</v>
      </c>
      <c r="L51" s="185">
        <v>-36.42264181218352</v>
      </c>
      <c r="M51" s="185">
        <v>-0.005655544864299852</v>
      </c>
      <c r="N51" s="185">
        <v>0.010566026940049931</v>
      </c>
    </row>
    <row r="52" spans="1:14" ht="24" customHeight="1">
      <c r="A52" s="215" t="s">
        <v>53</v>
      </c>
      <c r="B52" s="838" t="s">
        <v>216</v>
      </c>
      <c r="C52" s="838"/>
      <c r="D52" s="353">
        <v>657479.72071</v>
      </c>
      <c r="E52" s="353">
        <v>791129.6711700003</v>
      </c>
      <c r="F52" s="218">
        <v>-16.893558076559767</v>
      </c>
      <c r="G52" s="218">
        <v>-0.3769875435338888</v>
      </c>
      <c r="H52" s="218">
        <v>1.937319247331867</v>
      </c>
      <c r="I52" s="218"/>
      <c r="J52" s="353">
        <v>100551.14311</v>
      </c>
      <c r="K52" s="353">
        <v>114756.42789</v>
      </c>
      <c r="L52" s="218">
        <v>-12.378639733903626</v>
      </c>
      <c r="M52" s="218">
        <v>-0.2854240847174985</v>
      </c>
      <c r="N52" s="218">
        <v>2.1623894381452256</v>
      </c>
    </row>
    <row r="53" spans="1:14" ht="15" customHeight="1">
      <c r="A53" s="186" t="s">
        <v>55</v>
      </c>
      <c r="B53" s="183" t="s">
        <v>44</v>
      </c>
      <c r="C53" s="183"/>
      <c r="D53" s="351">
        <v>20315.626569999997</v>
      </c>
      <c r="E53" s="351">
        <v>28420.223009999998</v>
      </c>
      <c r="F53" s="185">
        <v>-28.517005081727547</v>
      </c>
      <c r="G53" s="185">
        <v>-0.022860703597219225</v>
      </c>
      <c r="H53" s="185">
        <v>0.059861700879786615</v>
      </c>
      <c r="I53" s="185"/>
      <c r="J53" s="351">
        <v>2167.4348</v>
      </c>
      <c r="K53" s="351">
        <v>3099.253330000001</v>
      </c>
      <c r="L53" s="185">
        <v>-30.065903970489583</v>
      </c>
      <c r="M53" s="185">
        <v>-0.01872285245717229</v>
      </c>
      <c r="N53" s="185">
        <v>0.04661148520470967</v>
      </c>
    </row>
    <row r="54" spans="1:14" ht="15" customHeight="1">
      <c r="A54" s="194" t="s">
        <v>57</v>
      </c>
      <c r="B54" s="9" t="s">
        <v>217</v>
      </c>
      <c r="C54" s="9"/>
      <c r="D54" s="21">
        <v>6534.496119999999</v>
      </c>
      <c r="E54" s="21">
        <v>4795.882030000001</v>
      </c>
      <c r="F54" s="73">
        <v>36.25222803906205</v>
      </c>
      <c r="G54" s="73">
        <v>0.004904123441023423</v>
      </c>
      <c r="H54" s="73">
        <v>0.01925444193354093</v>
      </c>
      <c r="I54" s="73"/>
      <c r="J54" s="21">
        <v>1197.6216499999998</v>
      </c>
      <c r="K54" s="21">
        <v>877.2622399999999</v>
      </c>
      <c r="L54" s="73">
        <v>36.51808950536842</v>
      </c>
      <c r="M54" s="73">
        <v>0.006436920681000793</v>
      </c>
      <c r="N54" s="73">
        <v>0.025755295531757157</v>
      </c>
    </row>
    <row r="55" spans="1:14" ht="12.75">
      <c r="A55" s="186" t="s">
        <v>59</v>
      </c>
      <c r="B55" s="183" t="s">
        <v>218</v>
      </c>
      <c r="C55" s="183"/>
      <c r="D55" s="351">
        <v>59371.866789999964</v>
      </c>
      <c r="E55" s="351">
        <v>86390.07903</v>
      </c>
      <c r="F55" s="185">
        <v>-31.27467012805675</v>
      </c>
      <c r="G55" s="185">
        <v>-0.07621049935280937</v>
      </c>
      <c r="H55" s="185">
        <v>0.17494419471688072</v>
      </c>
      <c r="I55" s="185"/>
      <c r="J55" s="351">
        <v>9177.51905</v>
      </c>
      <c r="K55" s="351">
        <v>11841.81123</v>
      </c>
      <c r="L55" s="185">
        <v>-22.499025936592293</v>
      </c>
      <c r="M55" s="185">
        <v>-0.053533115926486075</v>
      </c>
      <c r="N55" s="185">
        <v>0.19736593387492726</v>
      </c>
    </row>
    <row r="56" spans="1:14" ht="12.75">
      <c r="A56" s="188">
        <v>261</v>
      </c>
      <c r="B56" s="58"/>
      <c r="C56" s="58" t="s">
        <v>219</v>
      </c>
      <c r="D56" s="26">
        <v>167.41883</v>
      </c>
      <c r="E56" s="26">
        <v>234.91022000000004</v>
      </c>
      <c r="F56" s="415">
        <v>-28.730716781926308</v>
      </c>
      <c r="G56" s="72">
        <v>-0.00019037353353454893</v>
      </c>
      <c r="H56" s="72">
        <v>0.0004933136513693975</v>
      </c>
      <c r="I56" s="72"/>
      <c r="J56" s="26">
        <v>22.518909999999998</v>
      </c>
      <c r="K56" s="26">
        <v>43.67486</v>
      </c>
      <c r="L56" s="415">
        <v>-48.439651552403376</v>
      </c>
      <c r="M56" s="72">
        <v>-0.00042508247871107883</v>
      </c>
      <c r="N56" s="72">
        <v>0.00048427746951889325</v>
      </c>
    </row>
    <row r="57" spans="1:14" s="41" customFormat="1" ht="12.75">
      <c r="A57" s="191">
        <v>262</v>
      </c>
      <c r="B57" s="183"/>
      <c r="C57" s="192" t="s">
        <v>220</v>
      </c>
      <c r="D57" s="81">
        <v>122.89407999999999</v>
      </c>
      <c r="E57" s="81">
        <v>351.13590000000005</v>
      </c>
      <c r="F57" s="83">
        <v>-65.00099249321988</v>
      </c>
      <c r="G57" s="193">
        <v>-0.000643803628488856</v>
      </c>
      <c r="H57" s="193">
        <v>0.00036211773392803447</v>
      </c>
      <c r="I57" s="193"/>
      <c r="J57" s="81">
        <v>9.999999999999999E-34</v>
      </c>
      <c r="K57" s="81">
        <v>9.999999999999999E-34</v>
      </c>
      <c r="L57" s="83">
        <v>0</v>
      </c>
      <c r="M57" s="193">
        <v>0</v>
      </c>
      <c r="N57" s="193">
        <v>2.1505369021808481E-38</v>
      </c>
    </row>
    <row r="58" spans="1:14" ht="12.75" customHeight="1">
      <c r="A58" s="188">
        <v>263</v>
      </c>
      <c r="B58" s="58"/>
      <c r="C58" s="58" t="s">
        <v>221</v>
      </c>
      <c r="D58" s="26">
        <v>3060.020169999999</v>
      </c>
      <c r="E58" s="26">
        <v>2069.5563500000003</v>
      </c>
      <c r="F58" s="72">
        <v>47.85875098303066</v>
      </c>
      <c r="G58" s="72">
        <v>0.0027938096585583302</v>
      </c>
      <c r="H58" s="72">
        <v>0.009016606574820191</v>
      </c>
      <c r="I58" s="72"/>
      <c r="J58" s="26">
        <v>260.27653999999995</v>
      </c>
      <c r="K58" s="26">
        <v>231.82163</v>
      </c>
      <c r="L58" s="72">
        <v>12.274484481883746</v>
      </c>
      <c r="M58" s="72">
        <v>0.0005717390934607354</v>
      </c>
      <c r="N58" s="72">
        <v>0.005597343040419496</v>
      </c>
    </row>
    <row r="59" spans="1:14" ht="23.25" customHeight="1">
      <c r="A59" s="206">
        <v>264</v>
      </c>
      <c r="B59" s="183"/>
      <c r="C59" s="197" t="s">
        <v>222</v>
      </c>
      <c r="D59" s="209">
        <v>5589.652559999999</v>
      </c>
      <c r="E59" s="209">
        <v>8084.68772</v>
      </c>
      <c r="F59" s="210">
        <v>-30.8612434569087</v>
      </c>
      <c r="G59" s="210">
        <v>-0.007037766738870525</v>
      </c>
      <c r="H59" s="210">
        <v>0.016470380985579097</v>
      </c>
      <c r="I59" s="210"/>
      <c r="J59" s="209">
        <v>838.20238</v>
      </c>
      <c r="K59" s="209">
        <v>1384.7935499999999</v>
      </c>
      <c r="L59" s="210">
        <v>-39.47095001995062</v>
      </c>
      <c r="M59" s="210">
        <v>-0.010982552397088695</v>
      </c>
      <c r="N59" s="210">
        <v>0.01802585149685814</v>
      </c>
    </row>
    <row r="60" spans="1:14" ht="12.75">
      <c r="A60" s="188">
        <v>265</v>
      </c>
      <c r="B60" s="58"/>
      <c r="C60" s="58" t="s">
        <v>223</v>
      </c>
      <c r="D60" s="26">
        <v>80.66943</v>
      </c>
      <c r="E60" s="26">
        <v>513.5164000000001</v>
      </c>
      <c r="F60" s="72">
        <v>-84.29077824973068</v>
      </c>
      <c r="G60" s="72">
        <v>-0.0012209351023682114</v>
      </c>
      <c r="H60" s="72">
        <v>0.00023769925442190714</v>
      </c>
      <c r="I60" s="72"/>
      <c r="J60" s="26">
        <v>32.82996</v>
      </c>
      <c r="K60" s="26">
        <v>141.14656</v>
      </c>
      <c r="L60" s="72">
        <v>-76.74051709088765</v>
      </c>
      <c r="M60" s="72">
        <v>-0.0021763848380033242</v>
      </c>
      <c r="N60" s="72">
        <v>0.0007060204047712117</v>
      </c>
    </row>
    <row r="61" spans="1:14" ht="12.75">
      <c r="A61" s="191">
        <v>266</v>
      </c>
      <c r="B61" s="192"/>
      <c r="C61" s="192" t="s">
        <v>224</v>
      </c>
      <c r="D61" s="81">
        <v>29636.12066999999</v>
      </c>
      <c r="E61" s="81">
        <v>51797.581109999985</v>
      </c>
      <c r="F61" s="193">
        <v>-42.78474006911016</v>
      </c>
      <c r="G61" s="193">
        <v>-0.06251101854990566</v>
      </c>
      <c r="H61" s="193">
        <v>0.08732531997829497</v>
      </c>
      <c r="I61" s="193"/>
      <c r="J61" s="81">
        <v>4808.72147</v>
      </c>
      <c r="K61" s="81">
        <v>5932.967720000001</v>
      </c>
      <c r="L61" s="193">
        <v>-18.949138155769372</v>
      </c>
      <c r="M61" s="193">
        <v>-0.02258926602831049</v>
      </c>
      <c r="N61" s="193">
        <v>0.10341332973544336</v>
      </c>
    </row>
    <row r="62" spans="1:14" ht="24">
      <c r="A62" s="201">
        <v>267</v>
      </c>
      <c r="B62" s="58"/>
      <c r="C62" s="350" t="s">
        <v>225</v>
      </c>
      <c r="D62" s="204">
        <v>20323.692989999978</v>
      </c>
      <c r="E62" s="204">
        <v>22943.978120000007</v>
      </c>
      <c r="F62" s="205">
        <v>-11.420361004075211</v>
      </c>
      <c r="G62" s="205">
        <v>-0.0073910603866084315</v>
      </c>
      <c r="H62" s="205">
        <v>0.059885469264165304</v>
      </c>
      <c r="I62" s="205"/>
      <c r="J62" s="204">
        <v>3112.5192500000007</v>
      </c>
      <c r="K62" s="204">
        <v>4060.59409</v>
      </c>
      <c r="L62" s="205">
        <v>-23.348180561431082</v>
      </c>
      <c r="M62" s="205">
        <v>-0.01904948740145487</v>
      </c>
      <c r="N62" s="205">
        <v>0.0669358750587326</v>
      </c>
    </row>
    <row r="63" spans="1:14" ht="12.75">
      <c r="A63" s="191">
        <v>268</v>
      </c>
      <c r="B63" s="192"/>
      <c r="C63" s="192" t="s">
        <v>226</v>
      </c>
      <c r="D63" s="81">
        <v>391.39806000000004</v>
      </c>
      <c r="E63" s="81">
        <v>394.71321000000006</v>
      </c>
      <c r="F63" s="193">
        <v>-0.8398882824316967</v>
      </c>
      <c r="G63" s="193">
        <v>-9.351071591458746E-06</v>
      </c>
      <c r="H63" s="193">
        <v>0.0011532872743018126</v>
      </c>
      <c r="I63" s="193"/>
      <c r="J63" s="81">
        <v>102.45054</v>
      </c>
      <c r="K63" s="81">
        <v>46.81282</v>
      </c>
      <c r="L63" s="193">
        <v>118.85145992059441</v>
      </c>
      <c r="M63" s="193">
        <v>0.0011179181236216271</v>
      </c>
      <c r="N63" s="193">
        <v>0.002203236669183551</v>
      </c>
    </row>
    <row r="64" spans="1:14" s="281" customFormat="1" ht="12" customHeight="1">
      <c r="A64" s="215" t="s">
        <v>61</v>
      </c>
      <c r="B64" s="9" t="s">
        <v>227</v>
      </c>
      <c r="C64" s="354"/>
      <c r="D64" s="66">
        <v>123512.32513</v>
      </c>
      <c r="E64" s="66">
        <v>113900.47235999999</v>
      </c>
      <c r="F64" s="73">
        <v>8.438817303250747</v>
      </c>
      <c r="G64" s="73">
        <v>0.0271122342514911</v>
      </c>
      <c r="H64" s="73">
        <v>0.3639394451568231</v>
      </c>
      <c r="I64" s="73"/>
      <c r="J64" s="66">
        <v>22680.903840000006</v>
      </c>
      <c r="K64" s="66">
        <v>18381.664340000003</v>
      </c>
      <c r="L64" s="73">
        <v>23.388739019918383</v>
      </c>
      <c r="M64" s="73">
        <v>0.08638380140020091</v>
      </c>
      <c r="N64" s="73">
        <v>0.4877612068273532</v>
      </c>
    </row>
    <row r="65" spans="1:14" s="281" customFormat="1" ht="12.75" customHeight="1">
      <c r="A65" s="213" t="s">
        <v>63</v>
      </c>
      <c r="B65" s="818" t="s">
        <v>228</v>
      </c>
      <c r="C65" s="818"/>
      <c r="D65" s="351">
        <v>388754.93424000073</v>
      </c>
      <c r="E65" s="351">
        <v>437508.12392000033</v>
      </c>
      <c r="F65" s="225">
        <v>-11.143379291607</v>
      </c>
      <c r="G65" s="225">
        <v>-0.1375185337042492</v>
      </c>
      <c r="H65" s="225">
        <v>1.1454990821391164</v>
      </c>
      <c r="I65" s="225"/>
      <c r="J65" s="351">
        <v>56260.78451999997</v>
      </c>
      <c r="K65" s="351">
        <v>70749.21314999998</v>
      </c>
      <c r="L65" s="225">
        <v>-20.478572106918215</v>
      </c>
      <c r="M65" s="225">
        <v>-0.2911132402311862</v>
      </c>
      <c r="N65" s="225">
        <v>1.2099089325590495</v>
      </c>
    </row>
    <row r="66" spans="1:14" s="283" customFormat="1" ht="12.75" customHeight="1">
      <c r="A66" s="215" t="s">
        <v>674</v>
      </c>
      <c r="B66" s="821" t="s">
        <v>229</v>
      </c>
      <c r="C66" s="821"/>
      <c r="D66" s="21">
        <v>150509.93689999994</v>
      </c>
      <c r="E66" s="21">
        <v>141092.7752400001</v>
      </c>
      <c r="F66" s="218">
        <v>6.674446401653919</v>
      </c>
      <c r="G66" s="218">
        <v>0.026563067393933465</v>
      </c>
      <c r="H66" s="218">
        <v>0.4434901769383801</v>
      </c>
      <c r="I66" s="218"/>
      <c r="J66" s="21">
        <v>21703.515860000003</v>
      </c>
      <c r="K66" s="21">
        <v>21328.312710000002</v>
      </c>
      <c r="L66" s="218">
        <v>1.7591787737812157</v>
      </c>
      <c r="M66" s="218">
        <v>0.0075388855155266105</v>
      </c>
      <c r="N66" s="218">
        <v>0.46674211763997314</v>
      </c>
    </row>
    <row r="67" spans="1:14" s="283" customFormat="1" ht="24.75" customHeight="1">
      <c r="A67" s="213" t="s">
        <v>230</v>
      </c>
      <c r="B67" s="837" t="s">
        <v>231</v>
      </c>
      <c r="C67" s="837"/>
      <c r="D67" s="224">
        <v>6445293.048380008</v>
      </c>
      <c r="E67" s="224">
        <v>6490620.378090002</v>
      </c>
      <c r="F67" s="225">
        <v>-0.6983512679774406</v>
      </c>
      <c r="G67" s="225">
        <v>-0.12785518156578246</v>
      </c>
      <c r="H67" s="225">
        <v>18.991597586974756</v>
      </c>
      <c r="I67" s="225"/>
      <c r="J67" s="224">
        <v>905026.5217399999</v>
      </c>
      <c r="K67" s="224">
        <v>908043.2488200001</v>
      </c>
      <c r="L67" s="225">
        <v>-0.33222284113894845</v>
      </c>
      <c r="M67" s="225">
        <v>-0.06061452332612463</v>
      </c>
      <c r="N67" s="225">
        <v>19.462929324542475</v>
      </c>
    </row>
    <row r="68" spans="1:14" s="41" customFormat="1" ht="12.75">
      <c r="A68" s="194" t="s">
        <v>232</v>
      </c>
      <c r="B68" s="9" t="s">
        <v>233</v>
      </c>
      <c r="C68" s="9"/>
      <c r="D68" s="66">
        <v>16617.13397</v>
      </c>
      <c r="E68" s="66">
        <v>16848.1034</v>
      </c>
      <c r="F68" s="73">
        <v>-1.3708927617336502</v>
      </c>
      <c r="G68" s="73">
        <v>-0.0006514974210423113</v>
      </c>
      <c r="H68" s="73">
        <v>0.04896378163695895</v>
      </c>
      <c r="I68" s="73"/>
      <c r="J68" s="66">
        <v>2624.9309600000006</v>
      </c>
      <c r="K68" s="66">
        <v>3984.913810000001</v>
      </c>
      <c r="L68" s="73">
        <v>-34.128287708185084</v>
      </c>
      <c r="M68" s="73">
        <v>-0.027325876686348633</v>
      </c>
      <c r="N68" s="73">
        <v>0.05645010895157002</v>
      </c>
    </row>
    <row r="69" spans="1:14" s="283" customFormat="1" ht="12.75" customHeight="1">
      <c r="A69" s="213" t="s">
        <v>699</v>
      </c>
      <c r="B69" s="818" t="s">
        <v>234</v>
      </c>
      <c r="C69" s="818"/>
      <c r="D69" s="142">
        <v>375150.7295300005</v>
      </c>
      <c r="E69" s="142">
        <v>415954.7850699999</v>
      </c>
      <c r="F69" s="185">
        <v>-9.80973341444615</v>
      </c>
      <c r="G69" s="185">
        <v>-0.1150963439290505</v>
      </c>
      <c r="H69" s="185">
        <v>1.1054131497534525</v>
      </c>
      <c r="I69" s="185"/>
      <c r="J69" s="142">
        <v>65991.44901999999</v>
      </c>
      <c r="K69" s="142">
        <v>68587.37501</v>
      </c>
      <c r="L69" s="185">
        <v>-3.784845227888563</v>
      </c>
      <c r="M69" s="185">
        <v>-0.05215944707657745</v>
      </c>
      <c r="N69" s="185">
        <v>1.4191704634589615</v>
      </c>
    </row>
    <row r="70" spans="1:14" ht="12.75">
      <c r="A70" s="188">
        <v>321</v>
      </c>
      <c r="B70" s="58"/>
      <c r="C70" s="58" t="s">
        <v>235</v>
      </c>
      <c r="D70" s="96">
        <v>298685.77326000045</v>
      </c>
      <c r="E70" s="96">
        <v>325210.5393899999</v>
      </c>
      <c r="F70" s="72">
        <v>-8.156182816138784</v>
      </c>
      <c r="G70" s="72">
        <v>-0.0748186317446642</v>
      </c>
      <c r="H70" s="72">
        <v>0.8801027304932353</v>
      </c>
      <c r="I70" s="72"/>
      <c r="J70" s="96">
        <v>51418.69037999999</v>
      </c>
      <c r="K70" s="96">
        <v>54482.13602000001</v>
      </c>
      <c r="L70" s="72">
        <v>-5.622844227097577</v>
      </c>
      <c r="M70" s="72">
        <v>-0.06155323046461424</v>
      </c>
      <c r="N70" s="72">
        <v>1.105777911240014</v>
      </c>
    </row>
    <row r="71" spans="1:14" ht="24">
      <c r="A71" s="206">
        <v>322</v>
      </c>
      <c r="B71" s="192"/>
      <c r="C71" s="197" t="s">
        <v>236</v>
      </c>
      <c r="D71" s="349">
        <v>41000.49861000002</v>
      </c>
      <c r="E71" s="349">
        <v>47396.32051000002</v>
      </c>
      <c r="F71" s="193">
        <v>-13.49434266453356</v>
      </c>
      <c r="G71" s="193">
        <v>-0.018040748826785948</v>
      </c>
      <c r="H71" s="193">
        <v>0.12081141456588254</v>
      </c>
      <c r="I71" s="193"/>
      <c r="J71" s="349">
        <v>9122.121039999996</v>
      </c>
      <c r="K71" s="349">
        <v>7794.7173</v>
      </c>
      <c r="L71" s="193">
        <v>17.029530243515005</v>
      </c>
      <c r="M71" s="193">
        <v>0.02667127082686217</v>
      </c>
      <c r="N71" s="193">
        <v>0.19617457922680331</v>
      </c>
    </row>
    <row r="72" spans="1:14" s="283" customFormat="1" ht="24">
      <c r="A72" s="201">
        <v>323</v>
      </c>
      <c r="B72" s="202"/>
      <c r="C72" s="203" t="s">
        <v>237</v>
      </c>
      <c r="D72" s="355">
        <v>35.178</v>
      </c>
      <c r="E72" s="355">
        <v>9.999999999999999E-34</v>
      </c>
      <c r="F72" s="205" t="s">
        <v>1264</v>
      </c>
      <c r="G72" s="205">
        <v>9.9226881572277E-05</v>
      </c>
      <c r="H72" s="205">
        <v>0.00010365493312713189</v>
      </c>
      <c r="I72" s="205"/>
      <c r="J72" s="355">
        <v>9.999999999999999E-34</v>
      </c>
      <c r="K72" s="355">
        <v>9.999999999999999E-34</v>
      </c>
      <c r="L72" s="205">
        <v>0</v>
      </c>
      <c r="M72" s="205">
        <v>0</v>
      </c>
      <c r="N72" s="205">
        <v>2.1505369021808481E-38</v>
      </c>
    </row>
    <row r="73" spans="1:14" s="283" customFormat="1" ht="24">
      <c r="A73" s="206">
        <v>324</v>
      </c>
      <c r="B73" s="192"/>
      <c r="C73" s="197" t="s">
        <v>238</v>
      </c>
      <c r="D73" s="356">
        <v>8442.52438</v>
      </c>
      <c r="E73" s="356">
        <v>12081.095819999999</v>
      </c>
      <c r="F73" s="357">
        <v>-30.117892401585127</v>
      </c>
      <c r="G73" s="357">
        <v>-0.010263349177586822</v>
      </c>
      <c r="H73" s="357">
        <v>0.024876607539743047</v>
      </c>
      <c r="I73" s="357"/>
      <c r="J73" s="356">
        <v>1268.2746300000001</v>
      </c>
      <c r="K73" s="356">
        <v>1704.6483900000005</v>
      </c>
      <c r="L73" s="357">
        <v>-25.59904802420869</v>
      </c>
      <c r="M73" s="357">
        <v>-0.008767974945359277</v>
      </c>
      <c r="N73" s="357">
        <v>0.027274713939147616</v>
      </c>
    </row>
    <row r="74" spans="1:14" s="283" customFormat="1" ht="37.5" customHeight="1">
      <c r="A74" s="201">
        <v>325</v>
      </c>
      <c r="B74" s="202"/>
      <c r="C74" s="203" t="s">
        <v>239</v>
      </c>
      <c r="D74" s="355">
        <v>14452.968650000017</v>
      </c>
      <c r="E74" s="355">
        <v>12262.805160000004</v>
      </c>
      <c r="F74" s="358">
        <v>17.860216006237295</v>
      </c>
      <c r="G74" s="358">
        <v>0.006177812645578379</v>
      </c>
      <c r="H74" s="358">
        <v>0.04258688665939751</v>
      </c>
      <c r="I74" s="358"/>
      <c r="J74" s="355">
        <v>1698.53187</v>
      </c>
      <c r="K74" s="355">
        <v>1517.32742</v>
      </c>
      <c r="L74" s="358">
        <v>11.942343334176348</v>
      </c>
      <c r="M74" s="358">
        <v>0.003640906542106487</v>
      </c>
      <c r="N74" s="358">
        <v>0.036527554659652434</v>
      </c>
    </row>
    <row r="75" spans="1:14" s="283" customFormat="1" ht="48" customHeight="1">
      <c r="A75" s="206">
        <v>326</v>
      </c>
      <c r="B75" s="192"/>
      <c r="C75" s="197" t="s">
        <v>240</v>
      </c>
      <c r="D75" s="356">
        <v>12457.493739999994</v>
      </c>
      <c r="E75" s="356">
        <v>18945.947539999997</v>
      </c>
      <c r="F75" s="357">
        <v>-34.2471855065635</v>
      </c>
      <c r="G75" s="357">
        <v>-0.018302036409113393</v>
      </c>
      <c r="H75" s="357">
        <v>0.03670705215053055</v>
      </c>
      <c r="I75" s="357"/>
      <c r="J75" s="356">
        <v>2457.5436600000003</v>
      </c>
      <c r="K75" s="356">
        <v>3083.7323999999994</v>
      </c>
      <c r="L75" s="357">
        <v>-20.306195829443542</v>
      </c>
      <c r="M75" s="357">
        <v>-0.012581891228716596</v>
      </c>
      <c r="N75" s="357">
        <v>0.05285038329550585</v>
      </c>
    </row>
    <row r="76" spans="1:14" s="283" customFormat="1" ht="28.5" customHeight="1">
      <c r="A76" s="201">
        <v>327</v>
      </c>
      <c r="B76" s="202"/>
      <c r="C76" s="203" t="s">
        <v>241</v>
      </c>
      <c r="D76" s="355">
        <v>76.29289</v>
      </c>
      <c r="E76" s="355">
        <v>58.07665</v>
      </c>
      <c r="F76" s="358">
        <v>31.3658587401305</v>
      </c>
      <c r="G76" s="358">
        <v>5.138270194929147E-05</v>
      </c>
      <c r="H76" s="358">
        <v>0.0002248034115363474</v>
      </c>
      <c r="I76" s="358"/>
      <c r="J76" s="355">
        <v>26.28744</v>
      </c>
      <c r="K76" s="355">
        <v>4.813479999999999</v>
      </c>
      <c r="L76" s="358">
        <v>446.1213093229847</v>
      </c>
      <c r="M76" s="358">
        <v>0.0004314721931438937</v>
      </c>
      <c r="N76" s="358">
        <v>0.0005653210978386492</v>
      </c>
    </row>
    <row r="77" spans="1:14" s="283" customFormat="1" ht="24" customHeight="1">
      <c r="A77" s="213" t="s">
        <v>71</v>
      </c>
      <c r="B77" s="818" t="s">
        <v>242</v>
      </c>
      <c r="C77" s="818"/>
      <c r="D77" s="224">
        <v>2918768.0250000055</v>
      </c>
      <c r="E77" s="224">
        <v>3067724.3601899995</v>
      </c>
      <c r="F77" s="83">
        <v>-4.855597103931735</v>
      </c>
      <c r="G77" s="225">
        <v>-0.42016239215810813</v>
      </c>
      <c r="H77" s="225">
        <v>8.60039525967896</v>
      </c>
      <c r="I77" s="225"/>
      <c r="J77" s="224">
        <v>379001.7206199999</v>
      </c>
      <c r="K77" s="224">
        <v>415301.2570400001</v>
      </c>
      <c r="L77" s="83">
        <v>-8.740531314236781</v>
      </c>
      <c r="M77" s="225">
        <v>-0.7293596797816577</v>
      </c>
      <c r="N77" s="225">
        <v>8.150571861833459</v>
      </c>
    </row>
    <row r="78" spans="1:14" s="283" customFormat="1" ht="12.75">
      <c r="A78" s="201">
        <v>331</v>
      </c>
      <c r="B78" s="216"/>
      <c r="C78" s="359" t="s">
        <v>243</v>
      </c>
      <c r="D78" s="26">
        <v>285264.92234</v>
      </c>
      <c r="E78" s="26">
        <v>318705.9182400002</v>
      </c>
      <c r="F78" s="72">
        <v>-10.4927439329249</v>
      </c>
      <c r="G78" s="72">
        <v>-0.09432729944363871</v>
      </c>
      <c r="H78" s="72">
        <v>0.840557065457649</v>
      </c>
      <c r="I78" s="72"/>
      <c r="J78" s="26">
        <v>39127.84126000001</v>
      </c>
      <c r="K78" s="26">
        <v>59808.183880000004</v>
      </c>
      <c r="L78" s="72">
        <v>-34.577780628639935</v>
      </c>
      <c r="M78" s="72">
        <v>-0.4155261901027353</v>
      </c>
      <c r="N78" s="72">
        <v>0.841458665323044</v>
      </c>
    </row>
    <row r="79" spans="1:14" s="283" customFormat="1" ht="15" customHeight="1">
      <c r="A79" s="206">
        <v>332</v>
      </c>
      <c r="B79" s="223"/>
      <c r="C79" s="360" t="s">
        <v>244</v>
      </c>
      <c r="D79" s="81">
        <v>9.999999999999999E-34</v>
      </c>
      <c r="E79" s="81">
        <v>2056.21401</v>
      </c>
      <c r="F79" s="83">
        <v>-100</v>
      </c>
      <c r="G79" s="193">
        <v>-0.005799980216542351</v>
      </c>
      <c r="H79" s="193">
        <v>2.9465840334053075E-39</v>
      </c>
      <c r="I79" s="193"/>
      <c r="J79" s="81">
        <v>9.999999999999999E-34</v>
      </c>
      <c r="K79" s="81">
        <v>9.999999999999999E-34</v>
      </c>
      <c r="L79" s="83">
        <v>0</v>
      </c>
      <c r="M79" s="193">
        <v>0</v>
      </c>
      <c r="N79" s="193">
        <v>2.1505369021808481E-38</v>
      </c>
    </row>
    <row r="80" spans="1:14" ht="48.75" customHeight="1">
      <c r="A80" s="201">
        <v>333</v>
      </c>
      <c r="B80" s="9"/>
      <c r="C80" s="350" t="s">
        <v>245</v>
      </c>
      <c r="D80" s="355">
        <v>2590689.2391400053</v>
      </c>
      <c r="E80" s="355">
        <v>2717655.805349999</v>
      </c>
      <c r="F80" s="358">
        <v>-4.671914889297106</v>
      </c>
      <c r="G80" s="358">
        <v>-0.3581356651588414</v>
      </c>
      <c r="H80" s="358">
        <v>7.633683547564883</v>
      </c>
      <c r="I80" s="358"/>
      <c r="J80" s="355">
        <v>335378.9130499999</v>
      </c>
      <c r="K80" s="355">
        <v>350599.9438100001</v>
      </c>
      <c r="L80" s="358">
        <v>-4.341424186949919</v>
      </c>
      <c r="M80" s="358">
        <v>-0.30583327546143974</v>
      </c>
      <c r="N80" s="358">
        <v>7.212447287273268</v>
      </c>
    </row>
    <row r="81" spans="1:14" ht="12.75">
      <c r="A81" s="206">
        <v>334</v>
      </c>
      <c r="B81" s="223"/>
      <c r="C81" s="360" t="s">
        <v>246</v>
      </c>
      <c r="D81" s="81">
        <v>34795.947329999995</v>
      </c>
      <c r="E81" s="81">
        <v>14138.812510000002</v>
      </c>
      <c r="F81" s="193">
        <v>146.10233218235095</v>
      </c>
      <c r="G81" s="193">
        <v>0.058267754574071844</v>
      </c>
      <c r="H81" s="193">
        <v>0.10252918282979004</v>
      </c>
      <c r="I81" s="193"/>
      <c r="J81" s="81">
        <v>3812.586</v>
      </c>
      <c r="K81" s="81">
        <v>3266.73325</v>
      </c>
      <c r="L81" s="193">
        <v>16.7094374785575</v>
      </c>
      <c r="M81" s="193">
        <v>0.0109677154645033</v>
      </c>
      <c r="N81" s="193">
        <v>0.08199106885738071</v>
      </c>
    </row>
    <row r="82" spans="1:14" ht="12.75">
      <c r="A82" s="361">
        <v>335</v>
      </c>
      <c r="B82" s="9"/>
      <c r="C82" s="350" t="s">
        <v>247</v>
      </c>
      <c r="D82" s="96">
        <v>7589.898940000001</v>
      </c>
      <c r="E82" s="96">
        <v>15088.00399</v>
      </c>
      <c r="F82" s="28">
        <v>-49.69580505790944</v>
      </c>
      <c r="G82" s="28">
        <v>-0.02114996821345278</v>
      </c>
      <c r="H82" s="28">
        <v>0.02236427503176387</v>
      </c>
      <c r="I82" s="28"/>
      <c r="J82" s="96">
        <v>371.09520000000003</v>
      </c>
      <c r="K82" s="96">
        <v>1625.8961000000002</v>
      </c>
      <c r="L82" s="28">
        <v>-77.17595853757199</v>
      </c>
      <c r="M82" s="28">
        <v>-0.025212475774469712</v>
      </c>
      <c r="N82" s="28">
        <v>0.007980539218221824</v>
      </c>
    </row>
    <row r="83" spans="1:14" ht="36">
      <c r="A83" s="206">
        <v>336</v>
      </c>
      <c r="B83" s="223"/>
      <c r="C83" s="360" t="s">
        <v>248</v>
      </c>
      <c r="D83" s="209">
        <v>428.01725000000005</v>
      </c>
      <c r="E83" s="209">
        <v>79.60609</v>
      </c>
      <c r="F83" s="210">
        <v>437.6689773357793</v>
      </c>
      <c r="G83" s="210">
        <v>0.000982766300295061</v>
      </c>
      <c r="H83" s="210">
        <v>0.0012611887948720478</v>
      </c>
      <c r="I83" s="210"/>
      <c r="J83" s="209">
        <v>311.28511</v>
      </c>
      <c r="K83" s="209">
        <v>0.5</v>
      </c>
      <c r="L83" s="210" t="s">
        <v>1263</v>
      </c>
      <c r="M83" s="210">
        <v>0.006244546092484397</v>
      </c>
      <c r="N83" s="210">
        <v>0.006694301161544246</v>
      </c>
    </row>
    <row r="84" spans="1:14" ht="12.75">
      <c r="A84" s="361"/>
      <c r="B84" s="9"/>
      <c r="C84" s="350"/>
      <c r="D84" s="355"/>
      <c r="E84" s="355"/>
      <c r="F84" s="358"/>
      <c r="G84" s="358"/>
      <c r="H84" s="358"/>
      <c r="I84" s="358"/>
      <c r="J84" s="355"/>
      <c r="K84" s="355"/>
      <c r="L84" s="358"/>
      <c r="M84" s="358"/>
      <c r="N84" s="358"/>
    </row>
    <row r="85" spans="1:14" s="41" customFormat="1" ht="12" customHeight="1">
      <c r="A85" s="186" t="s">
        <v>73</v>
      </c>
      <c r="B85" s="183" t="s">
        <v>249</v>
      </c>
      <c r="C85" s="183"/>
      <c r="D85" s="142">
        <v>1077283.508610001</v>
      </c>
      <c r="E85" s="142">
        <v>998292.2290000003</v>
      </c>
      <c r="F85" s="185">
        <v>7.91264093973036</v>
      </c>
      <c r="G85" s="185">
        <v>0.22281136923941575</v>
      </c>
      <c r="H85" s="185">
        <v>3.1743063859210783</v>
      </c>
      <c r="I85" s="185"/>
      <c r="J85" s="142">
        <v>169289.89745000005</v>
      </c>
      <c r="K85" s="142">
        <v>127916.03413999999</v>
      </c>
      <c r="L85" s="185">
        <v>32.344548193792264</v>
      </c>
      <c r="M85" s="185">
        <v>0.831317164659029</v>
      </c>
      <c r="N85" s="185">
        <v>3.6406417163263662</v>
      </c>
    </row>
    <row r="86" spans="1:14" s="41" customFormat="1" ht="12" customHeight="1">
      <c r="A86" s="277">
        <v>341</v>
      </c>
      <c r="B86" s="9"/>
      <c r="C86" s="58" t="s">
        <v>250</v>
      </c>
      <c r="D86" s="96">
        <v>100165.70685000005</v>
      </c>
      <c r="E86" s="96">
        <v>114835.85986999994</v>
      </c>
      <c r="F86" s="28">
        <v>-12.774888468294884</v>
      </c>
      <c r="G86" s="28">
        <v>-0.041380224468779106</v>
      </c>
      <c r="H86" s="28">
        <v>0.29514667249896676</v>
      </c>
      <c r="I86" s="28"/>
      <c r="J86" s="96">
        <v>21977.027860000002</v>
      </c>
      <c r="K86" s="96">
        <v>15495.388540000004</v>
      </c>
      <c r="L86" s="28">
        <v>41.82947270581959</v>
      </c>
      <c r="M86" s="28">
        <v>0.13023434581083762</v>
      </c>
      <c r="N86" s="28">
        <v>0.47262409413186607</v>
      </c>
    </row>
    <row r="87" spans="1:14" s="41" customFormat="1" ht="12" customHeight="1">
      <c r="A87" s="278">
        <v>342</v>
      </c>
      <c r="B87" s="183"/>
      <c r="C87" s="192" t="s">
        <v>251</v>
      </c>
      <c r="D87" s="81">
        <v>78961.08331999996</v>
      </c>
      <c r="E87" s="81">
        <v>75906.85001000007</v>
      </c>
      <c r="F87" s="193">
        <v>4.023659669183381</v>
      </c>
      <c r="G87" s="193">
        <v>0.008615101681319662</v>
      </c>
      <c r="H87" s="193">
        <v>0.23266546737109803</v>
      </c>
      <c r="I87" s="193"/>
      <c r="J87" s="81">
        <v>10718.154489999999</v>
      </c>
      <c r="K87" s="81">
        <v>9739.703460000002</v>
      </c>
      <c r="L87" s="193">
        <v>10.046004316439387</v>
      </c>
      <c r="M87" s="193">
        <v>0.019659830408457507</v>
      </c>
      <c r="N87" s="193">
        <v>0.23049786754020346</v>
      </c>
    </row>
    <row r="88" spans="1:14" s="41" customFormat="1" ht="12.75">
      <c r="A88" s="277">
        <v>343</v>
      </c>
      <c r="B88" s="9"/>
      <c r="C88" s="350" t="s">
        <v>252</v>
      </c>
      <c r="D88" s="26">
        <v>33446.98936999999</v>
      </c>
      <c r="E88" s="26">
        <v>34898.29466000002</v>
      </c>
      <c r="F88" s="72">
        <v>-4.158671087339693</v>
      </c>
      <c r="G88" s="72">
        <v>-0.00409370908340589</v>
      </c>
      <c r="H88" s="72">
        <v>0.098554364843119</v>
      </c>
      <c r="I88" s="72"/>
      <c r="J88" s="26">
        <v>5477.840300000001</v>
      </c>
      <c r="K88" s="26">
        <v>5252.5045900000005</v>
      </c>
      <c r="L88" s="72">
        <v>4.290062124438815</v>
      </c>
      <c r="M88" s="72">
        <v>0.0045276275538995376</v>
      </c>
      <c r="N88" s="72">
        <v>0.1178029770940341</v>
      </c>
    </row>
    <row r="89" spans="1:14" s="41" customFormat="1" ht="46.5" customHeight="1">
      <c r="A89" s="195">
        <v>344</v>
      </c>
      <c r="B89" s="183"/>
      <c r="C89" s="197" t="s">
        <v>253</v>
      </c>
      <c r="D89" s="209">
        <v>294.65828</v>
      </c>
      <c r="E89" s="209">
        <v>533.05226</v>
      </c>
      <c r="F89" s="210">
        <v>-44.72244053519256</v>
      </c>
      <c r="G89" s="210">
        <v>-0.0006724399119052754</v>
      </c>
      <c r="H89" s="210">
        <v>0.0008682353831586703</v>
      </c>
      <c r="I89" s="210"/>
      <c r="J89" s="209">
        <v>8.11453</v>
      </c>
      <c r="K89" s="209">
        <v>52.073879999999996</v>
      </c>
      <c r="L89" s="210">
        <v>-84.41727407291333</v>
      </c>
      <c r="M89" s="210">
        <v>-0.0008832668568666431</v>
      </c>
      <c r="N89" s="210">
        <v>0.00017450596208853559</v>
      </c>
    </row>
    <row r="90" spans="1:14" s="41" customFormat="1" ht="12" customHeight="1">
      <c r="A90" s="277">
        <v>345</v>
      </c>
      <c r="B90" s="9"/>
      <c r="C90" s="58" t="s">
        <v>254</v>
      </c>
      <c r="D90" s="26">
        <v>11548.317790000003</v>
      </c>
      <c r="E90" s="26">
        <v>8307.85576</v>
      </c>
      <c r="F90" s="72">
        <v>39.00479406012223</v>
      </c>
      <c r="G90" s="72">
        <v>0.00914039860396471</v>
      </c>
      <c r="H90" s="72">
        <v>0.03402808881270447</v>
      </c>
      <c r="I90" s="72"/>
      <c r="J90" s="26">
        <v>1302.3989699999997</v>
      </c>
      <c r="K90" s="26">
        <v>1512.45526</v>
      </c>
      <c r="L90" s="72">
        <v>-13.888429995608611</v>
      </c>
      <c r="M90" s="72">
        <v>-0.004220621074546559</v>
      </c>
      <c r="N90" s="72">
        <v>0.028008570463473267</v>
      </c>
    </row>
    <row r="91" spans="1:14" ht="12.75">
      <c r="A91" s="195">
        <v>346</v>
      </c>
      <c r="B91" s="183"/>
      <c r="C91" s="197" t="s">
        <v>255</v>
      </c>
      <c r="D91" s="209">
        <v>276145.02527</v>
      </c>
      <c r="E91" s="209">
        <v>194567.31118999963</v>
      </c>
      <c r="F91" s="210">
        <v>41.92775938622997</v>
      </c>
      <c r="G91" s="210">
        <v>0.23010694678359397</v>
      </c>
      <c r="H91" s="210">
        <v>0.8136845223648871</v>
      </c>
      <c r="I91" s="210"/>
      <c r="J91" s="209">
        <v>47082.882260000006</v>
      </c>
      <c r="K91" s="209">
        <v>29267.78085</v>
      </c>
      <c r="L91" s="210">
        <v>60.86932761080862</v>
      </c>
      <c r="M91" s="210">
        <v>0.35795544354434744</v>
      </c>
      <c r="N91" s="210">
        <v>1.0125347576116603</v>
      </c>
    </row>
    <row r="92" spans="1:14" ht="24">
      <c r="A92" s="277">
        <v>347</v>
      </c>
      <c r="B92" s="9"/>
      <c r="C92" s="350" t="s">
        <v>256</v>
      </c>
      <c r="D92" s="204">
        <v>576459.7281900011</v>
      </c>
      <c r="E92" s="204">
        <v>569054.7486800007</v>
      </c>
      <c r="F92" s="205">
        <v>1.3012771665955325</v>
      </c>
      <c r="G92" s="205">
        <v>0.020887288216611278</v>
      </c>
      <c r="H92" s="205">
        <v>1.6985870309858204</v>
      </c>
      <c r="I92" s="205"/>
      <c r="J92" s="204">
        <v>82706.25468000003</v>
      </c>
      <c r="K92" s="204">
        <v>66595.38455999999</v>
      </c>
      <c r="L92" s="205">
        <v>24.19217221500498</v>
      </c>
      <c r="M92" s="205">
        <v>0.3237126484417797</v>
      </c>
      <c r="N92" s="205">
        <v>1.7786285273050755</v>
      </c>
    </row>
    <row r="93" spans="1:14" ht="24.75" customHeight="1">
      <c r="A93" s="195">
        <v>348</v>
      </c>
      <c r="B93" s="183"/>
      <c r="C93" s="197" t="s">
        <v>257</v>
      </c>
      <c r="D93" s="209">
        <v>261.99954</v>
      </c>
      <c r="E93" s="209">
        <v>188.25656999999998</v>
      </c>
      <c r="F93" s="210">
        <v>39.17152532843876</v>
      </c>
      <c r="G93" s="210">
        <v>0.00020800741801631646</v>
      </c>
      <c r="H93" s="210">
        <v>0.0007720036613235353</v>
      </c>
      <c r="I93" s="210"/>
      <c r="J93" s="209">
        <v>17.22436</v>
      </c>
      <c r="K93" s="209">
        <v>0.743</v>
      </c>
      <c r="L93" s="210" t="s">
        <v>1263</v>
      </c>
      <c r="M93" s="210">
        <v>0.00033115683111983277</v>
      </c>
      <c r="N93" s="210">
        <v>0.0003704162179644772</v>
      </c>
    </row>
    <row r="94" spans="1:14" s="41" customFormat="1" ht="12.75">
      <c r="A94" s="194" t="s">
        <v>75</v>
      </c>
      <c r="B94" s="9" t="s">
        <v>258</v>
      </c>
      <c r="C94" s="9"/>
      <c r="D94" s="66">
        <v>846307.8902600001</v>
      </c>
      <c r="E94" s="66">
        <v>804844.0601200003</v>
      </c>
      <c r="F94" s="73">
        <v>5.151784326247958</v>
      </c>
      <c r="G94" s="73">
        <v>0.11695737571308136</v>
      </c>
      <c r="H94" s="73">
        <v>2.4937173167850473</v>
      </c>
      <c r="I94" s="73"/>
      <c r="J94" s="66">
        <v>129640.64957999994</v>
      </c>
      <c r="K94" s="66">
        <v>125049.26855000001</v>
      </c>
      <c r="L94" s="73">
        <v>3.671657646013421</v>
      </c>
      <c r="M94" s="73">
        <v>0.0922537455864377</v>
      </c>
      <c r="N94" s="73">
        <v>2.7879700094448596</v>
      </c>
    </row>
    <row r="95" spans="1:14" ht="24">
      <c r="A95" s="195">
        <v>351</v>
      </c>
      <c r="B95" s="183"/>
      <c r="C95" s="197" t="s">
        <v>259</v>
      </c>
      <c r="D95" s="209">
        <v>24397.900770000004</v>
      </c>
      <c r="E95" s="209">
        <v>69984.21480999996</v>
      </c>
      <c r="F95" s="210">
        <v>-65.13799456600631</v>
      </c>
      <c r="G95" s="210">
        <v>-0.12858570085177398</v>
      </c>
      <c r="H95" s="210">
        <v>0.07189046485748907</v>
      </c>
      <c r="I95" s="210"/>
      <c r="J95" s="209">
        <v>3433.9425600000013</v>
      </c>
      <c r="K95" s="209">
        <v>8328.395760000003</v>
      </c>
      <c r="L95" s="210">
        <v>-58.768259110683765</v>
      </c>
      <c r="M95" s="210">
        <v>-0.09834331704278806</v>
      </c>
      <c r="N95" s="210">
        <v>0.07384820195249375</v>
      </c>
    </row>
    <row r="96" spans="1:14" ht="12.75" customHeight="1">
      <c r="A96" s="188">
        <v>352</v>
      </c>
      <c r="B96" s="58"/>
      <c r="C96" s="58" t="s">
        <v>380</v>
      </c>
      <c r="D96" s="26">
        <v>283356.10389999946</v>
      </c>
      <c r="E96" s="26">
        <v>258089.20991000003</v>
      </c>
      <c r="F96" s="72">
        <v>9.78998463314697</v>
      </c>
      <c r="G96" s="72">
        <v>0.07127054118042388</v>
      </c>
      <c r="H96" s="72">
        <v>0.8349325715196738</v>
      </c>
      <c r="I96" s="72"/>
      <c r="J96" s="26">
        <v>43628.00494999997</v>
      </c>
      <c r="K96" s="26">
        <v>38508.084460000005</v>
      </c>
      <c r="L96" s="72">
        <v>13.295702868103575</v>
      </c>
      <c r="M96" s="72">
        <v>0.10287358840859556</v>
      </c>
      <c r="N96" s="72">
        <v>0.9382363461350365</v>
      </c>
    </row>
    <row r="97" spans="1:14" ht="12.75" customHeight="1">
      <c r="A97" s="195">
        <v>353</v>
      </c>
      <c r="B97" s="183"/>
      <c r="C97" s="197" t="s">
        <v>260</v>
      </c>
      <c r="D97" s="209">
        <v>411806.5462400006</v>
      </c>
      <c r="E97" s="209">
        <v>348786.4709700001</v>
      </c>
      <c r="F97" s="210">
        <v>18.068382954974478</v>
      </c>
      <c r="G97" s="210">
        <v>0.17776125832885106</v>
      </c>
      <c r="H97" s="210">
        <v>1.2134225940025702</v>
      </c>
      <c r="I97" s="210"/>
      <c r="J97" s="209">
        <v>63165.680719999975</v>
      </c>
      <c r="K97" s="209">
        <v>58154.80349000001</v>
      </c>
      <c r="L97" s="210">
        <v>8.616445984314272</v>
      </c>
      <c r="M97" s="210">
        <v>0.10068260292944954</v>
      </c>
      <c r="N97" s="210">
        <v>1.3584012733973327</v>
      </c>
    </row>
    <row r="98" spans="1:14" ht="12.75" customHeight="1">
      <c r="A98" s="188">
        <v>354</v>
      </c>
      <c r="B98" s="58"/>
      <c r="C98" s="58" t="s">
        <v>261</v>
      </c>
      <c r="D98" s="26">
        <v>110263.89929000012</v>
      </c>
      <c r="E98" s="26">
        <v>109891.62125000005</v>
      </c>
      <c r="F98" s="72">
        <v>0.3387683571918025</v>
      </c>
      <c r="G98" s="72">
        <v>0.0010500878101951687</v>
      </c>
      <c r="H98" s="72">
        <v>0.32490184510892517</v>
      </c>
      <c r="I98" s="72"/>
      <c r="J98" s="26">
        <v>17040.13191</v>
      </c>
      <c r="K98" s="26">
        <v>17023.225019999998</v>
      </c>
      <c r="L98" s="72">
        <v>0.09931660998511564</v>
      </c>
      <c r="M98" s="72">
        <v>0.0003397069244584342</v>
      </c>
      <c r="N98" s="72">
        <v>0.3664543249048442</v>
      </c>
    </row>
    <row r="99" spans="1:14" ht="12.75" customHeight="1">
      <c r="A99" s="195">
        <v>355</v>
      </c>
      <c r="B99" s="183"/>
      <c r="C99" s="197" t="s">
        <v>262</v>
      </c>
      <c r="D99" s="209">
        <v>16483.44006</v>
      </c>
      <c r="E99" s="209">
        <v>18092.543179999993</v>
      </c>
      <c r="F99" s="210">
        <v>-8.893736518914269</v>
      </c>
      <c r="G99" s="210">
        <v>-0.004538810754614267</v>
      </c>
      <c r="H99" s="210">
        <v>0.04856984129638943</v>
      </c>
      <c r="I99" s="210"/>
      <c r="J99" s="209">
        <v>2372.8894400000004</v>
      </c>
      <c r="K99" s="209">
        <v>3034.7598199999993</v>
      </c>
      <c r="L99" s="210">
        <v>-21.80964620785045</v>
      </c>
      <c r="M99" s="210">
        <v>-0.013298835633277786</v>
      </c>
      <c r="N99" s="210">
        <v>0.05102986305515249</v>
      </c>
    </row>
    <row r="100" spans="1:14" s="41" customFormat="1" ht="12.75">
      <c r="A100" s="194" t="s">
        <v>263</v>
      </c>
      <c r="B100" s="9" t="s">
        <v>264</v>
      </c>
      <c r="C100" s="9"/>
      <c r="D100" s="21">
        <v>436470.1228100002</v>
      </c>
      <c r="E100" s="21">
        <v>415364.38088000007</v>
      </c>
      <c r="F100" s="73">
        <v>5.081259467960408</v>
      </c>
      <c r="G100" s="73">
        <v>0.05953314443638537</v>
      </c>
      <c r="H100" s="73">
        <v>1.2860958949304002</v>
      </c>
      <c r="I100" s="73"/>
      <c r="J100" s="21">
        <v>59054.04254</v>
      </c>
      <c r="K100" s="21">
        <v>60069.80992</v>
      </c>
      <c r="L100" s="73">
        <v>-1.6909781824726597</v>
      </c>
      <c r="M100" s="73">
        <v>-0.02040962073006682</v>
      </c>
      <c r="N100" s="73">
        <v>1.2699789770522765</v>
      </c>
    </row>
    <row r="101" spans="1:14" ht="12.75">
      <c r="A101" s="191">
        <v>361</v>
      </c>
      <c r="B101" s="192"/>
      <c r="C101" s="226" t="s">
        <v>265</v>
      </c>
      <c r="D101" s="81">
        <v>60101.886310000016</v>
      </c>
      <c r="E101" s="81">
        <v>75123.60624999997</v>
      </c>
      <c r="F101" s="193">
        <v>-19.996004837693686</v>
      </c>
      <c r="G101" s="193">
        <v>-0.04237189224794722</v>
      </c>
      <c r="H101" s="193">
        <v>0.17709525857858707</v>
      </c>
      <c r="I101" s="193"/>
      <c r="J101" s="81">
        <v>5009.30006</v>
      </c>
      <c r="K101" s="81">
        <v>8402.870530000002</v>
      </c>
      <c r="L101" s="193">
        <v>-40.38584740636247</v>
      </c>
      <c r="M101" s="193">
        <v>-0.06818636587193304</v>
      </c>
      <c r="N101" s="193">
        <v>0.10772684633126738</v>
      </c>
    </row>
    <row r="102" spans="1:14" ht="12.75">
      <c r="A102" s="362">
        <v>362</v>
      </c>
      <c r="B102" s="9"/>
      <c r="C102" s="350" t="s">
        <v>266</v>
      </c>
      <c r="D102" s="204">
        <v>19610.66266999997</v>
      </c>
      <c r="E102" s="204">
        <v>18001.29963000003</v>
      </c>
      <c r="F102" s="205">
        <v>8.940260276085054</v>
      </c>
      <c r="G102" s="205">
        <v>0.004539543913152357</v>
      </c>
      <c r="H102" s="205">
        <v>0.0577844655079194</v>
      </c>
      <c r="I102" s="205"/>
      <c r="J102" s="204">
        <v>3026.75095</v>
      </c>
      <c r="K102" s="204">
        <v>3062.16114</v>
      </c>
      <c r="L102" s="205">
        <v>-1.1563790532590996</v>
      </c>
      <c r="M102" s="205">
        <v>-0.0007114902113509569</v>
      </c>
      <c r="N102" s="205">
        <v>0.06509139611685939</v>
      </c>
    </row>
    <row r="103" spans="1:14" ht="12.75">
      <c r="A103" s="191">
        <v>363</v>
      </c>
      <c r="B103" s="192"/>
      <c r="C103" s="226" t="s">
        <v>267</v>
      </c>
      <c r="D103" s="81">
        <v>192978.72024999984</v>
      </c>
      <c r="E103" s="81">
        <v>157701.36605000013</v>
      </c>
      <c r="F103" s="193">
        <v>22.369720113150336</v>
      </c>
      <c r="G103" s="193">
        <v>0.09950713080296324</v>
      </c>
      <c r="H103" s="193">
        <v>0.568628015875639</v>
      </c>
      <c r="I103" s="193"/>
      <c r="J103" s="81">
        <v>30937.31653</v>
      </c>
      <c r="K103" s="81">
        <v>23374.219869999994</v>
      </c>
      <c r="L103" s="193">
        <v>32.35657361855734</v>
      </c>
      <c r="M103" s="193">
        <v>0.15196386241054094</v>
      </c>
      <c r="N103" s="193">
        <v>0.6653184085221455</v>
      </c>
    </row>
    <row r="104" spans="1:14" ht="12.75">
      <c r="A104" s="362">
        <v>364</v>
      </c>
      <c r="B104" s="9"/>
      <c r="C104" s="350" t="s">
        <v>268</v>
      </c>
      <c r="D104" s="204">
        <v>92641.39803000019</v>
      </c>
      <c r="E104" s="204">
        <v>89060.84180000004</v>
      </c>
      <c r="F104" s="205">
        <v>4.0203485141549</v>
      </c>
      <c r="G104" s="205">
        <v>0.0100997051849765</v>
      </c>
      <c r="H104" s="205">
        <v>0.27297566426754444</v>
      </c>
      <c r="I104" s="205"/>
      <c r="J104" s="204">
        <v>10089.816219999999</v>
      </c>
      <c r="K104" s="204">
        <v>13327.373010000001</v>
      </c>
      <c r="L104" s="205">
        <v>-24.29253527736298</v>
      </c>
      <c r="M104" s="205">
        <v>-0.06505161267922663</v>
      </c>
      <c r="N104" s="205">
        <v>0.21698522117332875</v>
      </c>
    </row>
    <row r="105" spans="1:14" ht="12.75">
      <c r="A105" s="191">
        <v>369</v>
      </c>
      <c r="B105" s="192"/>
      <c r="C105" s="226" t="s">
        <v>269</v>
      </c>
      <c r="D105" s="81">
        <v>71137.45555000019</v>
      </c>
      <c r="E105" s="81">
        <v>75477.26714999993</v>
      </c>
      <c r="F105" s="193">
        <v>-5.749826091841672</v>
      </c>
      <c r="G105" s="193">
        <v>-0.012241343216759569</v>
      </c>
      <c r="H105" s="193">
        <v>0.2096124907007103</v>
      </c>
      <c r="I105" s="193"/>
      <c r="J105" s="81">
        <v>9990.85878</v>
      </c>
      <c r="K105" s="81">
        <v>11903.185370000003</v>
      </c>
      <c r="L105" s="193">
        <v>-16.065670915448425</v>
      </c>
      <c r="M105" s="193">
        <v>-0.03842401437809722</v>
      </c>
      <c r="N105" s="193">
        <v>0.2148571049086753</v>
      </c>
    </row>
    <row r="106" spans="1:14" ht="12.75">
      <c r="A106" s="215" t="s">
        <v>270</v>
      </c>
      <c r="B106" s="9" t="s">
        <v>271</v>
      </c>
      <c r="C106" s="352"/>
      <c r="D106" s="217">
        <v>248466.7705799998</v>
      </c>
      <c r="E106" s="217">
        <v>305005.33333999995</v>
      </c>
      <c r="F106" s="218">
        <v>-18.536909548717517</v>
      </c>
      <c r="G106" s="218">
        <v>-0.15947880127503797</v>
      </c>
      <c r="H106" s="218">
        <v>0.732128219022807</v>
      </c>
      <c r="I106" s="218"/>
      <c r="J106" s="217">
        <v>34200.48456999999</v>
      </c>
      <c r="K106" s="217">
        <v>42478.138470000005</v>
      </c>
      <c r="L106" s="218">
        <v>-19.486856529379384</v>
      </c>
      <c r="M106" s="218">
        <v>-0.16632132509882247</v>
      </c>
      <c r="N106" s="218">
        <v>0.735494041402517</v>
      </c>
    </row>
    <row r="107" spans="1:14" s="283" customFormat="1" ht="12.75" customHeight="1">
      <c r="A107" s="213" t="s">
        <v>272</v>
      </c>
      <c r="B107" s="818" t="s">
        <v>273</v>
      </c>
      <c r="C107" s="818"/>
      <c r="D107" s="142">
        <v>216445.49018999998</v>
      </c>
      <c r="E107" s="142">
        <v>209714.67753000002</v>
      </c>
      <c r="F107" s="225">
        <v>3.2095095771430273</v>
      </c>
      <c r="G107" s="225">
        <v>0.01898566009150604</v>
      </c>
      <c r="H107" s="225">
        <v>0.637774825496439</v>
      </c>
      <c r="I107" s="225"/>
      <c r="J107" s="142">
        <v>28504.710749999995</v>
      </c>
      <c r="K107" s="142">
        <v>28925.692919999994</v>
      </c>
      <c r="L107" s="225">
        <v>-1.4553918247155317</v>
      </c>
      <c r="M107" s="225">
        <v>-0.00845871465553513</v>
      </c>
      <c r="N107" s="225">
        <v>0.6130043235386611</v>
      </c>
    </row>
    <row r="108" spans="1:14" s="41" customFormat="1" ht="12.75">
      <c r="A108" s="215" t="s">
        <v>274</v>
      </c>
      <c r="B108" s="9" t="s">
        <v>275</v>
      </c>
      <c r="C108" s="352"/>
      <c r="D108" s="217">
        <v>309783.3774299999</v>
      </c>
      <c r="E108" s="217">
        <v>256872.44856000005</v>
      </c>
      <c r="F108" s="218">
        <v>20.598133107156073</v>
      </c>
      <c r="G108" s="218">
        <v>0.1492463037370699</v>
      </c>
      <c r="H108" s="218">
        <v>0.9128027537496077</v>
      </c>
      <c r="I108" s="218"/>
      <c r="J108" s="217">
        <v>36718.63625</v>
      </c>
      <c r="K108" s="217">
        <v>35730.758959999985</v>
      </c>
      <c r="L108" s="218">
        <v>2.7647811542596434</v>
      </c>
      <c r="M108" s="218">
        <v>0.019849230457416996</v>
      </c>
      <c r="N108" s="218">
        <v>0.7896478225338041</v>
      </c>
    </row>
    <row r="109" spans="1:14" s="283" customFormat="1" ht="12.75" customHeight="1">
      <c r="A109" s="213" t="s">
        <v>276</v>
      </c>
      <c r="B109" s="837" t="s">
        <v>277</v>
      </c>
      <c r="C109" s="837"/>
      <c r="D109" s="142">
        <v>3578570.4221500005</v>
      </c>
      <c r="E109" s="142">
        <v>3665374.8157699998</v>
      </c>
      <c r="F109" s="185">
        <v>-2.3682269340240434</v>
      </c>
      <c r="G109" s="185">
        <v>-0.24484988588563839</v>
      </c>
      <c r="H109" s="185">
        <v>10.544558468323682</v>
      </c>
      <c r="I109" s="185"/>
      <c r="J109" s="142">
        <v>393876.39568</v>
      </c>
      <c r="K109" s="142">
        <v>565074.39713</v>
      </c>
      <c r="L109" s="185">
        <v>-30.29654189245005</v>
      </c>
      <c r="M109" s="185">
        <v>-3.4398488749854708</v>
      </c>
      <c r="N109" s="185">
        <v>8.470457238078254</v>
      </c>
    </row>
    <row r="110" spans="1:14" s="283" customFormat="1" ht="12.75" customHeight="1">
      <c r="A110" s="215" t="s">
        <v>79</v>
      </c>
      <c r="B110" s="9" t="s">
        <v>278</v>
      </c>
      <c r="C110" s="352"/>
      <c r="D110" s="217">
        <v>2159521.98036</v>
      </c>
      <c r="E110" s="217">
        <v>2632317.6720100003</v>
      </c>
      <c r="F110" s="218">
        <v>-17.961194299507945</v>
      </c>
      <c r="G110" s="218">
        <v>-1.3336187987730226</v>
      </c>
      <c r="H110" s="218">
        <v>6.363212987116586</v>
      </c>
      <c r="I110" s="218"/>
      <c r="J110" s="217">
        <v>229606.09799000004</v>
      </c>
      <c r="K110" s="217">
        <v>370986.16764</v>
      </c>
      <c r="L110" s="218">
        <v>-38.10925635027807</v>
      </c>
      <c r="M110" s="218">
        <v>-2.8407228437941545</v>
      </c>
      <c r="N110" s="218">
        <v>4.93776386693247</v>
      </c>
    </row>
    <row r="111" spans="1:14" s="283" customFormat="1" ht="12.75" customHeight="1">
      <c r="A111" s="195">
        <v>411</v>
      </c>
      <c r="B111" s="223"/>
      <c r="C111" s="226" t="s">
        <v>279</v>
      </c>
      <c r="D111" s="349">
        <v>416493.09643000015</v>
      </c>
      <c r="E111" s="349">
        <v>529064.0682099999</v>
      </c>
      <c r="F111" s="83">
        <v>-21.277379913715347</v>
      </c>
      <c r="G111" s="83">
        <v>-0.3175298904227124</v>
      </c>
      <c r="H111" s="83">
        <v>1.2272319079641756</v>
      </c>
      <c r="I111" s="83"/>
      <c r="J111" s="349">
        <v>49144.40528</v>
      </c>
      <c r="K111" s="349">
        <v>54167.58227</v>
      </c>
      <c r="L111" s="83">
        <v>-9.273400767569463</v>
      </c>
      <c r="M111" s="83">
        <v>-0.1009297396672641</v>
      </c>
      <c r="N111" s="83">
        <v>1.0568685709037133</v>
      </c>
    </row>
    <row r="112" spans="1:14" s="283" customFormat="1" ht="12.75" customHeight="1">
      <c r="A112" s="362">
        <v>412</v>
      </c>
      <c r="B112" s="9"/>
      <c r="C112" s="350" t="s">
        <v>280</v>
      </c>
      <c r="D112" s="204">
        <v>112584.16073999996</v>
      </c>
      <c r="E112" s="204">
        <v>163088.33221000005</v>
      </c>
      <c r="F112" s="205">
        <v>-30.967372580013013</v>
      </c>
      <c r="G112" s="205">
        <v>-0.14245754282107198</v>
      </c>
      <c r="H112" s="205">
        <v>0.33173869045082055</v>
      </c>
      <c r="I112" s="205"/>
      <c r="J112" s="204">
        <v>14834.386049999996</v>
      </c>
      <c r="K112" s="204">
        <v>21521.51432999999</v>
      </c>
      <c r="L112" s="205">
        <v>-31.07182969312921</v>
      </c>
      <c r="M112" s="205">
        <v>-0.13436319639256808</v>
      </c>
      <c r="N112" s="205">
        <v>0.3190189462172178</v>
      </c>
    </row>
    <row r="113" spans="1:14" s="283" customFormat="1" ht="12.75" customHeight="1">
      <c r="A113" s="195">
        <v>413</v>
      </c>
      <c r="B113" s="223"/>
      <c r="C113" s="226" t="s">
        <v>281</v>
      </c>
      <c r="D113" s="81">
        <v>1582973.11086</v>
      </c>
      <c r="E113" s="81">
        <v>1910554.78208</v>
      </c>
      <c r="F113" s="193">
        <v>-17.145892611535878</v>
      </c>
      <c r="G113" s="193">
        <v>-0.9240123854510073</v>
      </c>
      <c r="H113" s="193">
        <v>4.6643632937700055</v>
      </c>
      <c r="I113" s="193"/>
      <c r="J113" s="81">
        <v>159301.67840000003</v>
      </c>
      <c r="K113" s="81">
        <v>291233.7548</v>
      </c>
      <c r="L113" s="193">
        <v>-45.30109378653657</v>
      </c>
      <c r="M113" s="193">
        <v>-2.6508861127773224</v>
      </c>
      <c r="N113" s="193">
        <v>3.4258413797854583</v>
      </c>
    </row>
    <row r="114" spans="1:14" s="283" customFormat="1" ht="12.75" customHeight="1">
      <c r="A114" s="362">
        <v>414</v>
      </c>
      <c r="B114" s="9"/>
      <c r="C114" s="350" t="s">
        <v>282</v>
      </c>
      <c r="D114" s="204">
        <v>14935.328859999998</v>
      </c>
      <c r="E114" s="204">
        <v>1757.6609600000002</v>
      </c>
      <c r="F114" s="205" t="s">
        <v>1263</v>
      </c>
      <c r="G114" s="205">
        <v>0.037170359091252936</v>
      </c>
      <c r="H114" s="205">
        <v>0.04400820155253349</v>
      </c>
      <c r="I114" s="205"/>
      <c r="J114" s="204">
        <v>841.07346</v>
      </c>
      <c r="K114" s="204">
        <v>209.57179</v>
      </c>
      <c r="L114" s="205">
        <v>301.32952054281736</v>
      </c>
      <c r="M114" s="205">
        <v>0.012688642920492143</v>
      </c>
      <c r="N114" s="205">
        <v>0.018087595131749276</v>
      </c>
    </row>
    <row r="115" spans="1:14" s="283" customFormat="1" ht="12.75" customHeight="1">
      <c r="A115" s="195">
        <v>415</v>
      </c>
      <c r="B115" s="223"/>
      <c r="C115" s="226" t="s">
        <v>283</v>
      </c>
      <c r="D115" s="81">
        <v>31838.043970000017</v>
      </c>
      <c r="E115" s="81">
        <v>27463.98307000001</v>
      </c>
      <c r="F115" s="193">
        <v>15.926535087250205</v>
      </c>
      <c r="G115" s="193">
        <v>0.012337950506402528</v>
      </c>
      <c r="H115" s="193">
        <v>0.09381347201685818</v>
      </c>
      <c r="I115" s="193"/>
      <c r="J115" s="81">
        <v>5400.020870000001</v>
      </c>
      <c r="K115" s="81">
        <v>3785.706899999999</v>
      </c>
      <c r="L115" s="193">
        <v>42.6423390041105</v>
      </c>
      <c r="M115" s="193">
        <v>0.03243610349738598</v>
      </c>
      <c r="N115" s="193">
        <v>0.11612944153481732</v>
      </c>
    </row>
    <row r="116" spans="1:14" s="283" customFormat="1" ht="12.75" customHeight="1">
      <c r="A116" s="362">
        <v>416</v>
      </c>
      <c r="B116" s="9"/>
      <c r="C116" s="350" t="s">
        <v>284</v>
      </c>
      <c r="D116" s="204">
        <v>698.2394999999999</v>
      </c>
      <c r="E116" s="204">
        <v>388.8454799999999</v>
      </c>
      <c r="F116" s="205">
        <v>79.56734381996677</v>
      </c>
      <c r="G116" s="205">
        <v>0.0008727103241148078</v>
      </c>
      <c r="H116" s="205">
        <v>0.002057421362192905</v>
      </c>
      <c r="I116" s="205"/>
      <c r="J116" s="204">
        <v>84.53393</v>
      </c>
      <c r="K116" s="204">
        <v>68.03755</v>
      </c>
      <c r="L116" s="205">
        <v>24.245993572666862</v>
      </c>
      <c r="M116" s="205">
        <v>0.0003314586251224769</v>
      </c>
      <c r="N116" s="205">
        <v>0.0018179333595137268</v>
      </c>
    </row>
    <row r="117" spans="1:14" s="283" customFormat="1" ht="12.75">
      <c r="A117" s="213" t="s">
        <v>81</v>
      </c>
      <c r="B117" s="183" t="s">
        <v>285</v>
      </c>
      <c r="C117" s="363"/>
      <c r="D117" s="351">
        <v>175392.43872999997</v>
      </c>
      <c r="E117" s="351">
        <v>175028.13353999984</v>
      </c>
      <c r="F117" s="185">
        <v>0.2081409329071512</v>
      </c>
      <c r="G117" s="185">
        <v>0.0010275987248936488</v>
      </c>
      <c r="H117" s="185">
        <v>0.5168085595418366</v>
      </c>
      <c r="I117" s="185"/>
      <c r="J117" s="351">
        <v>26773.98131</v>
      </c>
      <c r="K117" s="351">
        <v>28849.039790000013</v>
      </c>
      <c r="L117" s="185">
        <v>-7.192816451101762</v>
      </c>
      <c r="M117" s="185">
        <v>-0.0416937552862835</v>
      </c>
      <c r="N117" s="185">
        <v>0.5757843482545534</v>
      </c>
    </row>
    <row r="118" spans="1:14" ht="12.75">
      <c r="A118" s="215" t="s">
        <v>83</v>
      </c>
      <c r="B118" s="9" t="s">
        <v>286</v>
      </c>
      <c r="C118" s="352"/>
      <c r="D118" s="217">
        <v>132326.28233999995</v>
      </c>
      <c r="E118" s="217">
        <v>104571.22989999995</v>
      </c>
      <c r="F118" s="218">
        <v>26.541767239939496</v>
      </c>
      <c r="G118" s="218">
        <v>0.0782889107253459</v>
      </c>
      <c r="H118" s="218">
        <v>0.38991051074292654</v>
      </c>
      <c r="I118" s="218"/>
      <c r="J118" s="217">
        <v>17817.58973</v>
      </c>
      <c r="K118" s="217">
        <v>14481.57846</v>
      </c>
      <c r="L118" s="218">
        <v>23.0362406916794</v>
      </c>
      <c r="M118" s="218">
        <v>0.06702983981620743</v>
      </c>
      <c r="N118" s="218">
        <v>0.38317384222283496</v>
      </c>
    </row>
    <row r="119" spans="1:14" ht="12.75">
      <c r="A119" s="206">
        <v>431</v>
      </c>
      <c r="B119" s="207"/>
      <c r="C119" s="208" t="s">
        <v>287</v>
      </c>
      <c r="D119" s="81">
        <v>27026.842</v>
      </c>
      <c r="E119" s="81">
        <v>21681.749809999998</v>
      </c>
      <c r="F119" s="210">
        <v>24.652494548824443</v>
      </c>
      <c r="G119" s="210">
        <v>0.015076946663540654</v>
      </c>
      <c r="H119" s="210">
        <v>0.07963686111056796</v>
      </c>
      <c r="I119" s="210"/>
      <c r="J119" s="81">
        <v>1504.6272699999997</v>
      </c>
      <c r="K119" s="81">
        <v>1232.38335</v>
      </c>
      <c r="L119" s="210">
        <v>22.090846975496678</v>
      </c>
      <c r="M119" s="210">
        <v>0.005470145293764661</v>
      </c>
      <c r="N119" s="210">
        <v>0.03235756468162627</v>
      </c>
    </row>
    <row r="120" spans="1:14" s="281" customFormat="1" ht="27" customHeight="1">
      <c r="A120" s="201">
        <v>432</v>
      </c>
      <c r="B120" s="202"/>
      <c r="C120" s="203" t="s">
        <v>288</v>
      </c>
      <c r="D120" s="204">
        <v>40152.282720000025</v>
      </c>
      <c r="E120" s="204">
        <v>30567.710889999944</v>
      </c>
      <c r="F120" s="205">
        <v>31.355216177262456</v>
      </c>
      <c r="G120" s="205">
        <v>0.027035282673727908</v>
      </c>
      <c r="H120" s="205">
        <v>0.11831207516752791</v>
      </c>
      <c r="I120" s="205"/>
      <c r="J120" s="204">
        <v>5419.202419999999</v>
      </c>
      <c r="K120" s="204">
        <v>5658.98301</v>
      </c>
      <c r="L120" s="205">
        <v>-4.237167518903741</v>
      </c>
      <c r="M120" s="205">
        <v>-0.004817865779792703</v>
      </c>
      <c r="N120" s="205">
        <v>0.11654194784597753</v>
      </c>
    </row>
    <row r="121" spans="1:14" ht="24">
      <c r="A121" s="191">
        <v>433</v>
      </c>
      <c r="B121" s="192"/>
      <c r="C121" s="226" t="s">
        <v>289</v>
      </c>
      <c r="D121" s="209">
        <v>3896.4642</v>
      </c>
      <c r="E121" s="209">
        <v>3430.290009999999</v>
      </c>
      <c r="F121" s="210">
        <v>13.589935213670207</v>
      </c>
      <c r="G121" s="210">
        <v>0.0013149414731702279</v>
      </c>
      <c r="H121" s="210">
        <v>0.011481259198455383</v>
      </c>
      <c r="I121" s="210"/>
      <c r="J121" s="209">
        <v>753.2416299999999</v>
      </c>
      <c r="K121" s="209">
        <v>612.55915</v>
      </c>
      <c r="L121" s="210">
        <v>22.96635027001063</v>
      </c>
      <c r="M121" s="210">
        <v>0.0028267063076638814</v>
      </c>
      <c r="N121" s="210">
        <v>0.016198739215738524</v>
      </c>
    </row>
    <row r="122" spans="1:14" ht="12.75">
      <c r="A122" s="201">
        <v>434</v>
      </c>
      <c r="B122" s="202"/>
      <c r="C122" s="203" t="s">
        <v>290</v>
      </c>
      <c r="D122" s="26">
        <v>1182.98724</v>
      </c>
      <c r="E122" s="26">
        <v>1556.3547399999998</v>
      </c>
      <c r="F122" s="205">
        <v>-23.989871357991298</v>
      </c>
      <c r="G122" s="205">
        <v>-0.0010531608592141998</v>
      </c>
      <c r="H122" s="205">
        <v>0.0034857713131062123</v>
      </c>
      <c r="I122" s="205"/>
      <c r="J122" s="26">
        <v>39.04057000000001</v>
      </c>
      <c r="K122" s="26">
        <v>108.08632</v>
      </c>
      <c r="L122" s="205">
        <v>-63.8801931641303</v>
      </c>
      <c r="M122" s="205">
        <v>-0.0013873231197117344</v>
      </c>
      <c r="N122" s="205">
        <v>0.0008395818646717457</v>
      </c>
    </row>
    <row r="123" spans="1:14" ht="12.75">
      <c r="A123" s="191">
        <v>435</v>
      </c>
      <c r="B123" s="192"/>
      <c r="C123" s="226" t="s">
        <v>291</v>
      </c>
      <c r="D123" s="81">
        <v>12385.097379999997</v>
      </c>
      <c r="E123" s="81">
        <v>8398.633440000001</v>
      </c>
      <c r="F123" s="193">
        <v>47.46562602689319</v>
      </c>
      <c r="G123" s="193">
        <v>0.011244652489241353</v>
      </c>
      <c r="H123" s="193">
        <v>0.0364937301920779</v>
      </c>
      <c r="I123" s="193"/>
      <c r="J123" s="81">
        <v>3307.00724</v>
      </c>
      <c r="K123" s="81">
        <v>951.4239299999998</v>
      </c>
      <c r="L123" s="193">
        <v>247.58503919488345</v>
      </c>
      <c r="M123" s="193">
        <v>0.04733028732934458</v>
      </c>
      <c r="N123" s="193">
        <v>0.07111841105399237</v>
      </c>
    </row>
    <row r="124" spans="1:14" ht="12.75">
      <c r="A124" s="201">
        <v>439</v>
      </c>
      <c r="B124" s="202"/>
      <c r="C124" s="203" t="s">
        <v>292</v>
      </c>
      <c r="D124" s="26">
        <v>47682.608799999936</v>
      </c>
      <c r="E124" s="26">
        <v>38936.49101000002</v>
      </c>
      <c r="F124" s="205">
        <v>22.462521822404746</v>
      </c>
      <c r="G124" s="205">
        <v>0.02467024828487995</v>
      </c>
      <c r="H124" s="205">
        <v>0.14050081376119122</v>
      </c>
      <c r="I124" s="205"/>
      <c r="J124" s="26">
        <v>6794.470600000001</v>
      </c>
      <c r="K124" s="26">
        <v>5918.142699999999</v>
      </c>
      <c r="L124" s="205">
        <v>14.80748174592007</v>
      </c>
      <c r="M124" s="205">
        <v>0.017607889784938744</v>
      </c>
      <c r="N124" s="205">
        <v>0.1461175975608285</v>
      </c>
    </row>
    <row r="125" spans="1:14" s="283" customFormat="1" ht="12.75" customHeight="1">
      <c r="A125" s="238" t="s">
        <v>293</v>
      </c>
      <c r="B125" s="183" t="s">
        <v>294</v>
      </c>
      <c r="C125" s="228"/>
      <c r="D125" s="142">
        <v>160879.34325000003</v>
      </c>
      <c r="E125" s="142">
        <v>166541.84369999982</v>
      </c>
      <c r="F125" s="185">
        <v>-3.400046693490397</v>
      </c>
      <c r="G125" s="185">
        <v>-0.01597226282207898</v>
      </c>
      <c r="H125" s="185">
        <v>0.474044504125182</v>
      </c>
      <c r="I125" s="185"/>
      <c r="J125" s="142">
        <v>23347.028749999998</v>
      </c>
      <c r="K125" s="142">
        <v>28255.439419999995</v>
      </c>
      <c r="L125" s="185">
        <v>-17.37156020488461</v>
      </c>
      <c r="M125" s="185">
        <v>-0.09862376183227442</v>
      </c>
      <c r="N125" s="185">
        <v>0.502086468831522</v>
      </c>
    </row>
    <row r="126" spans="1:14" ht="12.75">
      <c r="A126" s="201">
        <v>441</v>
      </c>
      <c r="B126" s="202"/>
      <c r="C126" s="203" t="s">
        <v>295</v>
      </c>
      <c r="D126" s="26">
        <v>8386.409440000005</v>
      </c>
      <c r="E126" s="26">
        <v>9524.3887</v>
      </c>
      <c r="F126" s="205">
        <v>-11.948055626919077</v>
      </c>
      <c r="G126" s="205">
        <v>-0.0032099077054899908</v>
      </c>
      <c r="H126" s="205">
        <v>0.024711260153503563</v>
      </c>
      <c r="I126" s="205"/>
      <c r="J126" s="26">
        <v>1302.68556</v>
      </c>
      <c r="K126" s="26">
        <v>1046.69717</v>
      </c>
      <c r="L126" s="205">
        <v>24.45677673896835</v>
      </c>
      <c r="M126" s="205">
        <v>0.005143526021873673</v>
      </c>
      <c r="N126" s="205">
        <v>0.028014733687181236</v>
      </c>
    </row>
    <row r="127" spans="1:14" s="281" customFormat="1" ht="12.75">
      <c r="A127" s="191">
        <v>442</v>
      </c>
      <c r="B127" s="192"/>
      <c r="C127" s="226" t="s">
        <v>296</v>
      </c>
      <c r="D127" s="81">
        <v>9872.43892</v>
      </c>
      <c r="E127" s="81">
        <v>3881.608719999999</v>
      </c>
      <c r="F127" s="193">
        <v>154.33884845559612</v>
      </c>
      <c r="G127" s="193">
        <v>0.01689838531966061</v>
      </c>
      <c r="H127" s="193">
        <v>0.029089970892441138</v>
      </c>
      <c r="I127" s="193"/>
      <c r="J127" s="81">
        <v>2513.4905299999996</v>
      </c>
      <c r="K127" s="81">
        <v>902.98473</v>
      </c>
      <c r="L127" s="193">
        <v>178.35360294520146</v>
      </c>
      <c r="M127" s="193">
        <v>0.03235958666202977</v>
      </c>
      <c r="N127" s="193">
        <v>0.05405354138047098</v>
      </c>
    </row>
    <row r="128" spans="1:14" s="281" customFormat="1" ht="12.75">
      <c r="A128" s="201">
        <v>443</v>
      </c>
      <c r="B128" s="202"/>
      <c r="C128" s="203" t="s">
        <v>297</v>
      </c>
      <c r="D128" s="26">
        <v>63.84475</v>
      </c>
      <c r="E128" s="26">
        <v>215.24837</v>
      </c>
      <c r="F128" s="205">
        <v>-70.33903206793157</v>
      </c>
      <c r="G128" s="205">
        <v>-0.0004270654690816428</v>
      </c>
      <c r="H128" s="205">
        <v>0.0001881239209667535</v>
      </c>
      <c r="I128" s="205"/>
      <c r="J128" s="26">
        <v>12.01903</v>
      </c>
      <c r="K128" s="26">
        <v>41.77172</v>
      </c>
      <c r="L128" s="205">
        <v>-71.22687310936682</v>
      </c>
      <c r="M128" s="205">
        <v>-0.0005978151401153022</v>
      </c>
      <c r="N128" s="205">
        <v>0.00025847367543418683</v>
      </c>
    </row>
    <row r="129" spans="1:14" s="281" customFormat="1" ht="24">
      <c r="A129" s="191">
        <v>444</v>
      </c>
      <c r="B129" s="192"/>
      <c r="C129" s="226" t="s">
        <v>298</v>
      </c>
      <c r="D129" s="209">
        <v>28788.99127000001</v>
      </c>
      <c r="E129" s="209">
        <v>22662.479040000002</v>
      </c>
      <c r="F129" s="210">
        <v>27.033724859431825</v>
      </c>
      <c r="G129" s="210">
        <v>0.01728110476710778</v>
      </c>
      <c r="H129" s="210">
        <v>0.08482918201402681</v>
      </c>
      <c r="I129" s="210"/>
      <c r="J129" s="209">
        <v>4297.670080000001</v>
      </c>
      <c r="K129" s="209">
        <v>4827.3749800000005</v>
      </c>
      <c r="L129" s="210">
        <v>-10.97293875438696</v>
      </c>
      <c r="M129" s="210">
        <v>-0.010643259786367619</v>
      </c>
      <c r="N129" s="210">
        <v>0.0924229810043852</v>
      </c>
    </row>
    <row r="130" spans="1:14" s="281" customFormat="1" ht="24">
      <c r="A130" s="201">
        <v>445</v>
      </c>
      <c r="B130" s="202"/>
      <c r="C130" s="203" t="s">
        <v>299</v>
      </c>
      <c r="D130" s="204">
        <v>13450.295660000003</v>
      </c>
      <c r="E130" s="204">
        <v>18163.116789999996</v>
      </c>
      <c r="F130" s="205">
        <v>-25.947204901499692</v>
      </c>
      <c r="G130" s="205">
        <v>-0.013293494346973507</v>
      </c>
      <c r="H130" s="205">
        <v>0.039632426436336715</v>
      </c>
      <c r="I130" s="205"/>
      <c r="J130" s="204">
        <v>3041.56395</v>
      </c>
      <c r="K130" s="204">
        <v>4101.84982</v>
      </c>
      <c r="L130" s="205">
        <v>-25.848968551461986</v>
      </c>
      <c r="M130" s="205">
        <v>-0.02130412228058455</v>
      </c>
      <c r="N130" s="205">
        <v>0.06540995514817945</v>
      </c>
    </row>
    <row r="131" spans="1:14" s="281" customFormat="1" ht="24">
      <c r="A131" s="191">
        <v>446</v>
      </c>
      <c r="B131" s="192"/>
      <c r="C131" s="226" t="s">
        <v>300</v>
      </c>
      <c r="D131" s="209">
        <v>4063.6566399999992</v>
      </c>
      <c r="E131" s="209">
        <v>1505.6916000000003</v>
      </c>
      <c r="F131" s="210">
        <v>169.88638576452166</v>
      </c>
      <c r="G131" s="210">
        <v>0.007215273582639852</v>
      </c>
      <c r="H131" s="210">
        <v>0.011973905772665456</v>
      </c>
      <c r="I131" s="210"/>
      <c r="J131" s="209">
        <v>231.19892999999996</v>
      </c>
      <c r="K131" s="209">
        <v>64.2863</v>
      </c>
      <c r="L131" s="210">
        <v>259.63950328452563</v>
      </c>
      <c r="M131" s="210">
        <v>0.0033537437216757068</v>
      </c>
      <c r="N131" s="210">
        <v>0.004972018307097268</v>
      </c>
    </row>
    <row r="132" spans="1:14" s="281" customFormat="1" ht="12.75">
      <c r="A132" s="201">
        <v>447</v>
      </c>
      <c r="B132" s="202"/>
      <c r="C132" s="203" t="s">
        <v>301</v>
      </c>
      <c r="D132" s="26">
        <v>6627.35459</v>
      </c>
      <c r="E132" s="26">
        <v>8736.33043</v>
      </c>
      <c r="F132" s="415">
        <v>-24.14029387851348</v>
      </c>
      <c r="G132" s="205">
        <v>-0.005948805955838122</v>
      </c>
      <c r="H132" s="205">
        <v>0.019528057218609375</v>
      </c>
      <c r="I132" s="205"/>
      <c r="J132" s="26">
        <v>1303.827</v>
      </c>
      <c r="K132" s="26">
        <v>3053.9824399999998</v>
      </c>
      <c r="L132" s="415">
        <v>-57.30731837475791</v>
      </c>
      <c r="M132" s="205">
        <v>-0.03516554031205778</v>
      </c>
      <c r="N132" s="205">
        <v>0.028039280775597485</v>
      </c>
    </row>
    <row r="133" spans="1:14" s="281" customFormat="1" ht="12.75">
      <c r="A133" s="191">
        <v>448</v>
      </c>
      <c r="B133" s="192"/>
      <c r="C133" s="226" t="s">
        <v>302</v>
      </c>
      <c r="D133" s="81">
        <v>57542.68566000002</v>
      </c>
      <c r="E133" s="81">
        <v>76437.80376999984</v>
      </c>
      <c r="F133" s="193">
        <v>-24.71959838989479</v>
      </c>
      <c r="G133" s="193">
        <v>-0.05329761916524927</v>
      </c>
      <c r="H133" s="193">
        <v>0.1695543588050166</v>
      </c>
      <c r="I133" s="193"/>
      <c r="J133" s="81">
        <v>6435.332810000001</v>
      </c>
      <c r="K133" s="81">
        <v>10783.559939999996</v>
      </c>
      <c r="L133" s="193">
        <v>-40.32274271384999</v>
      </c>
      <c r="M133" s="193">
        <v>-0.08736810053054378</v>
      </c>
      <c r="N133" s="193">
        <v>0.13839420685720177</v>
      </c>
    </row>
    <row r="134" spans="1:14" s="281" customFormat="1" ht="12.75">
      <c r="A134" s="201">
        <v>449</v>
      </c>
      <c r="B134" s="202"/>
      <c r="C134" s="203" t="s">
        <v>303</v>
      </c>
      <c r="D134" s="26">
        <v>32083.66632</v>
      </c>
      <c r="E134" s="26">
        <v>25415.176279999992</v>
      </c>
      <c r="F134" s="205">
        <v>26.23822068567612</v>
      </c>
      <c r="G134" s="205">
        <v>0.018809866151145306</v>
      </c>
      <c r="H134" s="205">
        <v>0.09453721891161562</v>
      </c>
      <c r="I134" s="205"/>
      <c r="J134" s="26">
        <v>4209.240859999999</v>
      </c>
      <c r="K134" s="26">
        <v>3432.93232</v>
      </c>
      <c r="L134" s="205">
        <v>22.613569614445506</v>
      </c>
      <c r="M134" s="205">
        <v>0.015598219811815507</v>
      </c>
      <c r="N134" s="205">
        <v>0.09052127799597448</v>
      </c>
    </row>
    <row r="135" spans="1:14" s="281" customFormat="1" ht="12.75" customHeight="1">
      <c r="A135" s="238" t="s">
        <v>304</v>
      </c>
      <c r="B135" s="183" t="s">
        <v>305</v>
      </c>
      <c r="C135" s="228"/>
      <c r="D135" s="142">
        <v>7662.036799999998</v>
      </c>
      <c r="E135" s="142">
        <v>4629.148679999998</v>
      </c>
      <c r="F135" s="185">
        <v>65.51718965310918</v>
      </c>
      <c r="G135" s="185">
        <v>0.008554893123691109</v>
      </c>
      <c r="H135" s="185">
        <v>0.022576835298243888</v>
      </c>
      <c r="I135" s="185"/>
      <c r="J135" s="142">
        <v>1948.4968099999999</v>
      </c>
      <c r="K135" s="142">
        <v>777.8708</v>
      </c>
      <c r="L135" s="185">
        <v>150.49105969783156</v>
      </c>
      <c r="M135" s="185">
        <v>0.02352116572285622</v>
      </c>
      <c r="N135" s="185">
        <v>0.04190314293686665</v>
      </c>
    </row>
    <row r="136" spans="1:14" s="283" customFormat="1" ht="12.75">
      <c r="A136" s="201">
        <v>451</v>
      </c>
      <c r="B136" s="202"/>
      <c r="C136" s="203" t="s">
        <v>306</v>
      </c>
      <c r="D136" s="26">
        <v>629.96625</v>
      </c>
      <c r="E136" s="26">
        <v>356.05852999999996</v>
      </c>
      <c r="F136" s="205">
        <v>76.92772309091993</v>
      </c>
      <c r="G136" s="205">
        <v>0.0007726138181298656</v>
      </c>
      <c r="H136" s="205">
        <v>0.0018562484938342162</v>
      </c>
      <c r="I136" s="205"/>
      <c r="J136" s="26">
        <v>139.38293</v>
      </c>
      <c r="K136" s="26">
        <v>31.30109</v>
      </c>
      <c r="L136" s="205">
        <v>345.297368238614</v>
      </c>
      <c r="M136" s="205">
        <v>0.0021716678499833007</v>
      </c>
      <c r="N136" s="205">
        <v>0.0029974813449908998</v>
      </c>
    </row>
    <row r="137" spans="1:14" s="281" customFormat="1" ht="12.75">
      <c r="A137" s="191">
        <v>452</v>
      </c>
      <c r="B137" s="192"/>
      <c r="C137" s="226" t="s">
        <v>307</v>
      </c>
      <c r="D137" s="81">
        <v>7032.070549999999</v>
      </c>
      <c r="E137" s="81">
        <v>4273.090149999998</v>
      </c>
      <c r="F137" s="193">
        <v>64.56639816035712</v>
      </c>
      <c r="G137" s="193">
        <v>0.007782279305561245</v>
      </c>
      <c r="H137" s="193">
        <v>0.020720586804409673</v>
      </c>
      <c r="I137" s="193"/>
      <c r="J137" s="81">
        <v>1809.1138799999999</v>
      </c>
      <c r="K137" s="81">
        <v>746.56971</v>
      </c>
      <c r="L137" s="193">
        <v>142.32350385605653</v>
      </c>
      <c r="M137" s="193">
        <v>0.021349497872872922</v>
      </c>
      <c r="N137" s="193">
        <v>0.03890566159187575</v>
      </c>
    </row>
    <row r="138" spans="1:14" ht="12.75" customHeight="1">
      <c r="A138" s="335" t="s">
        <v>308</v>
      </c>
      <c r="B138" s="249" t="s">
        <v>309</v>
      </c>
      <c r="C138" s="364"/>
      <c r="D138" s="66">
        <v>233610.78962000003</v>
      </c>
      <c r="E138" s="66">
        <v>187812.28387</v>
      </c>
      <c r="F138" s="218">
        <v>24.38525574913984</v>
      </c>
      <c r="G138" s="218">
        <v>0.12918423179949112</v>
      </c>
      <c r="H138" s="218">
        <v>0.6883538227254984</v>
      </c>
      <c r="I138" s="218"/>
      <c r="J138" s="66">
        <v>38461.37837</v>
      </c>
      <c r="K138" s="66">
        <v>29672.982869999996</v>
      </c>
      <c r="L138" s="218">
        <v>29.617499320856123</v>
      </c>
      <c r="M138" s="218">
        <v>0.17658355890580624</v>
      </c>
      <c r="N138" s="218">
        <v>0.8271261349342529</v>
      </c>
    </row>
    <row r="139" spans="1:14" s="283" customFormat="1" ht="14.25" customHeight="1">
      <c r="A139" s="191">
        <v>461</v>
      </c>
      <c r="B139" s="192"/>
      <c r="C139" s="226" t="s">
        <v>310</v>
      </c>
      <c r="D139" s="81">
        <v>64376.19208999999</v>
      </c>
      <c r="E139" s="81">
        <v>35067.35628</v>
      </c>
      <c r="F139" s="193">
        <v>83.57868661663476</v>
      </c>
      <c r="G139" s="193">
        <v>0.08267168059412645</v>
      </c>
      <c r="H139" s="193">
        <v>0.18968985974382702</v>
      </c>
      <c r="I139" s="193"/>
      <c r="J139" s="81">
        <v>9081.829119999999</v>
      </c>
      <c r="K139" s="81">
        <v>3239.2454</v>
      </c>
      <c r="L139" s="193">
        <v>180.36866610970566</v>
      </c>
      <c r="M139" s="193">
        <v>0.11739392321189052</v>
      </c>
      <c r="N139" s="193">
        <v>0.19530808661860619</v>
      </c>
    </row>
    <row r="140" spans="1:14" ht="12" customHeight="1">
      <c r="A140" s="201">
        <v>462</v>
      </c>
      <c r="B140" s="202"/>
      <c r="C140" s="203" t="s">
        <v>311</v>
      </c>
      <c r="D140" s="96">
        <v>52363.77252999999</v>
      </c>
      <c r="E140" s="96">
        <v>38271.83217000001</v>
      </c>
      <c r="F140" s="28">
        <v>36.820657807561595</v>
      </c>
      <c r="G140" s="28">
        <v>0.03974925513745262</v>
      </c>
      <c r="H140" s="28">
        <v>0.1542942560657654</v>
      </c>
      <c r="I140" s="28"/>
      <c r="J140" s="96">
        <v>6188.43946</v>
      </c>
      <c r="K140" s="96">
        <v>6980.2185199999985</v>
      </c>
      <c r="L140" s="28">
        <v>-11.343184425120247</v>
      </c>
      <c r="M140" s="28">
        <v>-0.01590906602711424</v>
      </c>
      <c r="N140" s="28">
        <v>0.1330846742564212</v>
      </c>
    </row>
    <row r="141" spans="1:14" s="281" customFormat="1" ht="12.75">
      <c r="A141" s="191">
        <v>463</v>
      </c>
      <c r="B141" s="192"/>
      <c r="C141" s="226" t="s">
        <v>312</v>
      </c>
      <c r="D141" s="81">
        <v>43104.35071000001</v>
      </c>
      <c r="E141" s="81">
        <v>38860.466599999985</v>
      </c>
      <c r="F141" s="193">
        <v>10.920826437014602</v>
      </c>
      <c r="G141" s="193">
        <v>0.0119707597358986</v>
      </c>
      <c r="H141" s="193">
        <v>0.12701059157238875</v>
      </c>
      <c r="I141" s="193"/>
      <c r="J141" s="81">
        <v>10797.0438</v>
      </c>
      <c r="K141" s="81">
        <v>6696.91693</v>
      </c>
      <c r="L141" s="193">
        <v>61.224096294710925</v>
      </c>
      <c r="M141" s="193">
        <v>0.08238306920414808</v>
      </c>
      <c r="N141" s="193">
        <v>0.23219441126362933</v>
      </c>
    </row>
    <row r="142" spans="1:14" s="281" customFormat="1" ht="12.75">
      <c r="A142" s="201">
        <v>464</v>
      </c>
      <c r="B142" s="202"/>
      <c r="C142" s="203" t="s">
        <v>313</v>
      </c>
      <c r="D142" s="26">
        <v>53898.12877000001</v>
      </c>
      <c r="E142" s="26">
        <v>56357.52121000001</v>
      </c>
      <c r="F142" s="205">
        <v>-4.363911661117579</v>
      </c>
      <c r="G142" s="205">
        <v>-0.006937229017671093</v>
      </c>
      <c r="H142" s="205">
        <v>0.15881536566410526</v>
      </c>
      <c r="I142" s="205"/>
      <c r="J142" s="26">
        <v>9552.404690000003</v>
      </c>
      <c r="K142" s="26">
        <v>9183.69323</v>
      </c>
      <c r="L142" s="205">
        <v>4.014849481203786</v>
      </c>
      <c r="M142" s="205">
        <v>0.007408449223314563</v>
      </c>
      <c r="N142" s="205">
        <v>0.20542798790410413</v>
      </c>
    </row>
    <row r="143" spans="1:14" s="281" customFormat="1" ht="24">
      <c r="A143" s="191">
        <v>465</v>
      </c>
      <c r="B143" s="192"/>
      <c r="C143" s="226" t="s">
        <v>314</v>
      </c>
      <c r="D143" s="209">
        <v>13691.159500000002</v>
      </c>
      <c r="E143" s="209">
        <v>13977.118170000009</v>
      </c>
      <c r="F143" s="210">
        <v>-2.0459057906069567</v>
      </c>
      <c r="G143" s="210">
        <v>-0.0008066060345288692</v>
      </c>
      <c r="H143" s="210">
        <v>0.0403421519815054</v>
      </c>
      <c r="I143" s="210"/>
      <c r="J143" s="209">
        <v>2058.265</v>
      </c>
      <c r="K143" s="209">
        <v>2696.79009</v>
      </c>
      <c r="L143" s="210">
        <v>-23.677226209326516</v>
      </c>
      <c r="M143" s="210">
        <v>-0.012829763162439632</v>
      </c>
      <c r="N143" s="210">
        <v>0.04426374836967263</v>
      </c>
    </row>
    <row r="144" spans="1:14" s="281" customFormat="1" ht="12.75">
      <c r="A144" s="201">
        <v>469</v>
      </c>
      <c r="B144" s="202"/>
      <c r="C144" s="203" t="s">
        <v>315</v>
      </c>
      <c r="D144" s="26">
        <v>6177.186020000002</v>
      </c>
      <c r="E144" s="26">
        <v>5277.98944</v>
      </c>
      <c r="F144" s="205">
        <v>17.036725636192283</v>
      </c>
      <c r="G144" s="205">
        <v>0.0025363713842133343</v>
      </c>
      <c r="H144" s="205">
        <v>0.018201597697906483</v>
      </c>
      <c r="I144" s="205"/>
      <c r="J144" s="26">
        <v>783.3962999999999</v>
      </c>
      <c r="K144" s="26">
        <v>876.1186999999998</v>
      </c>
      <c r="L144" s="205">
        <v>-10.583314795129919</v>
      </c>
      <c r="M144" s="205">
        <v>-0.0018630535439930647</v>
      </c>
      <c r="N144" s="205">
        <v>0.016847226521819383</v>
      </c>
    </row>
    <row r="145" spans="1:14" s="281" customFormat="1" ht="12.75">
      <c r="A145" s="238" t="s">
        <v>316</v>
      </c>
      <c r="B145" s="183" t="s">
        <v>317</v>
      </c>
      <c r="C145" s="228"/>
      <c r="D145" s="142">
        <v>53037.09956</v>
      </c>
      <c r="E145" s="142">
        <v>48755.0671</v>
      </c>
      <c r="F145" s="185">
        <v>8.782743445347451</v>
      </c>
      <c r="G145" s="185">
        <v>0.012078365108791464</v>
      </c>
      <c r="H145" s="185">
        <v>0.15627827074162368</v>
      </c>
      <c r="I145" s="185"/>
      <c r="J145" s="142">
        <v>6330.726930000001</v>
      </c>
      <c r="K145" s="142">
        <v>8947.52794</v>
      </c>
      <c r="L145" s="185">
        <v>-29.24607810724533</v>
      </c>
      <c r="M145" s="185">
        <v>-0.05257888488224136</v>
      </c>
      <c r="N145" s="185">
        <v>0.13614461880595072</v>
      </c>
    </row>
    <row r="146" spans="1:14" ht="12.75">
      <c r="A146" s="201">
        <v>471</v>
      </c>
      <c r="B146" s="202"/>
      <c r="C146" s="203" t="s">
        <v>318</v>
      </c>
      <c r="D146" s="26">
        <v>5782.3865000000005</v>
      </c>
      <c r="E146" s="26">
        <v>2521.2784200000006</v>
      </c>
      <c r="F146" s="205">
        <v>129.34343363792402</v>
      </c>
      <c r="G146" s="205">
        <v>0.009198635091493424</v>
      </c>
      <c r="H146" s="205">
        <v>0.0170382877358784</v>
      </c>
      <c r="I146" s="205"/>
      <c r="J146" s="26">
        <v>269.29052</v>
      </c>
      <c r="K146" s="26">
        <v>442.8432700000001</v>
      </c>
      <c r="L146" s="205">
        <v>-39.190558321005994</v>
      </c>
      <c r="M146" s="205">
        <v>-0.0034871623896409383</v>
      </c>
      <c r="N146" s="205">
        <v>0.005791192006674698</v>
      </c>
    </row>
    <row r="147" spans="1:14" ht="24">
      <c r="A147" s="191">
        <v>472</v>
      </c>
      <c r="B147" s="192"/>
      <c r="C147" s="226" t="s">
        <v>319</v>
      </c>
      <c r="D147" s="209">
        <v>26356.077929999992</v>
      </c>
      <c r="E147" s="209">
        <v>24901.329199999993</v>
      </c>
      <c r="F147" s="210">
        <v>5.842052519830949</v>
      </c>
      <c r="G147" s="210">
        <v>0.004103422023683277</v>
      </c>
      <c r="H147" s="210">
        <v>0.07766039841172398</v>
      </c>
      <c r="I147" s="210"/>
      <c r="J147" s="209">
        <v>3486.8895999999995</v>
      </c>
      <c r="K147" s="209">
        <v>5809.492369999999</v>
      </c>
      <c r="L147" s="210">
        <v>-39.979444365807815</v>
      </c>
      <c r="M147" s="210">
        <v>-0.04666761561323493</v>
      </c>
      <c r="N147" s="210">
        <v>0.07498684758630617</v>
      </c>
    </row>
    <row r="148" spans="1:14" s="281" customFormat="1" ht="36" customHeight="1">
      <c r="A148" s="201">
        <v>473</v>
      </c>
      <c r="B148" s="202"/>
      <c r="C148" s="203" t="s">
        <v>320</v>
      </c>
      <c r="D148" s="204">
        <v>4610.48822</v>
      </c>
      <c r="E148" s="204">
        <v>2514.976170000001</v>
      </c>
      <c r="F148" s="205">
        <v>83.32134813030846</v>
      </c>
      <c r="G148" s="205">
        <v>0.0059108285297239565</v>
      </c>
      <c r="H148" s="205">
        <v>0.013585190975255257</v>
      </c>
      <c r="I148" s="205"/>
      <c r="J148" s="204">
        <v>365.14416000000006</v>
      </c>
      <c r="K148" s="204">
        <v>443.06536</v>
      </c>
      <c r="L148" s="205">
        <v>-17.586840912139902</v>
      </c>
      <c r="M148" s="205">
        <v>-0.0015656558481250752</v>
      </c>
      <c r="N148" s="205">
        <v>0.007852559906958281</v>
      </c>
    </row>
    <row r="149" spans="1:14" ht="12.75">
      <c r="A149" s="191">
        <v>474</v>
      </c>
      <c r="B149" s="192"/>
      <c r="C149" s="226" t="s">
        <v>321</v>
      </c>
      <c r="D149" s="81">
        <v>4348.359300000003</v>
      </c>
      <c r="E149" s="81">
        <v>6663.870690000002</v>
      </c>
      <c r="F149" s="193">
        <v>-34.74724372240179</v>
      </c>
      <c r="G149" s="193">
        <v>-0.006531382525293887</v>
      </c>
      <c r="H149" s="193">
        <v>0.012812806084889489</v>
      </c>
      <c r="I149" s="193"/>
      <c r="J149" s="81">
        <v>435.23170999999996</v>
      </c>
      <c r="K149" s="81">
        <v>319.61294</v>
      </c>
      <c r="L149" s="193">
        <v>36.174621090122315</v>
      </c>
      <c r="M149" s="193">
        <v>0.0023231059506723215</v>
      </c>
      <c r="N149" s="193">
        <v>0.009359818533542733</v>
      </c>
    </row>
    <row r="150" spans="1:14" ht="12.75">
      <c r="A150" s="201">
        <v>475</v>
      </c>
      <c r="B150" s="202"/>
      <c r="C150" s="203" t="s">
        <v>322</v>
      </c>
      <c r="D150" s="26">
        <v>2151.26247</v>
      </c>
      <c r="E150" s="26">
        <v>2799.9228600000006</v>
      </c>
      <c r="F150" s="205">
        <v>-23.16708075307476</v>
      </c>
      <c r="G150" s="205">
        <v>-0.0018296818380566567</v>
      </c>
      <c r="H150" s="205">
        <v>0.006338875645766064</v>
      </c>
      <c r="I150" s="205"/>
      <c r="J150" s="26">
        <v>210.04567000000003</v>
      </c>
      <c r="K150" s="26">
        <v>245.42224</v>
      </c>
      <c r="L150" s="205">
        <v>-14.414573838132991</v>
      </c>
      <c r="M150" s="205">
        <v>-0.0007108146910867142</v>
      </c>
      <c r="N150" s="205">
        <v>0.004517109644783008</v>
      </c>
    </row>
    <row r="151" spans="1:14" ht="12.75">
      <c r="A151" s="191">
        <v>476</v>
      </c>
      <c r="B151" s="192"/>
      <c r="C151" s="226" t="s">
        <v>323</v>
      </c>
      <c r="D151" s="81">
        <v>9788.525140000005</v>
      </c>
      <c r="E151" s="81">
        <v>9353.689760000001</v>
      </c>
      <c r="F151" s="193">
        <v>4.6488112301899145</v>
      </c>
      <c r="G151" s="193">
        <v>0.0012265438272413575</v>
      </c>
      <c r="H151" s="193">
        <v>0.028842711888110467</v>
      </c>
      <c r="I151" s="193"/>
      <c r="J151" s="81">
        <v>1564.12527</v>
      </c>
      <c r="K151" s="81">
        <v>1687.0917600000002</v>
      </c>
      <c r="L151" s="193">
        <v>-7.288666385283052</v>
      </c>
      <c r="M151" s="193">
        <v>-0.002470742290826041</v>
      </c>
      <c r="N151" s="193">
        <v>0.03363709112768583</v>
      </c>
    </row>
    <row r="152" spans="1:14" ht="12.75">
      <c r="A152" s="335" t="s">
        <v>324</v>
      </c>
      <c r="B152" s="249" t="s">
        <v>325</v>
      </c>
      <c r="C152" s="364"/>
      <c r="D152" s="66">
        <v>60304.84664999996</v>
      </c>
      <c r="E152" s="66">
        <v>47943.605110000004</v>
      </c>
      <c r="F152" s="218">
        <v>25.782878679312475</v>
      </c>
      <c r="G152" s="218">
        <v>0.03486745836533876</v>
      </c>
      <c r="H152" s="218">
        <v>0.17769329827584543</v>
      </c>
      <c r="I152" s="218"/>
      <c r="J152" s="66">
        <v>13225.03581</v>
      </c>
      <c r="K152" s="66">
        <v>6828.7125</v>
      </c>
      <c r="L152" s="218">
        <v>93.66807154350106</v>
      </c>
      <c r="M152" s="218">
        <v>0.1285201074521471</v>
      </c>
      <c r="N152" s="218">
        <v>0.28440927542068184</v>
      </c>
    </row>
    <row r="153" spans="1:14" s="365" customFormat="1" ht="14.25" customHeight="1">
      <c r="A153" s="191">
        <v>481</v>
      </c>
      <c r="B153" s="192"/>
      <c r="C153" s="226" t="s">
        <v>326</v>
      </c>
      <c r="D153" s="81">
        <v>24190.825870000004</v>
      </c>
      <c r="E153" s="81">
        <v>25922.396200000003</v>
      </c>
      <c r="F153" s="193">
        <v>-6.679823565076128</v>
      </c>
      <c r="G153" s="193">
        <v>-0.004884255047728083</v>
      </c>
      <c r="H153" s="193">
        <v>0.07128030126343006</v>
      </c>
      <c r="I153" s="193"/>
      <c r="J153" s="81">
        <v>3497.65627</v>
      </c>
      <c r="K153" s="81">
        <v>3765.1372399999996</v>
      </c>
      <c r="L153" s="193">
        <v>-7.104149276640967</v>
      </c>
      <c r="M153" s="193">
        <v>-0.005374444245502733</v>
      </c>
      <c r="N153" s="193">
        <v>0.07521838879779222</v>
      </c>
    </row>
    <row r="154" spans="1:14" ht="37.5" customHeight="1">
      <c r="A154" s="188">
        <v>482</v>
      </c>
      <c r="B154" s="58"/>
      <c r="C154" s="227" t="s">
        <v>327</v>
      </c>
      <c r="D154" s="204">
        <v>31977.474999999955</v>
      </c>
      <c r="E154" s="204">
        <v>17324.485270000005</v>
      </c>
      <c r="F154" s="205">
        <v>84.57965418097496</v>
      </c>
      <c r="G154" s="205">
        <v>0.04133181183178396</v>
      </c>
      <c r="H154" s="205">
        <v>0.09422431726361724</v>
      </c>
      <c r="I154" s="205"/>
      <c r="J154" s="204">
        <v>8720.31048</v>
      </c>
      <c r="K154" s="204">
        <v>2520.58049</v>
      </c>
      <c r="L154" s="205">
        <v>245.96437267512135</v>
      </c>
      <c r="M154" s="205">
        <v>0.12456999527265905</v>
      </c>
      <c r="N154" s="205">
        <v>0.18753349485714385</v>
      </c>
    </row>
    <row r="155" spans="1:14" ht="24.75" customHeight="1">
      <c r="A155" s="191">
        <v>483</v>
      </c>
      <c r="B155" s="192"/>
      <c r="C155" s="226" t="s">
        <v>328</v>
      </c>
      <c r="D155" s="209">
        <v>2554.749210000001</v>
      </c>
      <c r="E155" s="209">
        <v>2995.83526</v>
      </c>
      <c r="F155" s="210">
        <v>-14.723307916470649</v>
      </c>
      <c r="G155" s="210">
        <v>-0.0012441751448784284</v>
      </c>
      <c r="H155" s="210">
        <v>0.007527783231540825</v>
      </c>
      <c r="I155" s="210"/>
      <c r="J155" s="209">
        <v>573.74045</v>
      </c>
      <c r="K155" s="209">
        <v>338.49968</v>
      </c>
      <c r="L155" s="210">
        <v>69.49512330410474</v>
      </c>
      <c r="M155" s="210">
        <v>0.004726648040173227</v>
      </c>
      <c r="N155" s="210">
        <v>0.012338500099988457</v>
      </c>
    </row>
    <row r="156" spans="1:14" ht="15" customHeight="1">
      <c r="A156" s="188">
        <v>484</v>
      </c>
      <c r="B156" s="58"/>
      <c r="C156" s="227" t="s">
        <v>329</v>
      </c>
      <c r="D156" s="26">
        <v>1581.7965699999993</v>
      </c>
      <c r="E156" s="26">
        <v>1700.8883799999994</v>
      </c>
      <c r="F156" s="72">
        <v>-7.001741642799638</v>
      </c>
      <c r="G156" s="72">
        <v>-0.0003359232738387096</v>
      </c>
      <c r="H156" s="72">
        <v>0.004660896517257278</v>
      </c>
      <c r="I156" s="72"/>
      <c r="J156" s="26">
        <v>433.3286099999999</v>
      </c>
      <c r="K156" s="26">
        <v>204.49509000000003</v>
      </c>
      <c r="L156" s="72">
        <v>111.90171852047884</v>
      </c>
      <c r="M156" s="72">
        <v>0.004597908384817565</v>
      </c>
      <c r="N156" s="72">
        <v>0.009318891665757329</v>
      </c>
    </row>
    <row r="157" spans="1:14" ht="14.25" customHeight="1">
      <c r="A157" s="238" t="s">
        <v>330</v>
      </c>
      <c r="B157" s="183" t="s">
        <v>331</v>
      </c>
      <c r="C157" s="228"/>
      <c r="D157" s="142">
        <v>595835.6048400005</v>
      </c>
      <c r="E157" s="142">
        <v>297775.83186</v>
      </c>
      <c r="F157" s="185">
        <v>107.01370350413828</v>
      </c>
      <c r="G157" s="185">
        <v>0.8209263204267894</v>
      </c>
      <c r="H157" s="185">
        <v>1.6589164505293308</v>
      </c>
      <c r="I157" s="185"/>
      <c r="J157" s="142">
        <v>36366.05998000001</v>
      </c>
      <c r="K157" s="142">
        <v>76275.07771</v>
      </c>
      <c r="L157" s="185">
        <v>-56.49810552179535</v>
      </c>
      <c r="M157" s="185">
        <v>-0.8339825048077704</v>
      </c>
      <c r="N157" s="185">
        <v>0.6872859283543401</v>
      </c>
    </row>
    <row r="158" spans="1:14" ht="24" customHeight="1">
      <c r="A158" s="188">
        <v>491</v>
      </c>
      <c r="B158" s="58"/>
      <c r="C158" s="227" t="s">
        <v>332</v>
      </c>
      <c r="D158" s="204">
        <v>562996.4839700005</v>
      </c>
      <c r="E158" s="204">
        <v>271960.97381</v>
      </c>
      <c r="F158" s="205">
        <v>107.01370350413828</v>
      </c>
      <c r="G158" s="205">
        <v>0.8209263204267894</v>
      </c>
      <c r="H158" s="205">
        <v>1.6589164505293308</v>
      </c>
      <c r="I158" s="205"/>
      <c r="J158" s="204">
        <v>31958.80655</v>
      </c>
      <c r="K158" s="204">
        <v>73465.3213</v>
      </c>
      <c r="L158" s="205">
        <v>-56.49810552179535</v>
      </c>
      <c r="M158" s="205">
        <v>-0.8339825048077704</v>
      </c>
      <c r="N158" s="205">
        <v>0.6872859283543401</v>
      </c>
    </row>
    <row r="159" spans="1:14" ht="24.75" customHeight="1">
      <c r="A159" s="191">
        <v>492</v>
      </c>
      <c r="B159" s="192"/>
      <c r="C159" s="226" t="s">
        <v>333</v>
      </c>
      <c r="D159" s="356">
        <v>9511.251610000005</v>
      </c>
      <c r="E159" s="356">
        <v>6994.594459999999</v>
      </c>
      <c r="F159" s="357">
        <v>35.98002949837932</v>
      </c>
      <c r="G159" s="357">
        <v>0.007098756068596131</v>
      </c>
      <c r="H159" s="357">
        <v>0.02802570213172654</v>
      </c>
      <c r="I159" s="357"/>
      <c r="J159" s="356">
        <v>766.22806</v>
      </c>
      <c r="K159" s="356">
        <v>1238.3434499999998</v>
      </c>
      <c r="L159" s="357">
        <v>-38.12475367798811</v>
      </c>
      <c r="M159" s="357">
        <v>-0.009486124717578155</v>
      </c>
      <c r="N159" s="357">
        <v>0.016478017185164413</v>
      </c>
    </row>
    <row r="160" spans="1:14" ht="15" customHeight="1">
      <c r="A160" s="188">
        <v>493</v>
      </c>
      <c r="B160" s="58"/>
      <c r="C160" s="227" t="s">
        <v>334</v>
      </c>
      <c r="D160" s="26">
        <v>2625.1652699999995</v>
      </c>
      <c r="E160" s="26">
        <v>5458.4352</v>
      </c>
      <c r="F160" s="72">
        <v>-51.906266653124334</v>
      </c>
      <c r="G160" s="72">
        <v>-0.007991828409983616</v>
      </c>
      <c r="H160" s="72">
        <v>0.007735270069632132</v>
      </c>
      <c r="I160" s="72"/>
      <c r="J160" s="26">
        <v>57.81715</v>
      </c>
      <c r="K160" s="26">
        <v>166.372</v>
      </c>
      <c r="L160" s="72">
        <v>-65.24826893948502</v>
      </c>
      <c r="M160" s="72">
        <v>-0.002181171949929422</v>
      </c>
      <c r="N160" s="72">
        <v>0.0012433791465392542</v>
      </c>
    </row>
    <row r="161" spans="1:14" ht="15" customHeight="1">
      <c r="A161" s="191">
        <v>494</v>
      </c>
      <c r="B161" s="192"/>
      <c r="C161" s="226" t="s">
        <v>335</v>
      </c>
      <c r="D161" s="349">
        <v>81.61158999999999</v>
      </c>
      <c r="E161" s="349">
        <v>4.98</v>
      </c>
      <c r="F161" s="83" t="s">
        <v>1263</v>
      </c>
      <c r="G161" s="83">
        <v>0.00021615537283601357</v>
      </c>
      <c r="H161" s="83">
        <v>0.0002404754080348202</v>
      </c>
      <c r="I161" s="83"/>
      <c r="J161" s="349">
        <v>8.273200000000001</v>
      </c>
      <c r="K161" s="349">
        <v>9.999999999999999E-34</v>
      </c>
      <c r="L161" s="83" t="s">
        <v>1264</v>
      </c>
      <c r="M161" s="83">
        <v>0.00016623183373341767</v>
      </c>
      <c r="N161" s="83">
        <v>0.00017791821899122598</v>
      </c>
    </row>
    <row r="162" spans="1:14" ht="15" customHeight="1">
      <c r="A162" s="188">
        <v>495</v>
      </c>
      <c r="B162" s="58"/>
      <c r="C162" s="227" t="s">
        <v>336</v>
      </c>
      <c r="D162" s="26">
        <v>235.40657</v>
      </c>
      <c r="E162" s="26">
        <v>425.37347000000005</v>
      </c>
      <c r="F162" s="72">
        <v>-44.65885002184082</v>
      </c>
      <c r="G162" s="72">
        <v>-0.0005358412385284155</v>
      </c>
      <c r="H162" s="72">
        <v>0.0006936452405207088</v>
      </c>
      <c r="I162" s="72"/>
      <c r="J162" s="26">
        <v>65.64091</v>
      </c>
      <c r="K162" s="26">
        <v>10.152299999999999</v>
      </c>
      <c r="L162" s="72" t="s">
        <v>1263</v>
      </c>
      <c r="M162" s="72">
        <v>0.001114922084757827</v>
      </c>
      <c r="N162" s="72">
        <v>0.0014116319924773189</v>
      </c>
    </row>
    <row r="163" spans="1:14" ht="15" customHeight="1">
      <c r="A163" s="191">
        <v>496</v>
      </c>
      <c r="B163" s="192"/>
      <c r="C163" s="226" t="s">
        <v>337</v>
      </c>
      <c r="D163" s="349">
        <v>7318.208320000001</v>
      </c>
      <c r="E163" s="349">
        <v>2182.2484099999992</v>
      </c>
      <c r="F163" s="83">
        <v>235.35175401960785</v>
      </c>
      <c r="G163" s="83">
        <v>0.014487045475852315</v>
      </c>
      <c r="H163" s="83">
        <v>0.02156371578884588</v>
      </c>
      <c r="I163" s="83"/>
      <c r="J163" s="349">
        <v>1491.40477</v>
      </c>
      <c r="K163" s="349">
        <v>244.97747</v>
      </c>
      <c r="L163" s="83" t="s">
        <v>1263</v>
      </c>
      <c r="M163" s="83">
        <v>0.02504422662263606</v>
      </c>
      <c r="N163" s="83">
        <v>0.032073209939735406</v>
      </c>
    </row>
    <row r="164" spans="1:14" ht="15" customHeight="1">
      <c r="A164" s="188">
        <v>499</v>
      </c>
      <c r="B164" s="58"/>
      <c r="C164" s="227" t="s">
        <v>338</v>
      </c>
      <c r="D164" s="26">
        <v>13067.47750999999</v>
      </c>
      <c r="E164" s="26">
        <v>10749.226509999999</v>
      </c>
      <c r="F164" s="72">
        <v>21.56667735900182</v>
      </c>
      <c r="G164" s="72">
        <v>0.006539110166348623</v>
      </c>
      <c r="H164" s="72">
        <v>0.03850442058784891</v>
      </c>
      <c r="I164" s="72"/>
      <c r="J164" s="26">
        <v>2017.8893400000002</v>
      </c>
      <c r="K164" s="26">
        <v>1149.91119</v>
      </c>
      <c r="L164" s="72">
        <v>75.48219006373877</v>
      </c>
      <c r="M164" s="72">
        <v>0.017440119846617932</v>
      </c>
      <c r="N164" s="72">
        <v>0.04339545490187357</v>
      </c>
    </row>
    <row r="165" spans="1:14" s="41" customFormat="1" ht="18" customHeight="1" thickBot="1">
      <c r="A165" s="366" t="s">
        <v>757</v>
      </c>
      <c r="B165" s="367"/>
      <c r="C165" s="368" t="s">
        <v>758</v>
      </c>
      <c r="D165" s="369">
        <v>5041.7870799535085</v>
      </c>
      <c r="E165" s="369">
        <v>4638.437400036747</v>
      </c>
      <c r="F165" s="370">
        <v>8.695809496395619</v>
      </c>
      <c r="G165" s="370">
        <v>0.0011377318472146321</v>
      </c>
      <c r="H165" s="370">
        <v>0.014856049309620176</v>
      </c>
      <c r="I165" s="370"/>
      <c r="J165" s="369">
        <v>1288.38994</v>
      </c>
      <c r="K165" s="369">
        <v>923.4615000033006</v>
      </c>
      <c r="L165" s="370">
        <v>39.51745037507196</v>
      </c>
      <c r="M165" s="370">
        <v>0.007332437722057585</v>
      </c>
      <c r="N165" s="370">
        <v>0.02770730110368569</v>
      </c>
    </row>
    <row r="166" spans="1:8" s="41" customFormat="1" ht="6" customHeight="1">
      <c r="A166" s="283"/>
      <c r="B166" s="283"/>
      <c r="C166" s="283"/>
      <c r="D166" s="283"/>
      <c r="E166" s="283"/>
      <c r="F166" s="283"/>
      <c r="G166" s="283"/>
      <c r="H166" s="283"/>
    </row>
    <row r="167" spans="1:8" s="41" customFormat="1" ht="15" customHeight="1">
      <c r="A167" s="255" t="s">
        <v>339</v>
      </c>
      <c r="B167" s="24"/>
      <c r="C167" s="58"/>
      <c r="D167" s="244"/>
      <c r="E167" s="256"/>
      <c r="F167" s="257"/>
      <c r="G167" s="28"/>
      <c r="H167" s="27"/>
    </row>
    <row r="168" spans="1:8" ht="14.25" customHeight="1">
      <c r="A168" s="371" t="s">
        <v>516</v>
      </c>
      <c r="B168" s="24"/>
      <c r="C168" s="58"/>
      <c r="D168" s="244"/>
      <c r="E168" s="256"/>
      <c r="F168" s="257"/>
      <c r="G168" s="28"/>
      <c r="H168" s="27"/>
    </row>
    <row r="169" spans="1:8" ht="14.25" customHeight="1">
      <c r="A169" s="255" t="s">
        <v>761</v>
      </c>
      <c r="B169" s="24"/>
      <c r="C169" s="58"/>
      <c r="D169" s="244"/>
      <c r="E169" s="256"/>
      <c r="F169" s="257"/>
      <c r="G169" s="28"/>
      <c r="H169" s="27"/>
    </row>
    <row r="170" spans="1:5" ht="14.25" customHeight="1">
      <c r="A170" s="255" t="s">
        <v>760</v>
      </c>
      <c r="D170" s="373"/>
      <c r="E170" s="373"/>
    </row>
    <row r="171" ht="12.75">
      <c r="A171" s="89" t="s">
        <v>850</v>
      </c>
    </row>
    <row r="172" ht="12.75">
      <c r="A172" s="483" t="s">
        <v>1170</v>
      </c>
    </row>
  </sheetData>
  <mergeCells count="17">
    <mergeCell ref="N14:N15"/>
    <mergeCell ref="A9:G9"/>
    <mergeCell ref="D12:H12"/>
    <mergeCell ref="J12:N12"/>
    <mergeCell ref="D13:H13"/>
    <mergeCell ref="J13:N13"/>
    <mergeCell ref="J3:M5"/>
    <mergeCell ref="B77:C77"/>
    <mergeCell ref="B107:C107"/>
    <mergeCell ref="B109:C109"/>
    <mergeCell ref="B41:C41"/>
    <mergeCell ref="B52:C52"/>
    <mergeCell ref="B65:C65"/>
    <mergeCell ref="B66:C66"/>
    <mergeCell ref="B67:C67"/>
    <mergeCell ref="B69:C69"/>
    <mergeCell ref="H14:H15"/>
  </mergeCells>
  <printOptions/>
  <pageMargins left="0.7" right="0.7" top="0.75" bottom="0.75" header="0.3" footer="0.3"/>
  <pageSetup orientation="portrait" paperSize="9"/>
  <ignoredErrors>
    <ignoredError sqref="A19:A34 A36:A39 A41:A83 A85:A165"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S119"/>
  <sheetViews>
    <sheetView workbookViewId="0" topLeftCell="A14">
      <selection activeCell="B15" sqref="B15"/>
    </sheetView>
  </sheetViews>
  <sheetFormatPr defaultColWidth="11.421875" defaultRowHeight="12.75"/>
  <cols>
    <col min="1" max="1" width="9.140625" style="85" customWidth="1"/>
    <col min="2" max="2" width="44.00390625" style="2" customWidth="1"/>
    <col min="3" max="4" width="9.8515625" style="3" bestFit="1" customWidth="1"/>
    <col min="5" max="5" width="10.421875" style="4" bestFit="1" customWidth="1"/>
    <col min="6" max="6" width="13.57421875" style="4" customWidth="1"/>
    <col min="7" max="7" width="15.00390625" style="4" customWidth="1"/>
    <col min="8" max="8" width="1.421875" style="4" customWidth="1"/>
    <col min="9" max="10" width="12.8515625" style="3" bestFit="1" customWidth="1"/>
    <col min="11" max="11" width="10.140625" style="4" customWidth="1"/>
    <col min="12" max="12" width="1.7109375" style="5" customWidth="1"/>
    <col min="13" max="14" width="8.8515625" style="5" bestFit="1" customWidth="1"/>
    <col min="15" max="15" width="12.00390625" style="1" customWidth="1"/>
    <col min="16" max="16" width="13.8515625" style="1" customWidth="1"/>
    <col min="17" max="17" width="14.28125" style="1" customWidth="1"/>
    <col min="18" max="16384" width="11.421875" style="85" customWidth="1"/>
  </cols>
  <sheetData>
    <row r="1" ht="6.75" customHeight="1"/>
    <row r="2" ht="12.75"/>
    <row r="3" ht="12.75"/>
    <row r="4" ht="12.75"/>
    <row r="5" ht="12.75"/>
    <row r="6" ht="12.75"/>
    <row r="7" spans="1:11" ht="17.25" customHeight="1">
      <c r="A7" s="6" t="s">
        <v>1270</v>
      </c>
      <c r="B7" s="6"/>
      <c r="C7" s="6"/>
      <c r="D7" s="6"/>
      <c r="E7" s="6"/>
      <c r="F7" s="6"/>
      <c r="G7" s="6"/>
      <c r="H7" s="6"/>
      <c r="K7" s="6"/>
    </row>
    <row r="8" spans="1:14" s="8" customFormat="1" ht="15">
      <c r="A8" s="6" t="s">
        <v>341</v>
      </c>
      <c r="B8" s="6"/>
      <c r="C8" s="6"/>
      <c r="D8" s="6"/>
      <c r="E8" s="6"/>
      <c r="F8" s="6"/>
      <c r="G8" s="6"/>
      <c r="H8" s="6"/>
      <c r="I8" s="6"/>
      <c r="J8" s="6"/>
      <c r="K8" s="6"/>
      <c r="L8" s="7"/>
      <c r="M8" s="7"/>
      <c r="N8" s="7"/>
    </row>
    <row r="9" spans="1:14" s="8" customFormat="1" ht="15">
      <c r="A9" s="840" t="s">
        <v>342</v>
      </c>
      <c r="B9" s="840"/>
      <c r="C9" s="840"/>
      <c r="D9" s="840"/>
      <c r="E9" s="840"/>
      <c r="F9" s="840"/>
      <c r="G9" s="840"/>
      <c r="H9" s="840"/>
      <c r="I9" s="840"/>
      <c r="J9" s="840"/>
      <c r="K9" s="840"/>
      <c r="L9" s="7"/>
      <c r="N9" s="7"/>
    </row>
    <row r="10" spans="1:17" s="8" customFormat="1" ht="18" customHeight="1" thickBot="1">
      <c r="A10" s="729" t="s">
        <v>1269</v>
      </c>
      <c r="B10" s="347"/>
      <c r="C10" s="761"/>
      <c r="D10" s="761"/>
      <c r="E10" s="347"/>
      <c r="F10" s="347"/>
      <c r="G10" s="347"/>
      <c r="H10" s="347"/>
      <c r="I10" s="347"/>
      <c r="J10" s="347"/>
      <c r="K10" s="347"/>
      <c r="L10" s="762"/>
      <c r="M10" s="762"/>
      <c r="N10" s="762"/>
      <c r="O10" s="347"/>
      <c r="P10" s="347"/>
      <c r="Q10" s="347"/>
    </row>
    <row r="11" spans="1:17" s="8" customFormat="1" ht="14.25">
      <c r="A11" s="9"/>
      <c r="B11" s="10"/>
      <c r="C11" s="841" t="s">
        <v>1160</v>
      </c>
      <c r="D11" s="841"/>
      <c r="E11" s="841"/>
      <c r="F11" s="841"/>
      <c r="G11" s="841"/>
      <c r="H11" s="841"/>
      <c r="I11" s="841"/>
      <c r="J11" s="841"/>
      <c r="K11" s="841"/>
      <c r="L11" s="11"/>
      <c r="M11" s="841" t="s">
        <v>1159</v>
      </c>
      <c r="N11" s="841"/>
      <c r="O11" s="841"/>
      <c r="P11" s="841"/>
      <c r="Q11" s="841"/>
    </row>
    <row r="12" spans="1:17" ht="12.75">
      <c r="A12" s="86"/>
      <c r="B12" s="12"/>
      <c r="C12" s="13" t="s">
        <v>343</v>
      </c>
      <c r="D12" s="14"/>
      <c r="E12" s="15"/>
      <c r="F12" s="15"/>
      <c r="G12" s="15"/>
      <c r="H12" s="16"/>
      <c r="I12" s="13" t="s">
        <v>344</v>
      </c>
      <c r="J12" s="14"/>
      <c r="K12" s="15"/>
      <c r="L12" s="17"/>
      <c r="M12" s="13" t="s">
        <v>343</v>
      </c>
      <c r="N12" s="14"/>
      <c r="O12" s="15"/>
      <c r="P12" s="15"/>
      <c r="Q12" s="18"/>
    </row>
    <row r="13" spans="1:17" ht="12.75" customHeight="1">
      <c r="A13" s="86" t="s">
        <v>345</v>
      </c>
      <c r="B13" s="19" t="s">
        <v>346</v>
      </c>
      <c r="C13" s="808">
        <v>2013</v>
      </c>
      <c r="D13" s="808">
        <v>2012</v>
      </c>
      <c r="E13" s="843" t="s">
        <v>347</v>
      </c>
      <c r="F13" s="843" t="s">
        <v>348</v>
      </c>
      <c r="G13" s="843" t="s">
        <v>853</v>
      </c>
      <c r="H13" s="20"/>
      <c r="I13" s="808">
        <v>2013</v>
      </c>
      <c r="J13" s="808">
        <v>2012</v>
      </c>
      <c r="K13" s="843" t="s">
        <v>347</v>
      </c>
      <c r="L13" s="11"/>
      <c r="M13" s="808">
        <v>2013</v>
      </c>
      <c r="N13" s="808">
        <v>2012</v>
      </c>
      <c r="O13" s="843" t="s">
        <v>347</v>
      </c>
      <c r="P13" s="843" t="s">
        <v>348</v>
      </c>
      <c r="Q13" s="843" t="s">
        <v>853</v>
      </c>
    </row>
    <row r="14" spans="1:17" ht="31.5" customHeight="1" thickBot="1">
      <c r="A14" s="763"/>
      <c r="B14" s="764"/>
      <c r="C14" s="842"/>
      <c r="D14" s="842"/>
      <c r="E14" s="844"/>
      <c r="F14" s="844" t="s">
        <v>349</v>
      </c>
      <c r="G14" s="844">
        <v>2004</v>
      </c>
      <c r="H14" s="765"/>
      <c r="I14" s="842"/>
      <c r="J14" s="842"/>
      <c r="K14" s="844"/>
      <c r="L14" s="766"/>
      <c r="M14" s="842"/>
      <c r="N14" s="842"/>
      <c r="O14" s="844"/>
      <c r="P14" s="844" t="s">
        <v>349</v>
      </c>
      <c r="Q14" s="844">
        <v>2004</v>
      </c>
    </row>
    <row r="15" spans="1:17" s="24" customFormat="1" ht="12">
      <c r="A15" s="9"/>
      <c r="B15" s="19" t="s">
        <v>350</v>
      </c>
      <c r="C15" s="21">
        <v>33937603.29462998</v>
      </c>
      <c r="D15" s="21">
        <v>35452086.61463001</v>
      </c>
      <c r="E15" s="22">
        <v>-4.271915885975098</v>
      </c>
      <c r="F15" s="22">
        <v>-4.271915885975098</v>
      </c>
      <c r="G15" s="22">
        <v>100</v>
      </c>
      <c r="H15" s="22">
        <v>0</v>
      </c>
      <c r="I15" s="21"/>
      <c r="J15" s="21"/>
      <c r="K15" s="22"/>
      <c r="L15" s="22"/>
      <c r="M15" s="21">
        <v>4650001.583260003</v>
      </c>
      <c r="N15" s="21">
        <v>4976904.732500002</v>
      </c>
      <c r="O15" s="22">
        <v>-6.568402788690497</v>
      </c>
      <c r="P15" s="22">
        <v>-6.568402788690497</v>
      </c>
      <c r="Q15" s="22">
        <v>100</v>
      </c>
    </row>
    <row r="16" spans="1:17" s="24" customFormat="1" ht="12">
      <c r="A16" s="79">
        <v>1</v>
      </c>
      <c r="B16" s="80" t="s">
        <v>351</v>
      </c>
      <c r="C16" s="81">
        <v>221881.83459</v>
      </c>
      <c r="D16" s="81">
        <v>164958.97377000004</v>
      </c>
      <c r="E16" s="82">
        <v>34.50728355000966</v>
      </c>
      <c r="F16" s="82">
        <v>0.16056279405711937</v>
      </c>
      <c r="G16" s="82">
        <v>0.6537934711055711</v>
      </c>
      <c r="H16" s="82">
        <v>0</v>
      </c>
      <c r="I16" s="81">
        <v>85528.59784</v>
      </c>
      <c r="J16" s="81">
        <v>63167.20568999998</v>
      </c>
      <c r="K16" s="82">
        <v>35.40031873459944</v>
      </c>
      <c r="L16" s="82"/>
      <c r="M16" s="81">
        <v>10416.97</v>
      </c>
      <c r="N16" s="81">
        <v>36009.99784</v>
      </c>
      <c r="O16" s="82">
        <v>-71.07200604042025</v>
      </c>
      <c r="P16" s="82">
        <v>-0.5142358396549837</v>
      </c>
      <c r="Q16" s="82">
        <v>0.22402078393910815</v>
      </c>
    </row>
    <row r="17" spans="1:17" s="24" customFormat="1" ht="12">
      <c r="A17" s="25">
        <v>2</v>
      </c>
      <c r="B17" s="84" t="s">
        <v>352</v>
      </c>
      <c r="C17" s="26">
        <v>108605.09297999987</v>
      </c>
      <c r="D17" s="26">
        <v>33581.631010000005</v>
      </c>
      <c r="E17" s="27">
        <v>223.40624833754865</v>
      </c>
      <c r="F17" s="27">
        <v>0.21161931252599367</v>
      </c>
      <c r="G17" s="27">
        <v>0.32001403292136626</v>
      </c>
      <c r="H17" s="27">
        <v>0</v>
      </c>
      <c r="I17" s="26">
        <v>16470.921159999994</v>
      </c>
      <c r="J17" s="26">
        <v>6962.332370000005</v>
      </c>
      <c r="K17" s="27">
        <v>136.57188833689625</v>
      </c>
      <c r="L17" s="27"/>
      <c r="M17" s="26">
        <v>8380.47229</v>
      </c>
      <c r="N17" s="26">
        <v>3744.412550000001</v>
      </c>
      <c r="O17" s="27">
        <v>123.81273906370166</v>
      </c>
      <c r="P17" s="27">
        <v>0.09315146640693703</v>
      </c>
      <c r="Q17" s="27">
        <v>0.1802251491734903</v>
      </c>
    </row>
    <row r="18" spans="1:17" s="24" customFormat="1" ht="24">
      <c r="A18" s="79">
        <v>3</v>
      </c>
      <c r="B18" s="80" t="s">
        <v>353</v>
      </c>
      <c r="C18" s="81">
        <v>86308.94538000006</v>
      </c>
      <c r="D18" s="81">
        <v>99316.56329999972</v>
      </c>
      <c r="E18" s="82">
        <v>-13.09712850283422</v>
      </c>
      <c r="F18" s="82">
        <v>-0.03669069767710598</v>
      </c>
      <c r="G18" s="82">
        <v>0.25431656039675876</v>
      </c>
      <c r="H18" s="82">
        <v>0</v>
      </c>
      <c r="I18" s="81">
        <v>28381.468779999992</v>
      </c>
      <c r="J18" s="81">
        <v>33949.34114999998</v>
      </c>
      <c r="K18" s="82">
        <v>-16.400531443008546</v>
      </c>
      <c r="L18" s="82"/>
      <c r="M18" s="81">
        <v>8625.448269999995</v>
      </c>
      <c r="N18" s="81">
        <v>21819.321430000007</v>
      </c>
      <c r="O18" s="82">
        <v>-60.46876023311788</v>
      </c>
      <c r="P18" s="82">
        <v>-0.2651019834444863</v>
      </c>
      <c r="Q18" s="82">
        <v>0.18549344802486936</v>
      </c>
    </row>
    <row r="19" spans="1:17" s="24" customFormat="1" ht="12">
      <c r="A19" s="25">
        <v>4</v>
      </c>
      <c r="B19" s="84" t="s">
        <v>354</v>
      </c>
      <c r="C19" s="26">
        <v>2831.856889999996</v>
      </c>
      <c r="D19" s="26">
        <v>3481.9585800000013</v>
      </c>
      <c r="E19" s="27">
        <v>-18.670575053193343</v>
      </c>
      <c r="F19" s="27">
        <v>-0.001833747325134109</v>
      </c>
      <c r="G19" s="27">
        <v>0.008344304296962791</v>
      </c>
      <c r="H19" s="27">
        <v>0</v>
      </c>
      <c r="I19" s="26">
        <v>1282.6890299999984</v>
      </c>
      <c r="J19" s="26">
        <v>1113.4283799999992</v>
      </c>
      <c r="K19" s="27">
        <v>15.201754602303152</v>
      </c>
      <c r="L19" s="27"/>
      <c r="M19" s="26">
        <v>334.74376</v>
      </c>
      <c r="N19" s="26">
        <v>812.62261</v>
      </c>
      <c r="O19" s="27">
        <v>-58.80698421620338</v>
      </c>
      <c r="P19" s="27">
        <v>-0.009601928822936331</v>
      </c>
      <c r="Q19" s="27">
        <v>0.00719878808654769</v>
      </c>
    </row>
    <row r="20" spans="1:17" s="24" customFormat="1" ht="12">
      <c r="A20" s="79">
        <v>5</v>
      </c>
      <c r="B20" s="80" t="s">
        <v>355</v>
      </c>
      <c r="C20" s="81">
        <v>9577.710049999998</v>
      </c>
      <c r="D20" s="81">
        <v>7020.213279999999</v>
      </c>
      <c r="E20" s="82">
        <v>36.43047109816583</v>
      </c>
      <c r="F20" s="82">
        <v>0.007213952729497724</v>
      </c>
      <c r="G20" s="82">
        <v>0.028221527509915526</v>
      </c>
      <c r="H20" s="82">
        <v>0</v>
      </c>
      <c r="I20" s="81">
        <v>490.25142999999986</v>
      </c>
      <c r="J20" s="81">
        <v>293.5381600000001</v>
      </c>
      <c r="K20" s="82">
        <v>67.01454761452467</v>
      </c>
      <c r="L20" s="82"/>
      <c r="M20" s="81">
        <v>2114.64412</v>
      </c>
      <c r="N20" s="81">
        <v>1341.5736299999999</v>
      </c>
      <c r="O20" s="82">
        <v>57.624156640586335</v>
      </c>
      <c r="P20" s="82">
        <v>0.015533158289161601</v>
      </c>
      <c r="Q20" s="82">
        <v>0.04547620215039743</v>
      </c>
    </row>
    <row r="21" spans="1:17" s="24" customFormat="1" ht="12">
      <c r="A21" s="25">
        <v>6</v>
      </c>
      <c r="B21" s="84" t="s">
        <v>356</v>
      </c>
      <c r="C21" s="26">
        <v>855671.1043600023</v>
      </c>
      <c r="D21" s="26">
        <v>843161.860640005</v>
      </c>
      <c r="E21" s="27">
        <v>1.4836111906795884</v>
      </c>
      <c r="F21" s="27">
        <v>0.03528492936389013</v>
      </c>
      <c r="G21" s="27">
        <v>2.521306813953468</v>
      </c>
      <c r="H21" s="27">
        <v>0</v>
      </c>
      <c r="I21" s="26">
        <v>127926.91551999988</v>
      </c>
      <c r="J21" s="26">
        <v>127881.3838000005</v>
      </c>
      <c r="K21" s="27">
        <v>0.035604650689879946</v>
      </c>
      <c r="L21" s="27"/>
      <c r="M21" s="26">
        <v>101301.70488999967</v>
      </c>
      <c r="N21" s="26">
        <v>148585.96594999958</v>
      </c>
      <c r="O21" s="27">
        <v>-31.82283115210992</v>
      </c>
      <c r="P21" s="27">
        <v>-0.9500736622749869</v>
      </c>
      <c r="Q21" s="27">
        <v>2.1785305461977824</v>
      </c>
    </row>
    <row r="22" spans="1:17" s="24" customFormat="1" ht="12">
      <c r="A22" s="79">
        <v>7</v>
      </c>
      <c r="B22" s="80" t="s">
        <v>357</v>
      </c>
      <c r="C22" s="81">
        <v>8941.545099999994</v>
      </c>
      <c r="D22" s="81">
        <v>7616.5688300000165</v>
      </c>
      <c r="E22" s="82">
        <v>17.39597316814341</v>
      </c>
      <c r="F22" s="82">
        <v>0.00373737175022358</v>
      </c>
      <c r="G22" s="82">
        <v>0.026347014025633428</v>
      </c>
      <c r="H22" s="82">
        <v>0</v>
      </c>
      <c r="I22" s="81">
        <v>4401.081799999996</v>
      </c>
      <c r="J22" s="81">
        <v>4194.122680000004</v>
      </c>
      <c r="K22" s="82">
        <v>4.934503251106426</v>
      </c>
      <c r="L22" s="82"/>
      <c r="M22" s="81">
        <v>1205.8869199999995</v>
      </c>
      <c r="N22" s="81">
        <v>1094.05278</v>
      </c>
      <c r="O22" s="82">
        <v>10.2220059255276</v>
      </c>
      <c r="P22" s="82">
        <v>0.002247062100057978</v>
      </c>
      <c r="Q22" s="82">
        <v>0.025933043213172018</v>
      </c>
    </row>
    <row r="23" spans="1:17" s="24" customFormat="1" ht="12">
      <c r="A23" s="25">
        <v>8</v>
      </c>
      <c r="B23" s="84" t="s">
        <v>358</v>
      </c>
      <c r="C23" s="26">
        <v>504468.81536999805</v>
      </c>
      <c r="D23" s="26">
        <v>497551.41242999915</v>
      </c>
      <c r="E23" s="27">
        <v>1.3902890771055962</v>
      </c>
      <c r="F23" s="27">
        <v>0.019511976869492048</v>
      </c>
      <c r="G23" s="27">
        <v>1.4864597567201252</v>
      </c>
      <c r="H23" s="27">
        <v>0</v>
      </c>
      <c r="I23" s="26">
        <v>997657.9612399968</v>
      </c>
      <c r="J23" s="26">
        <v>1027097.0357399975</v>
      </c>
      <c r="K23" s="27">
        <v>-2.8662408200594736</v>
      </c>
      <c r="L23" s="27"/>
      <c r="M23" s="26">
        <v>77349.52167000002</v>
      </c>
      <c r="N23" s="26">
        <v>66944.93991000002</v>
      </c>
      <c r="O23" s="27">
        <v>15.54199880377487</v>
      </c>
      <c r="P23" s="27">
        <v>0.20905728196998402</v>
      </c>
      <c r="Q23" s="27">
        <v>1.6634300071737214</v>
      </c>
    </row>
    <row r="24" spans="1:17" s="24" customFormat="1" ht="12">
      <c r="A24" s="79">
        <v>9</v>
      </c>
      <c r="B24" s="80" t="s">
        <v>359</v>
      </c>
      <c r="C24" s="81">
        <v>1094708.8257600027</v>
      </c>
      <c r="D24" s="81">
        <v>1190976.563780002</v>
      </c>
      <c r="E24" s="82">
        <v>-8.083092560147303</v>
      </c>
      <c r="F24" s="82">
        <v>-0.27154322132416475</v>
      </c>
      <c r="G24" s="82">
        <v>3.2256515472122946</v>
      </c>
      <c r="H24" s="82">
        <v>0</v>
      </c>
      <c r="I24" s="81">
        <v>287725.22749999986</v>
      </c>
      <c r="J24" s="81">
        <v>226764.95253999962</v>
      </c>
      <c r="K24" s="82">
        <v>26.882582284953106</v>
      </c>
      <c r="L24" s="82"/>
      <c r="M24" s="81">
        <v>159759.0294400002</v>
      </c>
      <c r="N24" s="81">
        <v>151832.0519499999</v>
      </c>
      <c r="O24" s="82">
        <v>5.2208854376879055</v>
      </c>
      <c r="P24" s="82">
        <v>0.15927525070423432</v>
      </c>
      <c r="Q24" s="82">
        <v>3.4356768826731674</v>
      </c>
    </row>
    <row r="25" spans="1:17" s="24" customFormat="1" ht="12">
      <c r="A25" s="25">
        <v>10</v>
      </c>
      <c r="B25" s="84" t="s">
        <v>360</v>
      </c>
      <c r="C25" s="26">
        <v>7492.071730000001</v>
      </c>
      <c r="D25" s="26">
        <v>4744.749920000002</v>
      </c>
      <c r="E25" s="27">
        <v>57.902352206583686</v>
      </c>
      <c r="F25" s="27">
        <v>0.007749393822326558</v>
      </c>
      <c r="G25" s="27">
        <v>0.022076018936745267</v>
      </c>
      <c r="H25" s="27">
        <v>0</v>
      </c>
      <c r="I25" s="26">
        <v>1321.0203800000002</v>
      </c>
      <c r="J25" s="26">
        <v>990.2910799999995</v>
      </c>
      <c r="K25" s="27">
        <v>33.39718055422662</v>
      </c>
      <c r="L25" s="27"/>
      <c r="M25" s="26">
        <v>2.3</v>
      </c>
      <c r="N25" s="26">
        <v>126.4324</v>
      </c>
      <c r="O25" s="27">
        <v>-98.1808460489558</v>
      </c>
      <c r="P25" s="27">
        <v>-0.0024941686986571215</v>
      </c>
      <c r="Q25" s="27">
        <v>4.946234875015948E-05</v>
      </c>
    </row>
    <row r="26" spans="1:17" s="24" customFormat="1" ht="12">
      <c r="A26" s="79">
        <v>11</v>
      </c>
      <c r="B26" s="80" t="s">
        <v>361</v>
      </c>
      <c r="C26" s="81">
        <v>19736.28876</v>
      </c>
      <c r="D26" s="81">
        <v>25522.231250000033</v>
      </c>
      <c r="E26" s="82">
        <v>-22.670206351962378</v>
      </c>
      <c r="F26" s="82">
        <v>-0.016320456826403977</v>
      </c>
      <c r="G26" s="82">
        <v>0.05815463333889259</v>
      </c>
      <c r="H26" s="82">
        <v>0</v>
      </c>
      <c r="I26" s="81">
        <v>24833.352899999994</v>
      </c>
      <c r="J26" s="81">
        <v>37549.29644</v>
      </c>
      <c r="K26" s="82">
        <v>-33.864665241647884</v>
      </c>
      <c r="L26" s="82"/>
      <c r="M26" s="81">
        <v>2860.7202499999994</v>
      </c>
      <c r="N26" s="81">
        <v>3854.5111500000003</v>
      </c>
      <c r="O26" s="82">
        <v>-25.78254054343573</v>
      </c>
      <c r="P26" s="82">
        <v>-0.01996805149816077</v>
      </c>
      <c r="Q26" s="82">
        <v>0.061520844644410176</v>
      </c>
    </row>
    <row r="27" spans="1:17" s="24" customFormat="1" ht="12">
      <c r="A27" s="25">
        <v>12</v>
      </c>
      <c r="B27" s="84" t="s">
        <v>362</v>
      </c>
      <c r="C27" s="26">
        <v>14702.349220000002</v>
      </c>
      <c r="D27" s="26">
        <v>17994.206209999993</v>
      </c>
      <c r="E27" s="27">
        <v>-18.293982805257585</v>
      </c>
      <c r="F27" s="27">
        <v>-0.00928536880151235</v>
      </c>
      <c r="G27" s="27">
        <v>0.043321707465200955</v>
      </c>
      <c r="H27" s="27">
        <v>0</v>
      </c>
      <c r="I27" s="26">
        <v>3935.098609999999</v>
      </c>
      <c r="J27" s="26">
        <v>9193.616859999998</v>
      </c>
      <c r="K27" s="27">
        <v>-57.197491804112445</v>
      </c>
      <c r="L27" s="27"/>
      <c r="M27" s="26">
        <v>2539.54446</v>
      </c>
      <c r="N27" s="26">
        <v>2479.93239</v>
      </c>
      <c r="O27" s="27">
        <v>2.4037780320293356</v>
      </c>
      <c r="P27" s="27">
        <v>0.0011977739821042485</v>
      </c>
      <c r="Q27" s="27">
        <v>0.05461384075958932</v>
      </c>
    </row>
    <row r="28" spans="1:17" s="24" customFormat="1" ht="12">
      <c r="A28" s="79">
        <v>13</v>
      </c>
      <c r="B28" s="80" t="s">
        <v>363</v>
      </c>
      <c r="C28" s="81">
        <v>509.7451999999999</v>
      </c>
      <c r="D28" s="81">
        <v>500.84795000000014</v>
      </c>
      <c r="E28" s="82">
        <v>1.776437339915189</v>
      </c>
      <c r="F28" s="82">
        <v>2.509654818548291E-05</v>
      </c>
      <c r="G28" s="82">
        <v>0.0015020070674249938</v>
      </c>
      <c r="H28" s="82">
        <v>0</v>
      </c>
      <c r="I28" s="81">
        <v>32.931380000000004</v>
      </c>
      <c r="J28" s="81">
        <v>40.72184999999999</v>
      </c>
      <c r="K28" s="82">
        <v>-19.130933393251993</v>
      </c>
      <c r="L28" s="82"/>
      <c r="M28" s="81">
        <v>117.54072</v>
      </c>
      <c r="N28" s="81">
        <v>70.56065</v>
      </c>
      <c r="O28" s="82">
        <v>66.58111851293886</v>
      </c>
      <c r="P28" s="82">
        <v>0.0009439616091747236</v>
      </c>
      <c r="Q28" s="82">
        <v>0.0025277565586890633</v>
      </c>
    </row>
    <row r="29" spans="1:17" s="24" customFormat="1" ht="12">
      <c r="A29" s="25">
        <v>14</v>
      </c>
      <c r="B29" s="84" t="s">
        <v>364</v>
      </c>
      <c r="C29" s="26">
        <v>546.86212</v>
      </c>
      <c r="D29" s="26">
        <v>866.91508</v>
      </c>
      <c r="E29" s="27">
        <v>-36.91860568396157</v>
      </c>
      <c r="F29" s="27">
        <v>-0.0009027760861554585</v>
      </c>
      <c r="G29" s="27">
        <v>0.0016113751912661763</v>
      </c>
      <c r="H29" s="27">
        <v>0</v>
      </c>
      <c r="I29" s="26">
        <v>1036.24147</v>
      </c>
      <c r="J29" s="26">
        <v>1026.0056</v>
      </c>
      <c r="K29" s="27">
        <v>0.9976427029248169</v>
      </c>
      <c r="L29" s="27"/>
      <c r="M29" s="26">
        <v>274.3832</v>
      </c>
      <c r="N29" s="26">
        <v>169.594</v>
      </c>
      <c r="O29" s="27">
        <v>61.788270811467385</v>
      </c>
      <c r="P29" s="27">
        <v>0.002105509460844396</v>
      </c>
      <c r="Q29" s="27">
        <v>0.005900711969384678</v>
      </c>
    </row>
    <row r="30" spans="1:17" s="24" customFormat="1" ht="12">
      <c r="A30" s="79">
        <v>15</v>
      </c>
      <c r="B30" s="80" t="s">
        <v>365</v>
      </c>
      <c r="C30" s="81">
        <v>166012.77318000013</v>
      </c>
      <c r="D30" s="81">
        <v>153015.30321999997</v>
      </c>
      <c r="E30" s="82">
        <v>8.494228803581077</v>
      </c>
      <c r="F30" s="82">
        <v>0.03666207324066645</v>
      </c>
      <c r="G30" s="82">
        <v>0.48917058679352493</v>
      </c>
      <c r="H30" s="82">
        <v>0</v>
      </c>
      <c r="I30" s="81">
        <v>171607.16778999992</v>
      </c>
      <c r="J30" s="81">
        <v>125990.86712000002</v>
      </c>
      <c r="K30" s="82">
        <v>36.206037558700686</v>
      </c>
      <c r="L30" s="82"/>
      <c r="M30" s="81">
        <v>33246.43814999999</v>
      </c>
      <c r="N30" s="81">
        <v>29931.770360000006</v>
      </c>
      <c r="O30" s="82">
        <v>11.074078646646356</v>
      </c>
      <c r="P30" s="82">
        <v>0.06660098933288117</v>
      </c>
      <c r="Q30" s="82">
        <v>0.714976921076481</v>
      </c>
    </row>
    <row r="31" spans="1:17" s="24" customFormat="1" ht="24">
      <c r="A31" s="25">
        <v>16</v>
      </c>
      <c r="B31" s="84" t="s">
        <v>366</v>
      </c>
      <c r="C31" s="26">
        <v>20054.399439999997</v>
      </c>
      <c r="D31" s="26">
        <v>26572.27078000001</v>
      </c>
      <c r="E31" s="27">
        <v>-24.528845855754934</v>
      </c>
      <c r="F31" s="27">
        <v>-0.018385014712533964</v>
      </c>
      <c r="G31" s="27">
        <v>0.05909197318943629</v>
      </c>
      <c r="H31" s="27">
        <v>0</v>
      </c>
      <c r="I31" s="26">
        <v>2942.396909999999</v>
      </c>
      <c r="J31" s="26">
        <v>3505.0656399999975</v>
      </c>
      <c r="K31" s="27">
        <v>-16.053015486466006</v>
      </c>
      <c r="L31" s="27"/>
      <c r="M31" s="26">
        <v>2710.4943399999997</v>
      </c>
      <c r="N31" s="26">
        <v>1716.7283000000002</v>
      </c>
      <c r="O31" s="27">
        <v>57.887205564211854</v>
      </c>
      <c r="P31" s="27">
        <v>0.01996755199091003</v>
      </c>
      <c r="Q31" s="27">
        <v>0.0582901810132232</v>
      </c>
    </row>
    <row r="32" spans="1:17" s="24" customFormat="1" ht="12">
      <c r="A32" s="79">
        <v>17</v>
      </c>
      <c r="B32" s="80" t="s">
        <v>367</v>
      </c>
      <c r="C32" s="81">
        <v>306875.398659998</v>
      </c>
      <c r="D32" s="81">
        <v>430991.4291199989</v>
      </c>
      <c r="E32" s="82">
        <v>-28.797795518444946</v>
      </c>
      <c r="F32" s="82">
        <v>-0.35009513490464594</v>
      </c>
      <c r="G32" s="82">
        <v>0.904234149936438</v>
      </c>
      <c r="H32" s="82">
        <v>0</v>
      </c>
      <c r="I32" s="81">
        <v>277339.70391000115</v>
      </c>
      <c r="J32" s="81">
        <v>469914.1436899991</v>
      </c>
      <c r="K32" s="82">
        <v>-40.98077113998057</v>
      </c>
      <c r="L32" s="82"/>
      <c r="M32" s="81">
        <v>47655.452040000004</v>
      </c>
      <c r="N32" s="81">
        <v>62038.52374999999</v>
      </c>
      <c r="O32" s="82">
        <v>-23.184097300509976</v>
      </c>
      <c r="P32" s="82">
        <v>-0.2889963236803827</v>
      </c>
      <c r="Q32" s="82">
        <v>1.0248480820212953</v>
      </c>
    </row>
    <row r="33" spans="1:17" s="24" customFormat="1" ht="12">
      <c r="A33" s="25">
        <v>18</v>
      </c>
      <c r="B33" s="84" t="s">
        <v>368</v>
      </c>
      <c r="C33" s="26">
        <v>50498.226440000035</v>
      </c>
      <c r="D33" s="26">
        <v>41860.7109499999</v>
      </c>
      <c r="E33" s="27">
        <v>20.633943604821066</v>
      </c>
      <c r="F33" s="27">
        <v>0.024363912860451187</v>
      </c>
      <c r="G33" s="27">
        <v>0.14879726774338972</v>
      </c>
      <c r="H33" s="27">
        <v>0</v>
      </c>
      <c r="I33" s="26">
        <v>13335.269179999996</v>
      </c>
      <c r="J33" s="26">
        <v>14428.19723000004</v>
      </c>
      <c r="K33" s="27">
        <v>-7.574945314218173</v>
      </c>
      <c r="L33" s="27"/>
      <c r="M33" s="26">
        <v>7918.810820000001</v>
      </c>
      <c r="N33" s="26">
        <v>5378.850310000001</v>
      </c>
      <c r="O33" s="27">
        <v>47.2212529372285</v>
      </c>
      <c r="P33" s="27">
        <v>0.05103494333362746</v>
      </c>
      <c r="Q33" s="27">
        <v>0.17029694889798974</v>
      </c>
    </row>
    <row r="34" spans="1:17" s="24" customFormat="1" ht="24">
      <c r="A34" s="79">
        <v>19</v>
      </c>
      <c r="B34" s="80" t="s">
        <v>369</v>
      </c>
      <c r="C34" s="81">
        <v>58704.612790000014</v>
      </c>
      <c r="D34" s="81">
        <v>57461.32363000004</v>
      </c>
      <c r="E34" s="82">
        <v>2.163697390623388</v>
      </c>
      <c r="F34" s="82">
        <v>0.0035069562294449065</v>
      </c>
      <c r="G34" s="82">
        <v>0.17297807473425492</v>
      </c>
      <c r="H34" s="82">
        <v>0</v>
      </c>
      <c r="I34" s="81">
        <v>18299.118520000105</v>
      </c>
      <c r="J34" s="81">
        <v>18957.505300000033</v>
      </c>
      <c r="K34" s="82">
        <v>-3.4729610757377793</v>
      </c>
      <c r="L34" s="82"/>
      <c r="M34" s="81">
        <v>9591.86719</v>
      </c>
      <c r="N34" s="81">
        <v>8954.066619999992</v>
      </c>
      <c r="O34" s="82">
        <v>7.1230268554782095</v>
      </c>
      <c r="P34" s="82">
        <v>0.012815205519910144</v>
      </c>
      <c r="Q34" s="82">
        <v>0.20627664352912706</v>
      </c>
    </row>
    <row r="35" spans="1:17" s="24" customFormat="1" ht="24">
      <c r="A35" s="25">
        <v>20</v>
      </c>
      <c r="B35" s="84" t="s">
        <v>370</v>
      </c>
      <c r="C35" s="26">
        <v>29135.30313999994</v>
      </c>
      <c r="D35" s="26">
        <v>27776.514519999888</v>
      </c>
      <c r="E35" s="27">
        <v>4.891861500555396</v>
      </c>
      <c r="F35" s="27">
        <v>0.0038327465313122712</v>
      </c>
      <c r="G35" s="27">
        <v>0.0858496190407473</v>
      </c>
      <c r="H35" s="27">
        <v>0</v>
      </c>
      <c r="I35" s="26">
        <v>11531.768980000008</v>
      </c>
      <c r="J35" s="26">
        <v>11562.251950000005</v>
      </c>
      <c r="K35" s="27">
        <v>-0.26364215320525686</v>
      </c>
      <c r="L35" s="27"/>
      <c r="M35" s="26">
        <v>4539.021099999997</v>
      </c>
      <c r="N35" s="26">
        <v>5229.14418</v>
      </c>
      <c r="O35" s="27">
        <v>-13.19762959758365</v>
      </c>
      <c r="P35" s="27">
        <v>-0.013866511759676377</v>
      </c>
      <c r="Q35" s="27">
        <v>0.09761332375327494</v>
      </c>
    </row>
    <row r="36" spans="1:17" s="24" customFormat="1" ht="12">
      <c r="A36" s="79">
        <v>21</v>
      </c>
      <c r="B36" s="80" t="s">
        <v>371</v>
      </c>
      <c r="C36" s="81">
        <v>196114.34023000006</v>
      </c>
      <c r="D36" s="81">
        <v>210429.71094000014</v>
      </c>
      <c r="E36" s="82">
        <v>-6.802922765066108</v>
      </c>
      <c r="F36" s="82">
        <v>-0.040379487011894394</v>
      </c>
      <c r="G36" s="82">
        <v>0.577867383643534</v>
      </c>
      <c r="H36" s="82">
        <v>0</v>
      </c>
      <c r="I36" s="81">
        <v>20004.87416000005</v>
      </c>
      <c r="J36" s="81">
        <v>22888.391380000056</v>
      </c>
      <c r="K36" s="82">
        <v>-12.598164598494376</v>
      </c>
      <c r="L36" s="82"/>
      <c r="M36" s="81">
        <v>28112.49525999999</v>
      </c>
      <c r="N36" s="81">
        <v>31324.002919999974</v>
      </c>
      <c r="O36" s="82">
        <v>-10.252545526196077</v>
      </c>
      <c r="P36" s="82">
        <v>-0.06452821246563784</v>
      </c>
      <c r="Q36" s="82">
        <v>0.6045695846901412</v>
      </c>
    </row>
    <row r="37" spans="1:17" s="24" customFormat="1" ht="12">
      <c r="A37" s="25">
        <v>22</v>
      </c>
      <c r="B37" s="84" t="s">
        <v>372</v>
      </c>
      <c r="C37" s="26">
        <v>16116.080040000023</v>
      </c>
      <c r="D37" s="26">
        <v>17927.401510000014</v>
      </c>
      <c r="E37" s="27">
        <v>-10.1036475865709</v>
      </c>
      <c r="F37" s="27">
        <v>-0.0051092097615842835</v>
      </c>
      <c r="G37" s="27">
        <v>0.047487384126946</v>
      </c>
      <c r="H37" s="27">
        <v>0</v>
      </c>
      <c r="I37" s="26">
        <v>14124.641299999996</v>
      </c>
      <c r="J37" s="26">
        <v>17137.18859000004</v>
      </c>
      <c r="K37" s="27">
        <v>-17.579005297041196</v>
      </c>
      <c r="L37" s="27"/>
      <c r="M37" s="26">
        <v>2175.06341</v>
      </c>
      <c r="N37" s="26">
        <v>3121.227419999999</v>
      </c>
      <c r="O37" s="27">
        <v>-30.31384396847311</v>
      </c>
      <c r="P37" s="27">
        <v>-0.019011093457774925</v>
      </c>
      <c r="Q37" s="27">
        <v>0.0467755412778831</v>
      </c>
    </row>
    <row r="38" spans="1:17" s="24" customFormat="1" ht="24">
      <c r="A38" s="79">
        <v>23</v>
      </c>
      <c r="B38" s="80" t="s">
        <v>373</v>
      </c>
      <c r="C38" s="81">
        <v>20245.585780000005</v>
      </c>
      <c r="D38" s="81">
        <v>15563.619859999995</v>
      </c>
      <c r="E38" s="82">
        <v>30.082756852942122</v>
      </c>
      <c r="F38" s="82">
        <v>0.013206460795647225</v>
      </c>
      <c r="G38" s="82">
        <v>0.05965531980628551</v>
      </c>
      <c r="H38" s="82">
        <v>0</v>
      </c>
      <c r="I38" s="81">
        <v>15530.793820000003</v>
      </c>
      <c r="J38" s="81">
        <v>36148.81431000001</v>
      </c>
      <c r="K38" s="82">
        <v>-57.036505577159005</v>
      </c>
      <c r="L38" s="82"/>
      <c r="M38" s="81">
        <v>3137.518559999999</v>
      </c>
      <c r="N38" s="81">
        <v>2213.6095899999996</v>
      </c>
      <c r="O38" s="82">
        <v>41.73766567391857</v>
      </c>
      <c r="P38" s="82">
        <v>0.018563927172781162</v>
      </c>
      <c r="Q38" s="82">
        <v>0.0674734944455731</v>
      </c>
    </row>
    <row r="39" spans="1:17" s="24" customFormat="1" ht="12">
      <c r="A39" s="25">
        <v>24</v>
      </c>
      <c r="B39" s="84" t="s">
        <v>374</v>
      </c>
      <c r="C39" s="26">
        <v>43533.36659</v>
      </c>
      <c r="D39" s="26">
        <v>22254.139289999992</v>
      </c>
      <c r="E39" s="27">
        <v>95.61918806521506</v>
      </c>
      <c r="F39" s="27">
        <v>0.060022496084105544</v>
      </c>
      <c r="G39" s="27">
        <v>0.12827472291447395</v>
      </c>
      <c r="H39" s="27">
        <v>0</v>
      </c>
      <c r="I39" s="26">
        <v>10295.95974</v>
      </c>
      <c r="J39" s="26">
        <v>4779.03768</v>
      </c>
      <c r="K39" s="27">
        <v>115.44002013392789</v>
      </c>
      <c r="L39" s="27"/>
      <c r="M39" s="26">
        <v>5171.73743</v>
      </c>
      <c r="N39" s="26">
        <v>3383.35964</v>
      </c>
      <c r="O39" s="27">
        <v>52.85804585645526</v>
      </c>
      <c r="P39" s="27">
        <v>0.0359335347193126</v>
      </c>
      <c r="Q39" s="27">
        <v>0.11122012191604935</v>
      </c>
    </row>
    <row r="40" spans="1:17" s="24" customFormat="1" ht="12">
      <c r="A40" s="79">
        <v>25</v>
      </c>
      <c r="B40" s="80" t="s">
        <v>375</v>
      </c>
      <c r="C40" s="81">
        <v>14316.551000000003</v>
      </c>
      <c r="D40" s="81">
        <v>15364.120959999993</v>
      </c>
      <c r="E40" s="82">
        <v>-6.818287637329239</v>
      </c>
      <c r="F40" s="82">
        <v>-0.0029548894297456926</v>
      </c>
      <c r="G40" s="82">
        <v>0.042184920590032766</v>
      </c>
      <c r="H40" s="82">
        <v>0</v>
      </c>
      <c r="I40" s="81">
        <v>123376.56650999998</v>
      </c>
      <c r="J40" s="81">
        <v>134680.8955</v>
      </c>
      <c r="K40" s="82">
        <v>-8.39341685992876</v>
      </c>
      <c r="L40" s="82"/>
      <c r="M40" s="81">
        <v>2185.52236</v>
      </c>
      <c r="N40" s="81">
        <v>1997.6905800000002</v>
      </c>
      <c r="O40" s="82">
        <v>9.402446098534423</v>
      </c>
      <c r="P40" s="82">
        <v>0.0037740682230348404</v>
      </c>
      <c r="Q40" s="82">
        <v>0.047000464857213736</v>
      </c>
    </row>
    <row r="41" spans="1:17" s="24" customFormat="1" ht="12">
      <c r="A41" s="25">
        <v>26</v>
      </c>
      <c r="B41" s="84" t="s">
        <v>376</v>
      </c>
      <c r="C41" s="26">
        <v>9822.20423</v>
      </c>
      <c r="D41" s="26">
        <v>17680.729350000012</v>
      </c>
      <c r="E41" s="27">
        <v>-44.4468379354498</v>
      </c>
      <c r="F41" s="27">
        <v>-0.022166608147563972</v>
      </c>
      <c r="G41" s="27">
        <v>0.02894195015696405</v>
      </c>
      <c r="H41" s="27">
        <v>0</v>
      </c>
      <c r="I41" s="26">
        <v>13170.951500000006</v>
      </c>
      <c r="J41" s="26">
        <v>2517.9241199999997</v>
      </c>
      <c r="K41" s="27">
        <v>423.08770528001486</v>
      </c>
      <c r="L41" s="27"/>
      <c r="M41" s="26">
        <v>1390.06764</v>
      </c>
      <c r="N41" s="26">
        <v>1898.3899599999997</v>
      </c>
      <c r="O41" s="27">
        <v>-26.77649643701233</v>
      </c>
      <c r="P41" s="27">
        <v>-0.010213623674179894</v>
      </c>
      <c r="Q41" s="27">
        <v>0.02989391756347441</v>
      </c>
    </row>
    <row r="42" spans="1:17" s="24" customFormat="1" ht="12">
      <c r="A42" s="79">
        <v>27</v>
      </c>
      <c r="B42" s="80" t="s">
        <v>377</v>
      </c>
      <c r="C42" s="81">
        <v>22210310.808840044</v>
      </c>
      <c r="D42" s="81">
        <v>23638608.38858999</v>
      </c>
      <c r="E42" s="82">
        <v>-6.0422236210798435</v>
      </c>
      <c r="F42" s="82">
        <v>-4.0288110408726405</v>
      </c>
      <c r="G42" s="82">
        <v>65.44454720629734</v>
      </c>
      <c r="H42" s="82">
        <v>0</v>
      </c>
      <c r="I42" s="81">
        <v>66085151.90480988</v>
      </c>
      <c r="J42" s="81">
        <v>75082790.15193981</v>
      </c>
      <c r="K42" s="82">
        <v>-11.983622650306469</v>
      </c>
      <c r="L42" s="82"/>
      <c r="M42" s="81">
        <v>3089965.814229999</v>
      </c>
      <c r="N42" s="81">
        <v>3198849.038830007</v>
      </c>
      <c r="O42" s="82">
        <v>-3.403825040766295</v>
      </c>
      <c r="P42" s="82">
        <v>-2.1877699182984647</v>
      </c>
      <c r="Q42" s="82">
        <v>66.45085509978901</v>
      </c>
    </row>
    <row r="43" spans="1:17" s="24" customFormat="1" ht="12">
      <c r="A43" s="25">
        <v>28</v>
      </c>
      <c r="B43" s="84" t="s">
        <v>378</v>
      </c>
      <c r="C43" s="26">
        <v>87950.93883999994</v>
      </c>
      <c r="D43" s="26">
        <v>76847.63147000004</v>
      </c>
      <c r="E43" s="27">
        <v>14.448470509249777</v>
      </c>
      <c r="F43" s="27">
        <v>0.031319192832553626</v>
      </c>
      <c r="G43" s="27">
        <v>0.2591548321089504</v>
      </c>
      <c r="H43" s="27">
        <v>0</v>
      </c>
      <c r="I43" s="26">
        <v>97620.82933000008</v>
      </c>
      <c r="J43" s="26">
        <v>68185.66466999998</v>
      </c>
      <c r="K43" s="27">
        <v>43.1691394407582</v>
      </c>
      <c r="L43" s="27"/>
      <c r="M43" s="26">
        <v>11136.424719999999</v>
      </c>
      <c r="N43" s="26">
        <v>9874.56128</v>
      </c>
      <c r="O43" s="27">
        <v>12.778931683332463</v>
      </c>
      <c r="P43" s="27">
        <v>0.025354382047135138</v>
      </c>
      <c r="Q43" s="27">
        <v>0.23949292318719007</v>
      </c>
    </row>
    <row r="44" spans="1:17" s="24" customFormat="1" ht="12">
      <c r="A44" s="79">
        <v>29</v>
      </c>
      <c r="B44" s="80" t="s">
        <v>379</v>
      </c>
      <c r="C44" s="81">
        <v>105469.24266999993</v>
      </c>
      <c r="D44" s="81">
        <v>119347.33067999987</v>
      </c>
      <c r="E44" s="82">
        <v>-11.628318732331408</v>
      </c>
      <c r="F44" s="82">
        <v>-0.0391460400084684</v>
      </c>
      <c r="G44" s="82">
        <v>0.31077398646677135</v>
      </c>
      <c r="H44" s="82">
        <v>0</v>
      </c>
      <c r="I44" s="81">
        <v>59334.08430999999</v>
      </c>
      <c r="J44" s="81">
        <v>66491.99433999995</v>
      </c>
      <c r="K44" s="82">
        <v>-10.765070443516434</v>
      </c>
      <c r="L44" s="82"/>
      <c r="M44" s="81">
        <v>22846.87383999998</v>
      </c>
      <c r="N44" s="81">
        <v>15920.118510000008</v>
      </c>
      <c r="O44" s="82">
        <v>43.50944577233531</v>
      </c>
      <c r="P44" s="82">
        <v>0.13917797712234925</v>
      </c>
      <c r="Q44" s="82">
        <v>0.4913304529239018</v>
      </c>
    </row>
    <row r="45" spans="1:17" s="24" customFormat="1" ht="12">
      <c r="A45" s="25">
        <v>30</v>
      </c>
      <c r="B45" s="84" t="s">
        <v>380</v>
      </c>
      <c r="C45" s="26">
        <v>279005.9434599992</v>
      </c>
      <c r="D45" s="26">
        <v>254293.76808000042</v>
      </c>
      <c r="E45" s="27">
        <v>9.717963427331965</v>
      </c>
      <c r="F45" s="27">
        <v>0.06970584171426691</v>
      </c>
      <c r="G45" s="27">
        <v>0.8221144582244171</v>
      </c>
      <c r="H45" s="27">
        <v>0</v>
      </c>
      <c r="I45" s="26">
        <v>29498.848320000066</v>
      </c>
      <c r="J45" s="26">
        <v>21151.631979999962</v>
      </c>
      <c r="K45" s="27">
        <v>39.46369881951832</v>
      </c>
      <c r="L45" s="27"/>
      <c r="M45" s="26">
        <v>42939.04394999993</v>
      </c>
      <c r="N45" s="26">
        <v>37928.60388</v>
      </c>
      <c r="O45" s="27">
        <v>13.210188505361685</v>
      </c>
      <c r="P45" s="27">
        <v>0.10067381915673278</v>
      </c>
      <c r="Q45" s="27">
        <v>0.9234199855884008</v>
      </c>
    </row>
    <row r="46" spans="1:17" s="24" customFormat="1" ht="12">
      <c r="A46" s="79">
        <v>31</v>
      </c>
      <c r="B46" s="80" t="s">
        <v>381</v>
      </c>
      <c r="C46" s="81">
        <v>46914.19903000004</v>
      </c>
      <c r="D46" s="81">
        <v>42199.53990000001</v>
      </c>
      <c r="E46" s="82">
        <v>11.172299843013283</v>
      </c>
      <c r="F46" s="82">
        <v>0.013298678809089987</v>
      </c>
      <c r="G46" s="82">
        <v>0.1382366298017968</v>
      </c>
      <c r="H46" s="82">
        <v>0</v>
      </c>
      <c r="I46" s="81">
        <v>89102.66558999999</v>
      </c>
      <c r="J46" s="81">
        <v>63986.796279999995</v>
      </c>
      <c r="K46" s="82">
        <v>39.25164372989607</v>
      </c>
      <c r="L46" s="82"/>
      <c r="M46" s="81">
        <v>8348.58657</v>
      </c>
      <c r="N46" s="81">
        <v>7964.059370000001</v>
      </c>
      <c r="O46" s="82">
        <v>4.828281434571968</v>
      </c>
      <c r="P46" s="82">
        <v>0.007726231878399718</v>
      </c>
      <c r="Q46" s="82">
        <v>0.17953943499836422</v>
      </c>
    </row>
    <row r="47" spans="1:17" s="24" customFormat="1" ht="12">
      <c r="A47" s="25">
        <v>32</v>
      </c>
      <c r="B47" s="84" t="s">
        <v>382</v>
      </c>
      <c r="C47" s="26">
        <v>57739.06718000002</v>
      </c>
      <c r="D47" s="26">
        <v>104769.98127999998</v>
      </c>
      <c r="E47" s="27">
        <v>-44.88968455029963</v>
      </c>
      <c r="F47" s="27">
        <v>-0.1326604964363133</v>
      </c>
      <c r="G47" s="27">
        <v>0.17013301345630436</v>
      </c>
      <c r="H47" s="27">
        <v>0</v>
      </c>
      <c r="I47" s="26">
        <v>15281.912290000017</v>
      </c>
      <c r="J47" s="26">
        <v>15067.167190000022</v>
      </c>
      <c r="K47" s="27">
        <v>1.4252519885922466</v>
      </c>
      <c r="L47" s="27"/>
      <c r="M47" s="26">
        <v>8909.31220000001</v>
      </c>
      <c r="N47" s="26">
        <v>13580.837850000004</v>
      </c>
      <c r="O47" s="27">
        <v>-34.3979193448657</v>
      </c>
      <c r="P47" s="27">
        <v>-0.0938640761896479</v>
      </c>
      <c r="Q47" s="27">
        <v>0.19159804659150048</v>
      </c>
    </row>
    <row r="48" spans="1:17" s="24" customFormat="1" ht="12">
      <c r="A48" s="79">
        <v>33</v>
      </c>
      <c r="B48" s="80" t="s">
        <v>383</v>
      </c>
      <c r="C48" s="81">
        <v>335852.74957999866</v>
      </c>
      <c r="D48" s="81">
        <v>290308.3593599961</v>
      </c>
      <c r="E48" s="82">
        <v>15.688280668323905</v>
      </c>
      <c r="F48" s="82">
        <v>0.12846744597878693</v>
      </c>
      <c r="G48" s="82">
        <v>0.9896183494876944</v>
      </c>
      <c r="H48" s="82">
        <v>0</v>
      </c>
      <c r="I48" s="81">
        <v>48464.123339999845</v>
      </c>
      <c r="J48" s="81">
        <v>41024.46519999988</v>
      </c>
      <c r="K48" s="82">
        <v>18.13468646996521</v>
      </c>
      <c r="L48" s="82"/>
      <c r="M48" s="81">
        <v>52359.38551</v>
      </c>
      <c r="N48" s="81">
        <v>49156.65111000008</v>
      </c>
      <c r="O48" s="82">
        <v>6.515363287936382</v>
      </c>
      <c r="P48" s="82">
        <v>0.06435193302145283</v>
      </c>
      <c r="Q48" s="82">
        <v>1.1260079071476814</v>
      </c>
    </row>
    <row r="49" spans="1:17" s="24" customFormat="1" ht="12">
      <c r="A49" s="25">
        <v>34</v>
      </c>
      <c r="B49" s="84" t="s">
        <v>384</v>
      </c>
      <c r="C49" s="26">
        <v>104379.48453000029</v>
      </c>
      <c r="D49" s="26">
        <v>86803.72381000013</v>
      </c>
      <c r="E49" s="27">
        <v>20.24770361058562</v>
      </c>
      <c r="F49" s="27">
        <v>0.049576096637277134</v>
      </c>
      <c r="G49" s="27">
        <v>0.30756292253117495</v>
      </c>
      <c r="H49" s="27">
        <v>0</v>
      </c>
      <c r="I49" s="26">
        <v>56761.5284500002</v>
      </c>
      <c r="J49" s="26">
        <v>41254.99119999995</v>
      </c>
      <c r="K49" s="27">
        <v>37.587057466152764</v>
      </c>
      <c r="L49" s="27"/>
      <c r="M49" s="26">
        <v>15748.142129999997</v>
      </c>
      <c r="N49" s="26">
        <v>13564.458740000004</v>
      </c>
      <c r="O49" s="27">
        <v>16.09856634795581</v>
      </c>
      <c r="P49" s="27">
        <v>0.0438763349384645</v>
      </c>
      <c r="Q49" s="27">
        <v>0.3386696079135388</v>
      </c>
    </row>
    <row r="50" spans="1:17" s="24" customFormat="1" ht="12">
      <c r="A50" s="79">
        <v>35</v>
      </c>
      <c r="B50" s="80" t="s">
        <v>385</v>
      </c>
      <c r="C50" s="81">
        <v>29930.81486999999</v>
      </c>
      <c r="D50" s="81">
        <v>33617.82337999999</v>
      </c>
      <c r="E50" s="82">
        <v>-10.967421859303009</v>
      </c>
      <c r="F50" s="82">
        <v>-0.010399976029841015</v>
      </c>
      <c r="G50" s="82">
        <v>0.08819366120275206</v>
      </c>
      <c r="H50" s="82">
        <v>0</v>
      </c>
      <c r="I50" s="81">
        <v>5932.870859999996</v>
      </c>
      <c r="J50" s="81">
        <v>6491.845370000003</v>
      </c>
      <c r="K50" s="82">
        <v>-8.610410109013522</v>
      </c>
      <c r="L50" s="82"/>
      <c r="M50" s="81">
        <v>4397.883879999999</v>
      </c>
      <c r="N50" s="81">
        <v>4997.8287199999995</v>
      </c>
      <c r="O50" s="82">
        <v>-12.004109656643058</v>
      </c>
      <c r="P50" s="82">
        <v>-0.012054577538570553</v>
      </c>
      <c r="Q50" s="82">
        <v>0.09457811575446283</v>
      </c>
    </row>
    <row r="51" spans="1:17" s="24" customFormat="1" ht="12">
      <c r="A51" s="25">
        <v>36</v>
      </c>
      <c r="B51" s="84" t="s">
        <v>386</v>
      </c>
      <c r="C51" s="26">
        <v>663.33881</v>
      </c>
      <c r="D51" s="26">
        <v>974.95952</v>
      </c>
      <c r="E51" s="27">
        <v>-31.962425475880273</v>
      </c>
      <c r="F51" s="27">
        <v>-0.0008789911673954997</v>
      </c>
      <c r="G51" s="27">
        <v>0.0019545835462840755</v>
      </c>
      <c r="H51" s="27">
        <v>0</v>
      </c>
      <c r="I51" s="26">
        <v>177.32460999999998</v>
      </c>
      <c r="J51" s="26">
        <v>261.61809999999997</v>
      </c>
      <c r="K51" s="27">
        <v>-32.2200528174465</v>
      </c>
      <c r="L51" s="27"/>
      <c r="M51" s="26">
        <v>41.36366</v>
      </c>
      <c r="N51" s="26">
        <v>72.256</v>
      </c>
      <c r="O51" s="27">
        <v>-42.75401350752879</v>
      </c>
      <c r="P51" s="27">
        <v>-0.0006207139107620037</v>
      </c>
      <c r="Q51" s="27">
        <v>0.0008895407723926182</v>
      </c>
    </row>
    <row r="52" spans="1:17" s="24" customFormat="1" ht="12">
      <c r="A52" s="79">
        <v>37</v>
      </c>
      <c r="B52" s="80" t="s">
        <v>388</v>
      </c>
      <c r="C52" s="81">
        <v>789.6582300000001</v>
      </c>
      <c r="D52" s="81">
        <v>367.05523000000005</v>
      </c>
      <c r="E52" s="82">
        <v>115.13335472702568</v>
      </c>
      <c r="F52" s="82">
        <v>0.0011920398497097331</v>
      </c>
      <c r="G52" s="82">
        <v>0.0023267943323650947</v>
      </c>
      <c r="H52" s="82">
        <v>0</v>
      </c>
      <c r="I52" s="81">
        <v>70.65044999999998</v>
      </c>
      <c r="J52" s="81">
        <v>78.13201</v>
      </c>
      <c r="K52" s="82">
        <v>-9.5755376061617</v>
      </c>
      <c r="L52" s="82"/>
      <c r="M52" s="81">
        <v>251.82031999999998</v>
      </c>
      <c r="N52" s="81">
        <v>74.0034</v>
      </c>
      <c r="O52" s="82">
        <v>240.28209514697969</v>
      </c>
      <c r="P52" s="82">
        <v>0.0035728415462491455</v>
      </c>
      <c r="Q52" s="82">
        <v>0.005415488908789895</v>
      </c>
    </row>
    <row r="53" spans="1:17" s="24" customFormat="1" ht="12">
      <c r="A53" s="25">
        <v>38</v>
      </c>
      <c r="B53" s="84" t="s">
        <v>389</v>
      </c>
      <c r="C53" s="26">
        <v>275833.8254900006</v>
      </c>
      <c r="D53" s="26">
        <v>202797.62868999952</v>
      </c>
      <c r="E53" s="27">
        <v>36.0143248576371</v>
      </c>
      <c r="F53" s="27">
        <v>0.2060138168845081</v>
      </c>
      <c r="G53" s="27">
        <v>0.8127675460619411</v>
      </c>
      <c r="H53" s="27">
        <v>0</v>
      </c>
      <c r="I53" s="26">
        <v>85889.59955000013</v>
      </c>
      <c r="J53" s="26">
        <v>77951.92605999984</v>
      </c>
      <c r="K53" s="27">
        <v>10.182780453545991</v>
      </c>
      <c r="L53" s="27"/>
      <c r="M53" s="26">
        <v>46601.46432999999</v>
      </c>
      <c r="N53" s="26">
        <v>29773.207250000018</v>
      </c>
      <c r="O53" s="27">
        <v>56.521478988461894</v>
      </c>
      <c r="P53" s="27">
        <v>0.33812696815570337</v>
      </c>
      <c r="Q53" s="27">
        <v>1.002181687373294</v>
      </c>
    </row>
    <row r="54" spans="1:17" s="24" customFormat="1" ht="12">
      <c r="A54" s="79">
        <v>39</v>
      </c>
      <c r="B54" s="80" t="s">
        <v>390</v>
      </c>
      <c r="C54" s="81">
        <v>932059.6318599997</v>
      </c>
      <c r="D54" s="81">
        <v>887568.4932599957</v>
      </c>
      <c r="E54" s="82">
        <v>5.012699181850208</v>
      </c>
      <c r="F54" s="82">
        <v>0.12549653024271884</v>
      </c>
      <c r="G54" s="82">
        <v>2.7463920294203024</v>
      </c>
      <c r="H54" s="82">
        <v>0</v>
      </c>
      <c r="I54" s="81">
        <v>464000.8271999982</v>
      </c>
      <c r="J54" s="81">
        <v>447099.27263999206</v>
      </c>
      <c r="K54" s="82">
        <v>3.780268856222313</v>
      </c>
      <c r="L54" s="82"/>
      <c r="M54" s="81">
        <v>133845.93289000008</v>
      </c>
      <c r="N54" s="81">
        <v>114678.05868999982</v>
      </c>
      <c r="O54" s="82">
        <v>16.71450879005134</v>
      </c>
      <c r="P54" s="82">
        <v>0.38513644986673945</v>
      </c>
      <c r="Q54" s="82">
        <v>2.8784061788676634</v>
      </c>
    </row>
    <row r="55" spans="1:17" s="24" customFormat="1" ht="12">
      <c r="A55" s="25">
        <v>40</v>
      </c>
      <c r="B55" s="84" t="s">
        <v>391</v>
      </c>
      <c r="C55" s="26">
        <v>76199.83420999999</v>
      </c>
      <c r="D55" s="26">
        <v>89969.43376999986</v>
      </c>
      <c r="E55" s="27">
        <v>-15.304752939982732</v>
      </c>
      <c r="F55" s="27">
        <v>-0.038840025721694954</v>
      </c>
      <c r="G55" s="27">
        <v>0.22452921483131733</v>
      </c>
      <c r="H55" s="27">
        <v>0</v>
      </c>
      <c r="I55" s="26">
        <v>12454.548440000028</v>
      </c>
      <c r="J55" s="26">
        <v>13877.265830000031</v>
      </c>
      <c r="K55" s="27">
        <v>-10.252144820374898</v>
      </c>
      <c r="L55" s="27"/>
      <c r="M55" s="26">
        <v>7472.162769999998</v>
      </c>
      <c r="N55" s="26">
        <v>10575.967160000004</v>
      </c>
      <c r="O55" s="27">
        <v>-29.34771206305452</v>
      </c>
      <c r="P55" s="27">
        <v>-0.062364151150647015</v>
      </c>
      <c r="Q55" s="27">
        <v>0.1606916177598685</v>
      </c>
    </row>
    <row r="56" spans="1:17" s="24" customFormat="1" ht="12">
      <c r="A56" s="79">
        <v>41</v>
      </c>
      <c r="B56" s="80" t="s">
        <v>392</v>
      </c>
      <c r="C56" s="81">
        <v>118629.84143999997</v>
      </c>
      <c r="D56" s="81">
        <v>87861.73179999998</v>
      </c>
      <c r="E56" s="82">
        <v>35.01878350182941</v>
      </c>
      <c r="F56" s="82">
        <v>0.08678786660558062</v>
      </c>
      <c r="G56" s="82">
        <v>0.349552796672507</v>
      </c>
      <c r="H56" s="82">
        <v>0</v>
      </c>
      <c r="I56" s="81">
        <v>36769.39231</v>
      </c>
      <c r="J56" s="81">
        <v>24820.13773000002</v>
      </c>
      <c r="K56" s="82">
        <v>48.14338546380006</v>
      </c>
      <c r="L56" s="82"/>
      <c r="M56" s="81">
        <v>19756.141669999997</v>
      </c>
      <c r="N56" s="81">
        <v>12658.704770000006</v>
      </c>
      <c r="O56" s="82">
        <v>56.067639059094574</v>
      </c>
      <c r="P56" s="82">
        <v>0.14260744943845452</v>
      </c>
      <c r="Q56" s="82">
        <v>0.4248631170604774</v>
      </c>
    </row>
    <row r="57" spans="1:17" s="24" customFormat="1" ht="12">
      <c r="A57" s="25">
        <v>42</v>
      </c>
      <c r="B57" s="84" t="s">
        <v>393</v>
      </c>
      <c r="C57" s="26">
        <v>48169.73557999989</v>
      </c>
      <c r="D57" s="26">
        <v>45117.231090000176</v>
      </c>
      <c r="E57" s="27">
        <v>6.765717700872551</v>
      </c>
      <c r="F57" s="27">
        <v>0.008610225184150482</v>
      </c>
      <c r="G57" s="27">
        <v>0.14193617375338313</v>
      </c>
      <c r="H57" s="27">
        <v>0</v>
      </c>
      <c r="I57" s="26">
        <v>3661.045110000005</v>
      </c>
      <c r="J57" s="26">
        <v>3539.7510699999975</v>
      </c>
      <c r="K57" s="27">
        <v>3.426626268383548</v>
      </c>
      <c r="L57" s="27"/>
      <c r="M57" s="26">
        <v>6848.87947</v>
      </c>
      <c r="N57" s="26">
        <v>7579.591789999998</v>
      </c>
      <c r="O57" s="27">
        <v>-9.64052339816044</v>
      </c>
      <c r="P57" s="27">
        <v>-0.014682063637431646</v>
      </c>
      <c r="Q57" s="27">
        <v>0.147287680388238</v>
      </c>
    </row>
    <row r="58" spans="1:17" s="24" customFormat="1" ht="12">
      <c r="A58" s="79">
        <v>43</v>
      </c>
      <c r="B58" s="80" t="s">
        <v>394</v>
      </c>
      <c r="C58" s="81">
        <v>2063.4359999999992</v>
      </c>
      <c r="D58" s="81">
        <v>2166.9372699999994</v>
      </c>
      <c r="E58" s="82">
        <v>-4.776385151195458</v>
      </c>
      <c r="F58" s="82">
        <v>-0.00029194690604554806</v>
      </c>
      <c r="G58" s="82">
        <v>0.006080087571553708</v>
      </c>
      <c r="H58" s="82">
        <v>0</v>
      </c>
      <c r="I58" s="81">
        <v>90.81936</v>
      </c>
      <c r="J58" s="81">
        <v>113.34374</v>
      </c>
      <c r="K58" s="82">
        <v>-19.87262816631955</v>
      </c>
      <c r="L58" s="82"/>
      <c r="M58" s="81">
        <v>232.7668</v>
      </c>
      <c r="N58" s="81">
        <v>247.51338</v>
      </c>
      <c r="O58" s="82">
        <v>-5.957892054158864</v>
      </c>
      <c r="P58" s="82">
        <v>-0.00029630022659872225</v>
      </c>
      <c r="Q58" s="82">
        <v>0.005005735930025488</v>
      </c>
    </row>
    <row r="59" spans="1:17" s="24" customFormat="1" ht="12">
      <c r="A59" s="25">
        <v>44</v>
      </c>
      <c r="B59" s="84" t="s">
        <v>395</v>
      </c>
      <c r="C59" s="26">
        <v>25380.336829999993</v>
      </c>
      <c r="D59" s="26">
        <v>23574.44460000003</v>
      </c>
      <c r="E59" s="27">
        <v>7.660380809140924</v>
      </c>
      <c r="F59" s="27">
        <v>0.005093895458482615</v>
      </c>
      <c r="G59" s="27">
        <v>0.07478529526572661</v>
      </c>
      <c r="H59" s="27">
        <v>0</v>
      </c>
      <c r="I59" s="26">
        <v>52897.10880000001</v>
      </c>
      <c r="J59" s="26">
        <v>41829.235289999946</v>
      </c>
      <c r="K59" s="27">
        <v>26.45966017133008</v>
      </c>
      <c r="L59" s="27"/>
      <c r="M59" s="26">
        <v>3759.80526</v>
      </c>
      <c r="N59" s="26">
        <v>4765.557319999997</v>
      </c>
      <c r="O59" s="27">
        <v>-21.10460524268749</v>
      </c>
      <c r="P59" s="27">
        <v>-0.020208384810588627</v>
      </c>
      <c r="Q59" s="27">
        <v>0.08085599956643655</v>
      </c>
    </row>
    <row r="60" spans="1:17" s="24" customFormat="1" ht="12">
      <c r="A60" s="79">
        <v>45</v>
      </c>
      <c r="B60" s="80" t="s">
        <v>396</v>
      </c>
      <c r="C60" s="81">
        <v>111.78624</v>
      </c>
      <c r="D60" s="81">
        <v>103.09546000000002</v>
      </c>
      <c r="E60" s="82">
        <v>8.429837744552463</v>
      </c>
      <c r="F60" s="82">
        <v>2.451415651346616E-05</v>
      </c>
      <c r="G60" s="82">
        <v>0.0003293875499384135</v>
      </c>
      <c r="H60" s="82">
        <v>0</v>
      </c>
      <c r="I60" s="81">
        <v>13.637039999999999</v>
      </c>
      <c r="J60" s="81">
        <v>9.061189999999998</v>
      </c>
      <c r="K60" s="82">
        <v>50.499437711823745</v>
      </c>
      <c r="L60" s="82"/>
      <c r="M60" s="81">
        <v>17.165239999999997</v>
      </c>
      <c r="N60" s="81">
        <v>28.55636</v>
      </c>
      <c r="O60" s="82">
        <v>-39.889957963830135</v>
      </c>
      <c r="P60" s="82">
        <v>-0.0002288796071504871</v>
      </c>
      <c r="Q60" s="82">
        <v>0.0003691448205479076</v>
      </c>
    </row>
    <row r="61" spans="1:17" s="24" customFormat="1" ht="12">
      <c r="A61" s="25">
        <v>46</v>
      </c>
      <c r="B61" s="84" t="s">
        <v>397</v>
      </c>
      <c r="C61" s="26">
        <v>159.45832000000004</v>
      </c>
      <c r="D61" s="26">
        <v>88.20086999999998</v>
      </c>
      <c r="E61" s="27">
        <v>80.78996272939267</v>
      </c>
      <c r="F61" s="27">
        <v>0.00020099649076958494</v>
      </c>
      <c r="G61" s="27">
        <v>0.00046985733970563397</v>
      </c>
      <c r="H61" s="27">
        <v>0</v>
      </c>
      <c r="I61" s="26">
        <v>14.355559999999997</v>
      </c>
      <c r="J61" s="26">
        <v>1.8247899999999995</v>
      </c>
      <c r="K61" s="27" t="s">
        <v>1263</v>
      </c>
      <c r="L61" s="27"/>
      <c r="M61" s="26">
        <v>27.372529999999994</v>
      </c>
      <c r="N61" s="26">
        <v>5.788060000000001</v>
      </c>
      <c r="O61" s="27">
        <v>372.9137223871209</v>
      </c>
      <c r="P61" s="27">
        <v>0.0004336926495508317</v>
      </c>
      <c r="Q61" s="27">
        <v>0.0005886563587105229</v>
      </c>
    </row>
    <row r="62" spans="1:17" s="24" customFormat="1" ht="12">
      <c r="A62" s="79">
        <v>47</v>
      </c>
      <c r="B62" s="80" t="s">
        <v>398</v>
      </c>
      <c r="C62" s="81">
        <v>656.0726599999998</v>
      </c>
      <c r="D62" s="81">
        <v>493.24162000000007</v>
      </c>
      <c r="E62" s="82">
        <v>33.01242908090354</v>
      </c>
      <c r="F62" s="82">
        <v>0.0004592988891457922</v>
      </c>
      <c r="G62" s="82">
        <v>0.0019331732247097472</v>
      </c>
      <c r="H62" s="82">
        <v>0</v>
      </c>
      <c r="I62" s="81">
        <v>2171.44916</v>
      </c>
      <c r="J62" s="81">
        <v>1857.36713</v>
      </c>
      <c r="K62" s="82">
        <v>16.910067208952917</v>
      </c>
      <c r="L62" s="82"/>
      <c r="M62" s="81">
        <v>186.62953</v>
      </c>
      <c r="N62" s="81">
        <v>104.64989999999999</v>
      </c>
      <c r="O62" s="82">
        <v>78.33703615579184</v>
      </c>
      <c r="P62" s="82">
        <v>0.0016472011100525914</v>
      </c>
      <c r="Q62" s="82">
        <v>0.004013536913016674</v>
      </c>
    </row>
    <row r="63" spans="1:17" s="24" customFormat="1" ht="12">
      <c r="A63" s="25">
        <v>48</v>
      </c>
      <c r="B63" s="84" t="s">
        <v>399</v>
      </c>
      <c r="C63" s="26">
        <v>224825.59899000087</v>
      </c>
      <c r="D63" s="26">
        <v>245771.4599600005</v>
      </c>
      <c r="E63" s="27">
        <v>-8.522495237408194</v>
      </c>
      <c r="F63" s="27">
        <v>-0.059082166862798706</v>
      </c>
      <c r="G63" s="27">
        <v>0.6624675202847206</v>
      </c>
      <c r="H63" s="27">
        <v>0</v>
      </c>
      <c r="I63" s="26">
        <v>150053.5639100004</v>
      </c>
      <c r="J63" s="26">
        <v>146756.8276900001</v>
      </c>
      <c r="K63" s="27">
        <v>2.246393760271337</v>
      </c>
      <c r="L63" s="27"/>
      <c r="M63" s="26">
        <v>38663.18758000002</v>
      </c>
      <c r="N63" s="26">
        <v>38958.75276</v>
      </c>
      <c r="O63" s="27">
        <v>-0.7586618129711953</v>
      </c>
      <c r="P63" s="27">
        <v>-0.005938734934383867</v>
      </c>
      <c r="Q63" s="27">
        <v>0.8314661164673024</v>
      </c>
    </row>
    <row r="64" spans="1:17" s="24" customFormat="1" ht="12">
      <c r="A64" s="79">
        <v>49</v>
      </c>
      <c r="B64" s="80" t="s">
        <v>400</v>
      </c>
      <c r="C64" s="81">
        <v>63931.16964</v>
      </c>
      <c r="D64" s="81">
        <v>71740.22148999988</v>
      </c>
      <c r="E64" s="82">
        <v>-10.88517945416214</v>
      </c>
      <c r="F64" s="82">
        <v>-0.02202705847722181</v>
      </c>
      <c r="G64" s="82">
        <v>0.18837856369815</v>
      </c>
      <c r="H64" s="82">
        <v>0</v>
      </c>
      <c r="I64" s="81">
        <v>7932.895179999983</v>
      </c>
      <c r="J64" s="81">
        <v>9929.759219999984</v>
      </c>
      <c r="K64" s="82">
        <v>-20.10989386306593</v>
      </c>
      <c r="L64" s="82"/>
      <c r="M64" s="81">
        <v>12088.927539999991</v>
      </c>
      <c r="N64" s="81">
        <v>11016.693110000017</v>
      </c>
      <c r="O64" s="82">
        <v>9.73281563981021</v>
      </c>
      <c r="P64" s="82">
        <v>0.02154420242360898</v>
      </c>
      <c r="Q64" s="82">
        <v>0.2599768478256031</v>
      </c>
    </row>
    <row r="65" spans="1:17" s="24" customFormat="1" ht="12">
      <c r="A65" s="25">
        <v>50</v>
      </c>
      <c r="B65" s="84" t="s">
        <v>401</v>
      </c>
      <c r="C65" s="26">
        <v>9.999999999999999E-34</v>
      </c>
      <c r="D65" s="26">
        <v>10.070649999999999</v>
      </c>
      <c r="E65" s="27">
        <v>-100</v>
      </c>
      <c r="F65" s="27">
        <v>-2.8406367471313082E-05</v>
      </c>
      <c r="G65" s="27">
        <v>2.946584033405305E-39</v>
      </c>
      <c r="H65" s="27">
        <v>0</v>
      </c>
      <c r="I65" s="26">
        <v>9.999999999999999E-34</v>
      </c>
      <c r="J65" s="26">
        <v>0.29061000000000003</v>
      </c>
      <c r="K65" s="27">
        <v>-100</v>
      </c>
      <c r="L65" s="27"/>
      <c r="M65" s="26">
        <v>0</v>
      </c>
      <c r="N65" s="26">
        <v>0</v>
      </c>
      <c r="O65" s="27" t="s">
        <v>1271</v>
      </c>
      <c r="P65" s="27">
        <v>0</v>
      </c>
      <c r="Q65" s="27">
        <v>0</v>
      </c>
    </row>
    <row r="66" spans="1:17" s="24" customFormat="1" ht="12">
      <c r="A66" s="79">
        <v>51</v>
      </c>
      <c r="B66" s="80" t="s">
        <v>402</v>
      </c>
      <c r="C66" s="81">
        <v>81.54781000000001</v>
      </c>
      <c r="D66" s="81">
        <v>351.6439199999999</v>
      </c>
      <c r="E66" s="82">
        <v>-76.80954927359471</v>
      </c>
      <c r="F66" s="82">
        <v>-0.0007618623776252971</v>
      </c>
      <c r="G66" s="82">
        <v>0.00024028747490516955</v>
      </c>
      <c r="H66" s="82">
        <v>0</v>
      </c>
      <c r="I66" s="81">
        <v>22.60502999999999</v>
      </c>
      <c r="J66" s="81">
        <v>29.152150000000002</v>
      </c>
      <c r="K66" s="82">
        <v>-22.45844646106724</v>
      </c>
      <c r="L66" s="82"/>
      <c r="M66" s="81">
        <v>32.82995999999999</v>
      </c>
      <c r="N66" s="81">
        <v>53.65056</v>
      </c>
      <c r="O66" s="82">
        <v>-38.80779622803565</v>
      </c>
      <c r="P66" s="82">
        <v>-0.00041834435495696916</v>
      </c>
      <c r="Q66" s="82">
        <v>0.000706020404771211</v>
      </c>
    </row>
    <row r="67" spans="1:17" s="24" customFormat="1" ht="12">
      <c r="A67" s="25">
        <v>52</v>
      </c>
      <c r="B67" s="84" t="s">
        <v>403</v>
      </c>
      <c r="C67" s="26">
        <v>32766.50733000007</v>
      </c>
      <c r="D67" s="26">
        <v>54009.47667999995</v>
      </c>
      <c r="E67" s="27">
        <v>-39.331929609061156</v>
      </c>
      <c r="F67" s="27">
        <v>-0.05992022297845099</v>
      </c>
      <c r="G67" s="27">
        <v>0.09654926732903611</v>
      </c>
      <c r="H67" s="27">
        <v>0</v>
      </c>
      <c r="I67" s="26">
        <v>4523.565340000001</v>
      </c>
      <c r="J67" s="26">
        <v>7319.54375</v>
      </c>
      <c r="K67" s="27">
        <v>-38.19880726855413</v>
      </c>
      <c r="L67" s="27"/>
      <c r="M67" s="26">
        <v>5077.950919999999</v>
      </c>
      <c r="N67" s="26">
        <v>6180.8980200000005</v>
      </c>
      <c r="O67" s="27">
        <v>-17.844447464286116</v>
      </c>
      <c r="P67" s="27">
        <v>-0.022161306259241332</v>
      </c>
      <c r="Q67" s="27">
        <v>0.10920320840923181</v>
      </c>
    </row>
    <row r="68" spans="1:17" s="24" customFormat="1" ht="12">
      <c r="A68" s="79">
        <v>53</v>
      </c>
      <c r="B68" s="80" t="s">
        <v>404</v>
      </c>
      <c r="C68" s="81">
        <v>124.02217999999999</v>
      </c>
      <c r="D68" s="81">
        <v>374.53150999999997</v>
      </c>
      <c r="E68" s="82">
        <v>-66.8860491871565</v>
      </c>
      <c r="F68" s="82">
        <v>-0.0007066137819279226</v>
      </c>
      <c r="G68" s="82">
        <v>0.00036544177537611877</v>
      </c>
      <c r="H68" s="82">
        <v>0</v>
      </c>
      <c r="I68" s="81">
        <v>55.419630000000005</v>
      </c>
      <c r="J68" s="81">
        <v>175.80022999999997</v>
      </c>
      <c r="K68" s="82">
        <v>-68.47579209651772</v>
      </c>
      <c r="L68" s="82"/>
      <c r="M68" s="81">
        <v>13.566</v>
      </c>
      <c r="N68" s="81">
        <v>115.06219</v>
      </c>
      <c r="O68" s="82">
        <v>-88.2098541666902</v>
      </c>
      <c r="P68" s="82">
        <v>-0.002039343637365877</v>
      </c>
      <c r="Q68" s="82">
        <v>0.0002917418361498537</v>
      </c>
    </row>
    <row r="69" spans="1:17" s="24" customFormat="1" ht="12">
      <c r="A69" s="25">
        <v>54</v>
      </c>
      <c r="B69" s="84" t="s">
        <v>405</v>
      </c>
      <c r="C69" s="26">
        <v>29376.867830000003</v>
      </c>
      <c r="D69" s="26">
        <v>32939.65691000001</v>
      </c>
      <c r="E69" s="27">
        <v>-10.816108649019952</v>
      </c>
      <c r="F69" s="27">
        <v>-0.010049589234981032</v>
      </c>
      <c r="G69" s="27">
        <v>0.08656140969933597</v>
      </c>
      <c r="H69" s="27">
        <v>0</v>
      </c>
      <c r="I69" s="26">
        <v>4857.935849999999</v>
      </c>
      <c r="J69" s="26">
        <v>5040.413910000002</v>
      </c>
      <c r="K69" s="27">
        <v>-3.6202991115069527</v>
      </c>
      <c r="L69" s="27"/>
      <c r="M69" s="26">
        <v>4285.224279999999</v>
      </c>
      <c r="N69" s="26">
        <v>5151.132600000003</v>
      </c>
      <c r="O69" s="27">
        <v>-16.81005687952981</v>
      </c>
      <c r="P69" s="27">
        <v>-0.017398531146185708</v>
      </c>
      <c r="Q69" s="27">
        <v>0.0921553294826135</v>
      </c>
    </row>
    <row r="70" spans="1:17" s="30" customFormat="1" ht="12">
      <c r="A70" s="79">
        <v>55</v>
      </c>
      <c r="B70" s="80" t="s">
        <v>406</v>
      </c>
      <c r="C70" s="81">
        <v>13142.811860000007</v>
      </c>
      <c r="D70" s="81">
        <v>16584.470239999995</v>
      </c>
      <c r="E70" s="82">
        <v>-20.752296155345803</v>
      </c>
      <c r="F70" s="82">
        <v>-0.009707914846906977</v>
      </c>
      <c r="G70" s="82">
        <v>0.038726399580725906</v>
      </c>
      <c r="H70" s="82">
        <v>0</v>
      </c>
      <c r="I70" s="81">
        <v>3271.258939999996</v>
      </c>
      <c r="J70" s="81">
        <v>3516.7502000000027</v>
      </c>
      <c r="K70" s="82">
        <v>-6.980628308487946</v>
      </c>
      <c r="L70" s="82"/>
      <c r="M70" s="81">
        <v>2038.3867899999998</v>
      </c>
      <c r="N70" s="81">
        <v>3380.7930899999974</v>
      </c>
      <c r="O70" s="82">
        <v>-39.70684582770484</v>
      </c>
      <c r="P70" s="82">
        <v>-0.026972714410904125</v>
      </c>
      <c r="Q70" s="82">
        <v>0.043836260128129606</v>
      </c>
    </row>
    <row r="71" spans="1:17" s="30" customFormat="1" ht="24">
      <c r="A71" s="25">
        <v>56</v>
      </c>
      <c r="B71" s="84" t="s">
        <v>407</v>
      </c>
      <c r="C71" s="26">
        <v>16652.071799999994</v>
      </c>
      <c r="D71" s="26">
        <v>18143.579350000004</v>
      </c>
      <c r="E71" s="27">
        <v>-8.22058052178116</v>
      </c>
      <c r="F71" s="27">
        <v>-0.0042071079375748475</v>
      </c>
      <c r="G71" s="27">
        <v>0.04906672888899873</v>
      </c>
      <c r="H71" s="27">
        <v>0</v>
      </c>
      <c r="I71" s="26">
        <v>2663.455149999999</v>
      </c>
      <c r="J71" s="26">
        <v>2748.150460000006</v>
      </c>
      <c r="K71" s="27">
        <v>-3.0819022187019263</v>
      </c>
      <c r="L71" s="27"/>
      <c r="M71" s="26">
        <v>2257.5141200000003</v>
      </c>
      <c r="N71" s="26">
        <v>2164.6507199999996</v>
      </c>
      <c r="O71" s="27">
        <v>4.289994646341855</v>
      </c>
      <c r="P71" s="27">
        <v>0.0018658866301696957</v>
      </c>
      <c r="Q71" s="27">
        <v>0.04854867422254321</v>
      </c>
    </row>
    <row r="72" spans="1:17" s="30" customFormat="1" ht="12">
      <c r="A72" s="79">
        <v>57</v>
      </c>
      <c r="B72" s="80" t="s">
        <v>408</v>
      </c>
      <c r="C72" s="81">
        <v>1116.1064300000003</v>
      </c>
      <c r="D72" s="81">
        <v>1260.6196700000007</v>
      </c>
      <c r="E72" s="82">
        <v>-11.463666912321015</v>
      </c>
      <c r="F72" s="82">
        <v>-0.00040762971604713436</v>
      </c>
      <c r="G72" s="82">
        <v>0.003288701386218997</v>
      </c>
      <c r="H72" s="82">
        <v>0</v>
      </c>
      <c r="I72" s="81">
        <v>168.14071999999985</v>
      </c>
      <c r="J72" s="81">
        <v>158.2605000000001</v>
      </c>
      <c r="K72" s="82">
        <v>6.243010732305132</v>
      </c>
      <c r="L72" s="82"/>
      <c r="M72" s="81">
        <v>158.85521</v>
      </c>
      <c r="N72" s="81">
        <v>321.1673400000001</v>
      </c>
      <c r="O72" s="82">
        <v>-50.53818050116803</v>
      </c>
      <c r="P72" s="82">
        <v>-0.0032613067503598236</v>
      </c>
      <c r="Q72" s="82">
        <v>0.003416239912086879</v>
      </c>
    </row>
    <row r="73" spans="1:17" s="30" customFormat="1" ht="12">
      <c r="A73" s="25">
        <v>58</v>
      </c>
      <c r="B73" s="84" t="s">
        <v>409</v>
      </c>
      <c r="C73" s="26">
        <v>16120.534639999998</v>
      </c>
      <c r="D73" s="26">
        <v>15374.191659999993</v>
      </c>
      <c r="E73" s="27">
        <v>4.85451851066624</v>
      </c>
      <c r="F73" s="27">
        <v>0.0021052159443049863</v>
      </c>
      <c r="G73" s="27">
        <v>0.047500509980181134</v>
      </c>
      <c r="H73" s="27">
        <v>0</v>
      </c>
      <c r="I73" s="26">
        <v>615.9107999999992</v>
      </c>
      <c r="J73" s="26">
        <v>654.8522899999989</v>
      </c>
      <c r="K73" s="27">
        <v>-5.946606676751454</v>
      </c>
      <c r="L73" s="27"/>
      <c r="M73" s="26">
        <v>2664.9790199999993</v>
      </c>
      <c r="N73" s="26">
        <v>2790.6464700000006</v>
      </c>
      <c r="O73" s="27">
        <v>-4.5031662502201915</v>
      </c>
      <c r="P73" s="27">
        <v>-0.0025250121662842404</v>
      </c>
      <c r="Q73" s="27">
        <v>0.05731135726047748</v>
      </c>
    </row>
    <row r="74" spans="1:17" s="30" customFormat="1" ht="12">
      <c r="A74" s="79">
        <v>59</v>
      </c>
      <c r="B74" s="80" t="s">
        <v>410</v>
      </c>
      <c r="C74" s="81">
        <v>31547.647569999983</v>
      </c>
      <c r="D74" s="81">
        <v>30771.746070000027</v>
      </c>
      <c r="E74" s="82">
        <v>2.5214737513916954</v>
      </c>
      <c r="F74" s="82">
        <v>0.0021885919112015397</v>
      </c>
      <c r="G74" s="82">
        <v>0.09295779462125964</v>
      </c>
      <c r="H74" s="82">
        <v>0</v>
      </c>
      <c r="I74" s="81">
        <v>6163.721309999993</v>
      </c>
      <c r="J74" s="81">
        <v>5916.316479999995</v>
      </c>
      <c r="K74" s="82">
        <v>4.181737586830336</v>
      </c>
      <c r="L74" s="82"/>
      <c r="M74" s="81">
        <v>6310.05766</v>
      </c>
      <c r="N74" s="81">
        <v>5287.136610000001</v>
      </c>
      <c r="O74" s="82">
        <v>19.347354257222406</v>
      </c>
      <c r="P74" s="82">
        <v>0.020553358060486027</v>
      </c>
      <c r="Q74" s="82">
        <v>0.13570011852718925</v>
      </c>
    </row>
    <row r="75" spans="1:17" s="30" customFormat="1" ht="12">
      <c r="A75" s="25">
        <v>60</v>
      </c>
      <c r="B75" s="84" t="s">
        <v>411</v>
      </c>
      <c r="C75" s="26">
        <v>42147.737780000025</v>
      </c>
      <c r="D75" s="26">
        <v>48146.562740000096</v>
      </c>
      <c r="E75" s="27">
        <v>-12.45950825689215</v>
      </c>
      <c r="F75" s="27">
        <v>-0.016920936206684476</v>
      </c>
      <c r="G75" s="27">
        <v>0.12419185118670165</v>
      </c>
      <c r="H75" s="27">
        <v>0</v>
      </c>
      <c r="I75" s="26">
        <v>3867.297839999989</v>
      </c>
      <c r="J75" s="26">
        <v>4241.830740000003</v>
      </c>
      <c r="K75" s="27">
        <v>-8.829510722061817</v>
      </c>
      <c r="L75" s="27"/>
      <c r="M75" s="26">
        <v>5537.05773</v>
      </c>
      <c r="N75" s="26">
        <v>7144.994140000006</v>
      </c>
      <c r="O75" s="27">
        <v>-22.504376889524004</v>
      </c>
      <c r="P75" s="27">
        <v>-0.03230796039755228</v>
      </c>
      <c r="Q75" s="27">
        <v>0.11907646977870713</v>
      </c>
    </row>
    <row r="76" spans="1:17" s="30" customFormat="1" ht="12">
      <c r="A76" s="79">
        <v>61</v>
      </c>
      <c r="B76" s="80" t="s">
        <v>412</v>
      </c>
      <c r="C76" s="81">
        <v>145872.66247000117</v>
      </c>
      <c r="D76" s="81">
        <v>164539.1755300011</v>
      </c>
      <c r="E76" s="82">
        <v>-11.344722616892168</v>
      </c>
      <c r="F76" s="82">
        <v>-0.05265279097083338</v>
      </c>
      <c r="G76" s="82">
        <v>0.42982605814442676</v>
      </c>
      <c r="H76" s="82">
        <v>0</v>
      </c>
      <c r="I76" s="81">
        <v>3522.3277699999976</v>
      </c>
      <c r="J76" s="81">
        <v>3967.102710000015</v>
      </c>
      <c r="K76" s="82">
        <v>-11.211581159188489</v>
      </c>
      <c r="L76" s="82"/>
      <c r="M76" s="81">
        <v>21778.422360000015</v>
      </c>
      <c r="N76" s="81">
        <v>26901.496099999986</v>
      </c>
      <c r="O76" s="82">
        <v>-19.043824629515584</v>
      </c>
      <c r="P76" s="82">
        <v>-0.1029369460609817</v>
      </c>
      <c r="Q76" s="82">
        <v>0.4683530095646053</v>
      </c>
    </row>
    <row r="77" spans="1:17" s="30" customFormat="1" ht="12">
      <c r="A77" s="25">
        <v>62</v>
      </c>
      <c r="B77" s="84" t="s">
        <v>413</v>
      </c>
      <c r="C77" s="26">
        <v>195198.48582999923</v>
      </c>
      <c r="D77" s="26">
        <v>217441.96960999945</v>
      </c>
      <c r="E77" s="27">
        <v>-10.229618421823433</v>
      </c>
      <c r="F77" s="27">
        <v>-0.0627423824774844</v>
      </c>
      <c r="G77" s="27">
        <v>0.5751687416915675</v>
      </c>
      <c r="H77" s="27">
        <v>0</v>
      </c>
      <c r="I77" s="26">
        <v>4567.656210000009</v>
      </c>
      <c r="J77" s="26">
        <v>5114.8190299999615</v>
      </c>
      <c r="K77" s="27">
        <v>-10.697598816119925</v>
      </c>
      <c r="L77" s="27"/>
      <c r="M77" s="26">
        <v>28321.34237000007</v>
      </c>
      <c r="N77" s="26">
        <v>35712.52599000007</v>
      </c>
      <c r="O77" s="27">
        <v>-20.696333891558428</v>
      </c>
      <c r="P77" s="27">
        <v>-0.14850964640199676</v>
      </c>
      <c r="Q77" s="27">
        <v>0.6090609188598313</v>
      </c>
    </row>
    <row r="78" spans="1:17" s="30" customFormat="1" ht="12">
      <c r="A78" s="79">
        <v>63</v>
      </c>
      <c r="B78" s="80" t="s">
        <v>414</v>
      </c>
      <c r="C78" s="81">
        <v>54585.667909999975</v>
      </c>
      <c r="D78" s="81">
        <v>49259.84656999993</v>
      </c>
      <c r="E78" s="82">
        <v>10.811688851754484</v>
      </c>
      <c r="F78" s="82">
        <v>0.01502258921426148</v>
      </c>
      <c r="G78" s="82">
        <v>0.16084125751637027</v>
      </c>
      <c r="H78" s="82">
        <v>0</v>
      </c>
      <c r="I78" s="81">
        <v>6993.439180000001</v>
      </c>
      <c r="J78" s="81">
        <v>6359.735699999998</v>
      </c>
      <c r="K78" s="82">
        <v>9.964305277654905</v>
      </c>
      <c r="L78" s="82"/>
      <c r="M78" s="81">
        <v>8885.00475000001</v>
      </c>
      <c r="N78" s="81">
        <v>7164.567409999998</v>
      </c>
      <c r="O78" s="82">
        <v>24.013136335331264</v>
      </c>
      <c r="P78" s="82">
        <v>0.034568420182232426</v>
      </c>
      <c r="Q78" s="82">
        <v>0.19107530590927133</v>
      </c>
    </row>
    <row r="79" spans="1:17" s="30" customFormat="1" ht="12">
      <c r="A79" s="25">
        <v>64</v>
      </c>
      <c r="B79" s="84" t="s">
        <v>415</v>
      </c>
      <c r="C79" s="26">
        <v>26985.519229999965</v>
      </c>
      <c r="D79" s="26">
        <v>27274.66544999998</v>
      </c>
      <c r="E79" s="27">
        <v>-1.0601274671180743</v>
      </c>
      <c r="F79" s="27">
        <v>-0.0008155971837231473</v>
      </c>
      <c r="G79" s="27">
        <v>0.07951510009626973</v>
      </c>
      <c r="H79" s="27">
        <v>0</v>
      </c>
      <c r="I79" s="26">
        <v>1632.9760200000003</v>
      </c>
      <c r="J79" s="26">
        <v>1739.0023500000011</v>
      </c>
      <c r="K79" s="27">
        <v>-6.096963008704426</v>
      </c>
      <c r="L79" s="27"/>
      <c r="M79" s="26">
        <v>3146.2430500000023</v>
      </c>
      <c r="N79" s="26">
        <v>4325.010039999999</v>
      </c>
      <c r="O79" s="27">
        <v>-27.254664823853147</v>
      </c>
      <c r="P79" s="27">
        <v>-0.023684740885282683</v>
      </c>
      <c r="Q79" s="27">
        <v>0.06766111782255026</v>
      </c>
    </row>
    <row r="80" spans="1:17" s="30" customFormat="1" ht="12">
      <c r="A80" s="79">
        <v>65</v>
      </c>
      <c r="B80" s="80" t="s">
        <v>416</v>
      </c>
      <c r="C80" s="81">
        <v>2016.7374499999999</v>
      </c>
      <c r="D80" s="81">
        <v>2479.66126</v>
      </c>
      <c r="E80" s="82">
        <v>-18.66883261304812</v>
      </c>
      <c r="F80" s="82">
        <v>-0.0013057730988645536</v>
      </c>
      <c r="G80" s="82">
        <v>0.00594248636974053</v>
      </c>
      <c r="H80" s="82">
        <v>0</v>
      </c>
      <c r="I80" s="81">
        <v>45.844559999999994</v>
      </c>
      <c r="J80" s="81">
        <v>65.61743999999997</v>
      </c>
      <c r="K80" s="82">
        <v>-30.133574244895843</v>
      </c>
      <c r="L80" s="82"/>
      <c r="M80" s="81">
        <v>193.7135299999999</v>
      </c>
      <c r="N80" s="81">
        <v>263.89457</v>
      </c>
      <c r="O80" s="82">
        <v>-26.594347886733736</v>
      </c>
      <c r="P80" s="82">
        <v>-0.0014101342857078699</v>
      </c>
      <c r="Q80" s="82">
        <v>0.0041658809471671636</v>
      </c>
    </row>
    <row r="81" spans="1:17" s="30" customFormat="1" ht="12">
      <c r="A81" s="25">
        <v>66</v>
      </c>
      <c r="B81" s="84" t="s">
        <v>417</v>
      </c>
      <c r="C81" s="26">
        <v>150.19793</v>
      </c>
      <c r="D81" s="26">
        <v>40.71301</v>
      </c>
      <c r="E81" s="27">
        <v>268.9187559455811</v>
      </c>
      <c r="F81" s="27">
        <v>0.00030882503811445293</v>
      </c>
      <c r="G81" s="27">
        <v>0.0004425708223885278</v>
      </c>
      <c r="H81" s="27">
        <v>0</v>
      </c>
      <c r="I81" s="26">
        <v>21.99046</v>
      </c>
      <c r="J81" s="26">
        <v>4.051990000000001</v>
      </c>
      <c r="K81" s="27">
        <v>442.7076572252151</v>
      </c>
      <c r="L81" s="27"/>
      <c r="M81" s="26">
        <v>11.53496</v>
      </c>
      <c r="N81" s="26">
        <v>2.7198700000000002</v>
      </c>
      <c r="O81" s="27">
        <v>324.0996812347649</v>
      </c>
      <c r="P81" s="27">
        <v>0.00017711992641603167</v>
      </c>
      <c r="Q81" s="27">
        <v>0.00024806357145179986</v>
      </c>
    </row>
    <row r="82" spans="1:17" s="30" customFormat="1" ht="12">
      <c r="A82" s="79">
        <v>67</v>
      </c>
      <c r="B82" s="80" t="s">
        <v>418</v>
      </c>
      <c r="C82" s="81">
        <v>102.96899</v>
      </c>
      <c r="D82" s="81">
        <v>99.93119</v>
      </c>
      <c r="E82" s="82">
        <v>3.039891749512844</v>
      </c>
      <c r="F82" s="82">
        <v>8.56874810507316E-06</v>
      </c>
      <c r="G82" s="82">
        <v>0.0003034067818698706</v>
      </c>
      <c r="H82" s="82">
        <v>0</v>
      </c>
      <c r="I82" s="81">
        <v>10.976349999999998</v>
      </c>
      <c r="J82" s="81">
        <v>10.125669999999994</v>
      </c>
      <c r="K82" s="82">
        <v>8.401221845073014</v>
      </c>
      <c r="L82" s="82"/>
      <c r="M82" s="81">
        <v>0.35358</v>
      </c>
      <c r="N82" s="81">
        <v>11.74579</v>
      </c>
      <c r="O82" s="82">
        <v>-96.98972993727966</v>
      </c>
      <c r="P82" s="82">
        <v>-0.00022890150831312897</v>
      </c>
      <c r="Q82" s="82">
        <v>7.603868378731039E-06</v>
      </c>
    </row>
    <row r="83" spans="1:17" s="30" customFormat="1" ht="24">
      <c r="A83" s="25">
        <v>68</v>
      </c>
      <c r="B83" s="84" t="s">
        <v>419</v>
      </c>
      <c r="C83" s="26">
        <v>29589.99888000005</v>
      </c>
      <c r="D83" s="26">
        <v>35883.413200000025</v>
      </c>
      <c r="E83" s="27">
        <v>-17.5385052835497</v>
      </c>
      <c r="F83" s="27">
        <v>-0.01775188690135624</v>
      </c>
      <c r="G83" s="27">
        <v>0.08718941824828902</v>
      </c>
      <c r="H83" s="27">
        <v>0</v>
      </c>
      <c r="I83" s="26">
        <v>37366.553899999984</v>
      </c>
      <c r="J83" s="26">
        <v>42728.27068</v>
      </c>
      <c r="K83" s="27">
        <v>-12.54840576197177</v>
      </c>
      <c r="L83" s="27"/>
      <c r="M83" s="26">
        <v>4053.536259999999</v>
      </c>
      <c r="N83" s="26">
        <v>5794.412059999995</v>
      </c>
      <c r="O83" s="27">
        <v>-30.044045573106814</v>
      </c>
      <c r="P83" s="27">
        <v>-0.03497908627086615</v>
      </c>
      <c r="Q83" s="27">
        <v>0.08717279311458134</v>
      </c>
    </row>
    <row r="84" spans="1:17" s="30" customFormat="1" ht="12">
      <c r="A84" s="79">
        <v>69</v>
      </c>
      <c r="B84" s="80" t="s">
        <v>420</v>
      </c>
      <c r="C84" s="81">
        <v>92241.50226999974</v>
      </c>
      <c r="D84" s="81">
        <v>103904.51842999968</v>
      </c>
      <c r="E84" s="82">
        <v>-11.224743963235149</v>
      </c>
      <c r="F84" s="82">
        <v>-0.032897968141561984</v>
      </c>
      <c r="G84" s="82">
        <v>0.2717973378061005</v>
      </c>
      <c r="H84" s="82">
        <v>0</v>
      </c>
      <c r="I84" s="81">
        <v>191478.00130999993</v>
      </c>
      <c r="J84" s="81">
        <v>204184.68384000045</v>
      </c>
      <c r="K84" s="82">
        <v>-6.223132064086401</v>
      </c>
      <c r="L84" s="82"/>
      <c r="M84" s="81">
        <v>13222.505019999995</v>
      </c>
      <c r="N84" s="81">
        <v>15135.39529999999</v>
      </c>
      <c r="O84" s="82">
        <v>-12.638522100575699</v>
      </c>
      <c r="P84" s="82">
        <v>-0.03843534049403252</v>
      </c>
      <c r="Q84" s="82">
        <v>0.2843548498478149</v>
      </c>
    </row>
    <row r="85" spans="1:17" s="30" customFormat="1" ht="12">
      <c r="A85" s="25">
        <v>70</v>
      </c>
      <c r="B85" s="84" t="s">
        <v>421</v>
      </c>
      <c r="C85" s="26">
        <v>112888.2615999997</v>
      </c>
      <c r="D85" s="26">
        <v>148241.70735000004</v>
      </c>
      <c r="E85" s="27">
        <v>-23.848514957083246</v>
      </c>
      <c r="F85" s="27">
        <v>-0.099721762880414</v>
      </c>
      <c r="G85" s="27">
        <v>0.3326347491894404</v>
      </c>
      <c r="H85" s="27">
        <v>0</v>
      </c>
      <c r="I85" s="26">
        <v>87626.79404000014</v>
      </c>
      <c r="J85" s="26">
        <v>145771.41393000027</v>
      </c>
      <c r="K85" s="27">
        <v>-39.88753235111056</v>
      </c>
      <c r="L85" s="27"/>
      <c r="M85" s="26">
        <v>15214.327710000007</v>
      </c>
      <c r="N85" s="26">
        <v>18924.226440000002</v>
      </c>
      <c r="O85" s="27">
        <v>-19.603965011528334</v>
      </c>
      <c r="P85" s="27">
        <v>-0.07454228942285653</v>
      </c>
      <c r="Q85" s="27">
        <v>0.32718973182227634</v>
      </c>
    </row>
    <row r="86" spans="1:17" s="30" customFormat="1" ht="12">
      <c r="A86" s="79">
        <v>71</v>
      </c>
      <c r="B86" s="80" t="s">
        <v>422</v>
      </c>
      <c r="C86" s="81">
        <v>1706947.7299400012</v>
      </c>
      <c r="D86" s="81">
        <v>2017284.4429700016</v>
      </c>
      <c r="E86" s="82">
        <v>-15.383884712514753</v>
      </c>
      <c r="F86" s="82">
        <v>-0.8753693863027341</v>
      </c>
      <c r="G86" s="82">
        <v>5.029664926898639</v>
      </c>
      <c r="H86" s="82">
        <v>0</v>
      </c>
      <c r="I86" s="81">
        <v>330.4946900000007</v>
      </c>
      <c r="J86" s="81">
        <v>314.2067100000009</v>
      </c>
      <c r="K86" s="82">
        <v>5.183842191021237</v>
      </c>
      <c r="L86" s="82"/>
      <c r="M86" s="81">
        <v>171275.3293099999</v>
      </c>
      <c r="N86" s="81">
        <v>302433.9222400003</v>
      </c>
      <c r="O86" s="82">
        <v>-43.3676857273695</v>
      </c>
      <c r="P86" s="82">
        <v>-2.6353446565595946</v>
      </c>
      <c r="Q86" s="82">
        <v>3.6833391611433166</v>
      </c>
    </row>
    <row r="87" spans="1:17" s="30" customFormat="1" ht="12">
      <c r="A87" s="25">
        <v>72</v>
      </c>
      <c r="B87" s="84" t="s">
        <v>423</v>
      </c>
      <c r="C87" s="26">
        <v>511072.7060799991</v>
      </c>
      <c r="D87" s="26">
        <v>629770.1138399986</v>
      </c>
      <c r="E87" s="27">
        <v>-18.847735888298462</v>
      </c>
      <c r="F87" s="27">
        <v>-0.3348107801108007</v>
      </c>
      <c r="G87" s="27">
        <v>1.505918675644568</v>
      </c>
      <c r="H87" s="27">
        <v>0</v>
      </c>
      <c r="I87" s="26">
        <v>182577.25349000003</v>
      </c>
      <c r="J87" s="26">
        <v>180793.7167899999</v>
      </c>
      <c r="K87" s="27">
        <v>0.9865036969574525</v>
      </c>
      <c r="L87" s="27"/>
      <c r="M87" s="26">
        <v>58643.09081999995</v>
      </c>
      <c r="N87" s="26">
        <v>64737.14990999999</v>
      </c>
      <c r="O87" s="27">
        <v>-9.413542453556012</v>
      </c>
      <c r="P87" s="27">
        <v>-0.12244676998144739</v>
      </c>
      <c r="Q87" s="27">
        <v>1.2611413086635275</v>
      </c>
    </row>
    <row r="88" spans="1:17" s="30" customFormat="1" ht="12">
      <c r="A88" s="79">
        <v>73</v>
      </c>
      <c r="B88" s="80" t="s">
        <v>424</v>
      </c>
      <c r="C88" s="81">
        <v>117345.34816999959</v>
      </c>
      <c r="D88" s="81">
        <v>161509.57169999983</v>
      </c>
      <c r="E88" s="82">
        <v>-27.344647790927358</v>
      </c>
      <c r="F88" s="82">
        <v>-0.12457439814494584</v>
      </c>
      <c r="G88" s="82">
        <v>0.34576792931210726</v>
      </c>
      <c r="H88" s="82">
        <v>0</v>
      </c>
      <c r="I88" s="81">
        <v>47555.89641000006</v>
      </c>
      <c r="J88" s="81">
        <v>70960.16593000018</v>
      </c>
      <c r="K88" s="82">
        <v>-32.98226436376663</v>
      </c>
      <c r="L88" s="82"/>
      <c r="M88" s="81">
        <v>20476.126790000013</v>
      </c>
      <c r="N88" s="81">
        <v>27048.979860000014</v>
      </c>
      <c r="O88" s="82">
        <v>-24.29981871412432</v>
      </c>
      <c r="P88" s="82">
        <v>-0.13206708633738146</v>
      </c>
      <c r="Q88" s="82">
        <v>0.4403466627562888</v>
      </c>
    </row>
    <row r="89" spans="1:17" s="30" customFormat="1" ht="12">
      <c r="A89" s="25">
        <v>74</v>
      </c>
      <c r="B89" s="84" t="s">
        <v>425</v>
      </c>
      <c r="C89" s="26">
        <v>202472.4485599999</v>
      </c>
      <c r="D89" s="26">
        <v>190690.05637</v>
      </c>
      <c r="E89" s="27">
        <v>6.178818347579838</v>
      </c>
      <c r="F89" s="27">
        <v>0.03323469311715395</v>
      </c>
      <c r="G89" s="27">
        <v>0.5966020841313727</v>
      </c>
      <c r="H89" s="27">
        <v>0</v>
      </c>
      <c r="I89" s="26">
        <v>33879.374590000014</v>
      </c>
      <c r="J89" s="26">
        <v>30872.11114000002</v>
      </c>
      <c r="K89" s="27">
        <v>9.74103596726037</v>
      </c>
      <c r="L89" s="27"/>
      <c r="M89" s="26">
        <v>25349.50226000001</v>
      </c>
      <c r="N89" s="26">
        <v>26991.31298</v>
      </c>
      <c r="O89" s="27">
        <v>-6.082737513423442</v>
      </c>
      <c r="P89" s="27">
        <v>-0.03298859046424373</v>
      </c>
      <c r="Q89" s="27">
        <v>0.545150400620468</v>
      </c>
    </row>
    <row r="90" spans="1:17" s="30" customFormat="1" ht="12">
      <c r="A90" s="79">
        <v>75</v>
      </c>
      <c r="B90" s="80" t="s">
        <v>426</v>
      </c>
      <c r="C90" s="81">
        <v>397.21257</v>
      </c>
      <c r="D90" s="81">
        <v>166.9501</v>
      </c>
      <c r="E90" s="82">
        <v>137.92293026479172</v>
      </c>
      <c r="F90" s="82">
        <v>0.0006495032930021604</v>
      </c>
      <c r="G90" s="82">
        <v>0.0011704202166298871</v>
      </c>
      <c r="H90" s="82">
        <v>0</v>
      </c>
      <c r="I90" s="81">
        <v>34.058</v>
      </c>
      <c r="J90" s="81">
        <v>5.74881</v>
      </c>
      <c r="K90" s="82">
        <v>492.4356519001324</v>
      </c>
      <c r="L90" s="82"/>
      <c r="M90" s="81">
        <v>3.946</v>
      </c>
      <c r="N90" s="81">
        <v>19.26</v>
      </c>
      <c r="O90" s="82">
        <v>-79.51194184839045</v>
      </c>
      <c r="P90" s="82">
        <v>-0.0003077012887145916</v>
      </c>
      <c r="Q90" s="82">
        <v>8.486018616005623E-05</v>
      </c>
    </row>
    <row r="91" spans="1:17" s="30" customFormat="1" ht="12">
      <c r="A91" s="25">
        <v>76</v>
      </c>
      <c r="B91" s="84" t="s">
        <v>427</v>
      </c>
      <c r="C91" s="26">
        <v>124089.24445999981</v>
      </c>
      <c r="D91" s="26">
        <v>93637.79678</v>
      </c>
      <c r="E91" s="27">
        <v>32.520465802441755</v>
      </c>
      <c r="F91" s="27">
        <v>0.08589465554175141</v>
      </c>
      <c r="G91" s="27">
        <v>0.36563938644316324</v>
      </c>
      <c r="H91" s="27">
        <v>0</v>
      </c>
      <c r="I91" s="26">
        <v>43742.86892999991</v>
      </c>
      <c r="J91" s="26">
        <v>26901.67931999998</v>
      </c>
      <c r="K91" s="27">
        <v>62.602744645310636</v>
      </c>
      <c r="L91" s="27"/>
      <c r="M91" s="26">
        <v>16621.698090000016</v>
      </c>
      <c r="N91" s="26">
        <v>12274.775899999984</v>
      </c>
      <c r="O91" s="27">
        <v>35.41345459512657</v>
      </c>
      <c r="P91" s="27">
        <v>0.08734188061937212</v>
      </c>
      <c r="Q91" s="27">
        <v>0.3574557511945394</v>
      </c>
    </row>
    <row r="92" spans="1:17" s="30" customFormat="1" ht="12">
      <c r="A92" s="79">
        <v>78</v>
      </c>
      <c r="B92" s="80" t="s">
        <v>428</v>
      </c>
      <c r="C92" s="81">
        <v>14187.397470000007</v>
      </c>
      <c r="D92" s="81">
        <v>252.63896000000003</v>
      </c>
      <c r="E92" s="82" t="s">
        <v>1263</v>
      </c>
      <c r="F92" s="82">
        <v>0.03930589096623032</v>
      </c>
      <c r="G92" s="82">
        <v>0.04180435886067685</v>
      </c>
      <c r="H92" s="82">
        <v>0</v>
      </c>
      <c r="I92" s="81">
        <v>6390.30861</v>
      </c>
      <c r="J92" s="81">
        <v>134.46154</v>
      </c>
      <c r="K92" s="82" t="s">
        <v>1263</v>
      </c>
      <c r="L92" s="82"/>
      <c r="M92" s="81">
        <v>484.2037</v>
      </c>
      <c r="N92" s="81">
        <v>0.0702</v>
      </c>
      <c r="O92" s="82" t="s">
        <v>1264</v>
      </c>
      <c r="P92" s="82">
        <v>0.009727602315522117</v>
      </c>
      <c r="Q92" s="82">
        <v>0.010412979250225041</v>
      </c>
    </row>
    <row r="93" spans="1:17" s="30" customFormat="1" ht="12">
      <c r="A93" s="25">
        <v>79</v>
      </c>
      <c r="B93" s="84" t="s">
        <v>429</v>
      </c>
      <c r="C93" s="26">
        <v>183.0037</v>
      </c>
      <c r="D93" s="26">
        <v>139.85965</v>
      </c>
      <c r="E93" s="27">
        <v>30.84810379548356</v>
      </c>
      <c r="F93" s="27">
        <v>0.00012169678605658084</v>
      </c>
      <c r="G93" s="27">
        <v>0.0005392357804740945</v>
      </c>
      <c r="H93" s="27">
        <v>0</v>
      </c>
      <c r="I93" s="26">
        <v>75.94429000000001</v>
      </c>
      <c r="J93" s="26">
        <v>25.056289999999997</v>
      </c>
      <c r="K93" s="27">
        <v>203.09471194658113</v>
      </c>
      <c r="L93" s="27"/>
      <c r="M93" s="26">
        <v>29.612280000000002</v>
      </c>
      <c r="N93" s="26">
        <v>30.47753</v>
      </c>
      <c r="O93" s="27">
        <v>-2.83897678059869</v>
      </c>
      <c r="P93" s="27">
        <v>-1.738530364766229E-05</v>
      </c>
      <c r="Q93" s="27">
        <v>0.0006368230089771185</v>
      </c>
    </row>
    <row r="94" spans="1:17" s="30" customFormat="1" ht="12">
      <c r="A94" s="79">
        <v>80</v>
      </c>
      <c r="B94" s="80" t="s">
        <v>430</v>
      </c>
      <c r="C94" s="81">
        <v>31.168059999999997</v>
      </c>
      <c r="D94" s="81">
        <v>34.541850000000004</v>
      </c>
      <c r="E94" s="82">
        <v>-9.767253346303125</v>
      </c>
      <c r="F94" s="82">
        <v>-9.516477934496934E-06</v>
      </c>
      <c r="G94" s="82">
        <v>9.183930794821855E-05</v>
      </c>
      <c r="H94" s="82">
        <v>0</v>
      </c>
      <c r="I94" s="81">
        <v>2.3441899999999998</v>
      </c>
      <c r="J94" s="81">
        <v>2.10058</v>
      </c>
      <c r="K94" s="82">
        <v>11.59727313408676</v>
      </c>
      <c r="L94" s="82"/>
      <c r="M94" s="81">
        <v>2.6675999999999997</v>
      </c>
      <c r="N94" s="81">
        <v>8.84</v>
      </c>
      <c r="O94" s="82">
        <v>-69.82352941176471</v>
      </c>
      <c r="P94" s="82">
        <v>-0.0001240208589827573</v>
      </c>
      <c r="Q94" s="82">
        <v>5.736772240257627E-05</v>
      </c>
    </row>
    <row r="95" spans="1:17" s="30" customFormat="1" ht="12">
      <c r="A95" s="25">
        <v>81</v>
      </c>
      <c r="B95" s="84" t="s">
        <v>431</v>
      </c>
      <c r="C95" s="26">
        <v>698.2394999999999</v>
      </c>
      <c r="D95" s="26">
        <v>388.84548</v>
      </c>
      <c r="E95" s="27">
        <v>79.56734381996671</v>
      </c>
      <c r="F95" s="27">
        <v>0.0008727103241148075</v>
      </c>
      <c r="G95" s="27">
        <v>0.0020574213621929035</v>
      </c>
      <c r="H95" s="27">
        <v>0</v>
      </c>
      <c r="I95" s="26">
        <v>460.74879999999996</v>
      </c>
      <c r="J95" s="26">
        <v>213.97409</v>
      </c>
      <c r="K95" s="27">
        <v>115.32924850854607</v>
      </c>
      <c r="L95" s="27"/>
      <c r="M95" s="26">
        <v>84.53393</v>
      </c>
      <c r="N95" s="26">
        <v>68.03755</v>
      </c>
      <c r="O95" s="27">
        <v>24.24599357266686</v>
      </c>
      <c r="P95" s="27">
        <v>0.000331458625122477</v>
      </c>
      <c r="Q95" s="27">
        <v>0.0018179333595137255</v>
      </c>
    </row>
    <row r="96" spans="1:17" s="30" customFormat="1" ht="12">
      <c r="A96" s="79">
        <v>82</v>
      </c>
      <c r="B96" s="80" t="s">
        <v>432</v>
      </c>
      <c r="C96" s="81">
        <v>39645.65278000002</v>
      </c>
      <c r="D96" s="81">
        <v>42969.4408799999</v>
      </c>
      <c r="E96" s="82">
        <v>-7.735237024103185</v>
      </c>
      <c r="F96" s="82">
        <v>-0.00937543715305111</v>
      </c>
      <c r="G96" s="82">
        <v>0.11681924747547871</v>
      </c>
      <c r="H96" s="82">
        <v>0</v>
      </c>
      <c r="I96" s="81">
        <v>7807.342149999988</v>
      </c>
      <c r="J96" s="81">
        <v>8891.21621</v>
      </c>
      <c r="K96" s="82">
        <v>-12.190391442522497</v>
      </c>
      <c r="L96" s="82"/>
      <c r="M96" s="81">
        <v>5356.996829999995</v>
      </c>
      <c r="N96" s="81">
        <v>6919.682660000004</v>
      </c>
      <c r="O96" s="82">
        <v>-22.583200802448477</v>
      </c>
      <c r="P96" s="82">
        <v>-0.03139874910193508</v>
      </c>
      <c r="Q96" s="82">
        <v>0.11520419367780806</v>
      </c>
    </row>
    <row r="97" spans="1:17" s="30" customFormat="1" ht="12">
      <c r="A97" s="25">
        <v>83</v>
      </c>
      <c r="B97" s="84" t="s">
        <v>433</v>
      </c>
      <c r="C97" s="26">
        <v>20453.008189999964</v>
      </c>
      <c r="D97" s="26">
        <v>20563.677640000013</v>
      </c>
      <c r="E97" s="27">
        <v>-0.5381792689882317</v>
      </c>
      <c r="F97" s="27">
        <v>-0.0003121662518853786</v>
      </c>
      <c r="G97" s="27">
        <v>0.060266507367761846</v>
      </c>
      <c r="H97" s="27">
        <v>0</v>
      </c>
      <c r="I97" s="26">
        <v>5403.56386</v>
      </c>
      <c r="J97" s="26">
        <v>5108.8054600000005</v>
      </c>
      <c r="K97" s="27">
        <v>5.76961487979617</v>
      </c>
      <c r="L97" s="27"/>
      <c r="M97" s="26">
        <v>4386.242290000003</v>
      </c>
      <c r="N97" s="26">
        <v>4072.7372200000013</v>
      </c>
      <c r="O97" s="27">
        <v>7.697650328640693</v>
      </c>
      <c r="P97" s="27">
        <v>0.00629919773132812</v>
      </c>
      <c r="Q97" s="27">
        <v>0.0943277590655123</v>
      </c>
    </row>
    <row r="98" spans="1:17" s="30" customFormat="1" ht="12">
      <c r="A98" s="79">
        <v>84</v>
      </c>
      <c r="B98" s="80" t="s">
        <v>434</v>
      </c>
      <c r="C98" s="81">
        <v>268863.31698000035</v>
      </c>
      <c r="D98" s="81">
        <v>247285.39433999977</v>
      </c>
      <c r="E98" s="82">
        <v>8.725918769926412</v>
      </c>
      <c r="F98" s="82">
        <v>0.06086502855122786</v>
      </c>
      <c r="G98" s="82">
        <v>0.7922283569816587</v>
      </c>
      <c r="H98" s="82">
        <v>0</v>
      </c>
      <c r="I98" s="81">
        <v>26323.74563000008</v>
      </c>
      <c r="J98" s="81">
        <v>27914.999970000088</v>
      </c>
      <c r="K98" s="82">
        <v>-5.700355872147977</v>
      </c>
      <c r="L98" s="82"/>
      <c r="M98" s="81">
        <v>37204.99579999998</v>
      </c>
      <c r="N98" s="81">
        <v>38435.742489999924</v>
      </c>
      <c r="O98" s="82">
        <v>-3.202089019927623</v>
      </c>
      <c r="P98" s="82">
        <v>-0.024729159108933033</v>
      </c>
      <c r="Q98" s="82">
        <v>0.8001071641338339</v>
      </c>
    </row>
    <row r="99" spans="1:17" s="30" customFormat="1" ht="12">
      <c r="A99" s="25">
        <v>85</v>
      </c>
      <c r="B99" s="84" t="s">
        <v>435</v>
      </c>
      <c r="C99" s="26">
        <v>298426.5082900003</v>
      </c>
      <c r="D99" s="26">
        <v>252836.99836999975</v>
      </c>
      <c r="E99" s="27">
        <v>18.031186184739155</v>
      </c>
      <c r="F99" s="27">
        <v>0.12859471549747126</v>
      </c>
      <c r="G99" s="27">
        <v>0.8793387844722109</v>
      </c>
      <c r="H99" s="27">
        <v>0</v>
      </c>
      <c r="I99" s="26">
        <v>41879.16087999998</v>
      </c>
      <c r="J99" s="26">
        <v>39040.82679000012</v>
      </c>
      <c r="K99" s="27">
        <v>7.270169008630889</v>
      </c>
      <c r="L99" s="27"/>
      <c r="M99" s="26">
        <v>46958.52348999997</v>
      </c>
      <c r="N99" s="26">
        <v>39909.00132000002</v>
      </c>
      <c r="O99" s="27">
        <v>17.66399042029436</v>
      </c>
      <c r="P99" s="27">
        <v>0.1416447078837057</v>
      </c>
      <c r="Q99" s="27">
        <v>1.0098603763717109</v>
      </c>
    </row>
    <row r="100" spans="1:17" s="30" customFormat="1" ht="24">
      <c r="A100" s="79">
        <v>86</v>
      </c>
      <c r="B100" s="80" t="s">
        <v>436</v>
      </c>
      <c r="C100" s="81">
        <v>344.02133</v>
      </c>
      <c r="D100" s="81">
        <v>627.17347</v>
      </c>
      <c r="E100" s="82">
        <v>-45.147340176873236</v>
      </c>
      <c r="F100" s="82">
        <v>-0.0007986896316651545</v>
      </c>
      <c r="G100" s="82">
        <v>0.0010136877581288575</v>
      </c>
      <c r="H100" s="82">
        <v>0</v>
      </c>
      <c r="I100" s="81">
        <v>124.02641</v>
      </c>
      <c r="J100" s="81">
        <v>147.80139000000003</v>
      </c>
      <c r="K100" s="82">
        <v>-16.08576211631029</v>
      </c>
      <c r="L100" s="82"/>
      <c r="M100" s="81">
        <v>90.44991</v>
      </c>
      <c r="N100" s="81">
        <v>10.152299999999999</v>
      </c>
      <c r="O100" s="82" t="s">
        <v>1263</v>
      </c>
      <c r="P100" s="82">
        <v>0.00161340460217459</v>
      </c>
      <c r="Q100" s="82">
        <v>0.0019451586925393642</v>
      </c>
    </row>
    <row r="101" spans="1:17" s="30" customFormat="1" ht="24">
      <c r="A101" s="25">
        <v>87</v>
      </c>
      <c r="B101" s="84" t="s">
        <v>437</v>
      </c>
      <c r="C101" s="26">
        <v>589550.9892799987</v>
      </c>
      <c r="D101" s="26">
        <v>289748.1408400003</v>
      </c>
      <c r="E101" s="27">
        <v>103.47015431086074</v>
      </c>
      <c r="F101" s="27">
        <v>0.8456564255269499</v>
      </c>
      <c r="G101" s="27">
        <v>1.7371615318907467</v>
      </c>
      <c r="H101" s="27">
        <v>0</v>
      </c>
      <c r="I101" s="26">
        <v>57029.32002000003</v>
      </c>
      <c r="J101" s="26">
        <v>31236.961750000122</v>
      </c>
      <c r="K101" s="27">
        <v>82.56999664828095</v>
      </c>
      <c r="L101" s="27"/>
      <c r="M101" s="26">
        <v>34796.51202999997</v>
      </c>
      <c r="N101" s="26">
        <v>75853.66051</v>
      </c>
      <c r="O101" s="27">
        <v>-54.1267859770424</v>
      </c>
      <c r="P101" s="27">
        <v>-0.8249534738306349</v>
      </c>
      <c r="Q101" s="27">
        <v>0.7483118318769472</v>
      </c>
    </row>
    <row r="102" spans="1:17" s="30" customFormat="1" ht="12">
      <c r="A102" s="79">
        <v>88</v>
      </c>
      <c r="B102" s="80" t="s">
        <v>438</v>
      </c>
      <c r="C102" s="81">
        <v>7319.70832</v>
      </c>
      <c r="D102" s="81">
        <v>2615.3649699999996</v>
      </c>
      <c r="E102" s="82">
        <v>179.87330273067016</v>
      </c>
      <c r="F102" s="82">
        <v>0.013269581001358208</v>
      </c>
      <c r="G102" s="82">
        <v>0.021568135664895974</v>
      </c>
      <c r="H102" s="82">
        <v>0</v>
      </c>
      <c r="I102" s="81">
        <v>53.40114</v>
      </c>
      <c r="J102" s="81">
        <v>44.77189</v>
      </c>
      <c r="K102" s="82">
        <v>19.273812206721665</v>
      </c>
      <c r="L102" s="82"/>
      <c r="M102" s="81">
        <v>1491.40477</v>
      </c>
      <c r="N102" s="81">
        <v>244.97746999999998</v>
      </c>
      <c r="O102" s="82" t="s">
        <v>1263</v>
      </c>
      <c r="P102" s="82">
        <v>0.025044226622636074</v>
      </c>
      <c r="Q102" s="82">
        <v>0.03207320993973539</v>
      </c>
    </row>
    <row r="103" spans="1:17" s="30" customFormat="1" ht="12">
      <c r="A103" s="25">
        <v>89</v>
      </c>
      <c r="B103" s="84" t="s">
        <v>439</v>
      </c>
      <c r="C103" s="26">
        <v>2706.7768600000004</v>
      </c>
      <c r="D103" s="26">
        <v>5463.4152</v>
      </c>
      <c r="E103" s="27">
        <v>-50.45632153309526</v>
      </c>
      <c r="F103" s="27">
        <v>-0.007775673037147601</v>
      </c>
      <c r="G103" s="27">
        <v>0.007975745477666949</v>
      </c>
      <c r="H103" s="27">
        <v>0</v>
      </c>
      <c r="I103" s="26">
        <v>871.0080500000001</v>
      </c>
      <c r="J103" s="26">
        <v>4379.82939</v>
      </c>
      <c r="K103" s="27">
        <v>-80.11319682934041</v>
      </c>
      <c r="L103" s="27"/>
      <c r="M103" s="26">
        <v>66.09035</v>
      </c>
      <c r="N103" s="26">
        <v>166.372</v>
      </c>
      <c r="O103" s="27">
        <v>-60.27555718510327</v>
      </c>
      <c r="P103" s="27">
        <v>-0.002014940116196005</v>
      </c>
      <c r="Q103" s="27">
        <v>0.0014212973655304796</v>
      </c>
    </row>
    <row r="104" spans="1:17" s="30" customFormat="1" ht="24">
      <c r="A104" s="79">
        <v>90</v>
      </c>
      <c r="B104" s="80" t="s">
        <v>440</v>
      </c>
      <c r="C104" s="81">
        <v>55862.34475000009</v>
      </c>
      <c r="D104" s="81">
        <v>38761.79736000011</v>
      </c>
      <c r="E104" s="82">
        <v>44.11701354088067</v>
      </c>
      <c r="F104" s="82">
        <v>0.04823565838560005</v>
      </c>
      <c r="G104" s="82">
        <v>0.16460309310893295</v>
      </c>
      <c r="H104" s="82">
        <v>0</v>
      </c>
      <c r="I104" s="81">
        <v>1561.7896500000024</v>
      </c>
      <c r="J104" s="81">
        <v>1483.7727799999993</v>
      </c>
      <c r="K104" s="82">
        <v>5.258006552728589</v>
      </c>
      <c r="L104" s="82"/>
      <c r="M104" s="81">
        <v>12440.797080000002</v>
      </c>
      <c r="N104" s="81">
        <v>5022.884750000002</v>
      </c>
      <c r="O104" s="82">
        <v>147.6823120418998</v>
      </c>
      <c r="P104" s="82">
        <v>0.14904670128724426</v>
      </c>
      <c r="Q104" s="82">
        <v>0.2675439321308373</v>
      </c>
    </row>
    <row r="105" spans="1:17" s="30" customFormat="1" ht="12">
      <c r="A105" s="25">
        <v>91</v>
      </c>
      <c r="B105" s="84" t="s">
        <v>441</v>
      </c>
      <c r="C105" s="26">
        <v>1581.796569999999</v>
      </c>
      <c r="D105" s="26">
        <v>1700.888379999999</v>
      </c>
      <c r="E105" s="27">
        <v>-7.001741642799628</v>
      </c>
      <c r="F105" s="27">
        <v>-0.00033592327383870905</v>
      </c>
      <c r="G105" s="27">
        <v>0.004660896517257275</v>
      </c>
      <c r="H105" s="27">
        <v>0</v>
      </c>
      <c r="I105" s="26">
        <v>45.286660000000005</v>
      </c>
      <c r="J105" s="26">
        <v>69.71808999999999</v>
      </c>
      <c r="K105" s="27">
        <v>-35.04317172200212</v>
      </c>
      <c r="L105" s="27"/>
      <c r="M105" s="26">
        <v>433.32861</v>
      </c>
      <c r="N105" s="26">
        <v>204.49509000000003</v>
      </c>
      <c r="O105" s="27">
        <v>111.90171852047888</v>
      </c>
      <c r="P105" s="27">
        <v>0.004597908384817569</v>
      </c>
      <c r="Q105" s="27">
        <v>0.009318891665757324</v>
      </c>
    </row>
    <row r="106" spans="1:17" s="30" customFormat="1" ht="12">
      <c r="A106" s="79">
        <v>92</v>
      </c>
      <c r="B106" s="80" t="s">
        <v>442</v>
      </c>
      <c r="C106" s="81">
        <v>67.8117</v>
      </c>
      <c r="D106" s="81">
        <v>72.87821999999998</v>
      </c>
      <c r="E106" s="82">
        <v>-6.952035875738985</v>
      </c>
      <c r="F106" s="82">
        <v>-1.429117573550433E-05</v>
      </c>
      <c r="G106" s="82">
        <v>0.00019981287249807057</v>
      </c>
      <c r="H106" s="82">
        <v>0</v>
      </c>
      <c r="I106" s="81">
        <v>3.4418999999999995</v>
      </c>
      <c r="J106" s="81">
        <v>4.577529999999999</v>
      </c>
      <c r="K106" s="82">
        <v>-24.808794262407897</v>
      </c>
      <c r="L106" s="82"/>
      <c r="M106" s="81">
        <v>0.49341</v>
      </c>
      <c r="N106" s="81">
        <v>9.999999999999999E-34</v>
      </c>
      <c r="O106" s="82" t="s">
        <v>1264</v>
      </c>
      <c r="P106" s="82">
        <v>9.913993265291015E-06</v>
      </c>
      <c r="Q106" s="82">
        <v>1.0610964129050518E-05</v>
      </c>
    </row>
    <row r="107" spans="1:17" s="30" customFormat="1" ht="12">
      <c r="A107" s="25">
        <v>93</v>
      </c>
      <c r="B107" s="84" t="s">
        <v>443</v>
      </c>
      <c r="C107" s="26">
        <v>6627.35459</v>
      </c>
      <c r="D107" s="26">
        <v>8706.33043</v>
      </c>
      <c r="E107" s="27">
        <v>-23.878898885302245</v>
      </c>
      <c r="F107" s="27">
        <v>-0.005864184702578463</v>
      </c>
      <c r="G107" s="27">
        <v>0.019528057218609365</v>
      </c>
      <c r="H107" s="27">
        <v>0</v>
      </c>
      <c r="I107" s="26">
        <v>19.673200000000005</v>
      </c>
      <c r="J107" s="26">
        <v>43.60347</v>
      </c>
      <c r="K107" s="27">
        <v>-54.8815724987025</v>
      </c>
      <c r="L107" s="27"/>
      <c r="M107" s="26">
        <v>1303.827</v>
      </c>
      <c r="N107" s="26">
        <v>3053.98244</v>
      </c>
      <c r="O107" s="27">
        <v>-57.30731837475791</v>
      </c>
      <c r="P107" s="27">
        <v>-0.03516554031205779</v>
      </c>
      <c r="Q107" s="27">
        <v>0.02803928077559747</v>
      </c>
    </row>
    <row r="108" spans="1:17" s="30" customFormat="1" ht="12">
      <c r="A108" s="79">
        <v>94</v>
      </c>
      <c r="B108" s="80" t="s">
        <v>444</v>
      </c>
      <c r="C108" s="81">
        <v>80133.05575999984</v>
      </c>
      <c r="D108" s="81">
        <v>78704.12137999991</v>
      </c>
      <c r="E108" s="82">
        <v>1.8155775770632647</v>
      </c>
      <c r="F108" s="82">
        <v>0.004030607268713642</v>
      </c>
      <c r="G108" s="82">
        <v>0.2361187826503926</v>
      </c>
      <c r="H108" s="82">
        <v>0</v>
      </c>
      <c r="I108" s="81">
        <v>13919.470380000006</v>
      </c>
      <c r="J108" s="81">
        <v>12891.253990000017</v>
      </c>
      <c r="K108" s="82">
        <v>7.976077352890543</v>
      </c>
      <c r="L108" s="82"/>
      <c r="M108" s="81">
        <v>13928.018020000001</v>
      </c>
      <c r="N108" s="81">
        <v>15383.725849999993</v>
      </c>
      <c r="O108" s="82">
        <v>-9.462648022942977</v>
      </c>
      <c r="P108" s="82">
        <v>-0.02924926049908052</v>
      </c>
      <c r="Q108" s="82">
        <v>0.2995271672624982</v>
      </c>
    </row>
    <row r="109" spans="1:17" s="30" customFormat="1" ht="24">
      <c r="A109" s="25">
        <v>95</v>
      </c>
      <c r="B109" s="84" t="s">
        <v>445</v>
      </c>
      <c r="C109" s="26">
        <v>15722.947220000002</v>
      </c>
      <c r="D109" s="26">
        <v>14218.302389999997</v>
      </c>
      <c r="E109" s="27">
        <v>10.582450624050942</v>
      </c>
      <c r="F109" s="27">
        <v>0.004244164374175603</v>
      </c>
      <c r="G109" s="27">
        <v>0.04632898523652634</v>
      </c>
      <c r="H109" s="27">
        <v>0</v>
      </c>
      <c r="I109" s="26">
        <v>1197.5420800000009</v>
      </c>
      <c r="J109" s="26">
        <v>1353.194080000001</v>
      </c>
      <c r="K109" s="27">
        <v>-11.502562884401623</v>
      </c>
      <c r="L109" s="27"/>
      <c r="M109" s="26">
        <v>2728.7955899999993</v>
      </c>
      <c r="N109" s="26">
        <v>2837.7277400000007</v>
      </c>
      <c r="O109" s="27">
        <v>-3.838710404261736</v>
      </c>
      <c r="P109" s="27">
        <v>-0.0021887529670531303</v>
      </c>
      <c r="Q109" s="27">
        <v>0.058683756148033554</v>
      </c>
    </row>
    <row r="110" spans="1:17" s="30" customFormat="1" ht="12">
      <c r="A110" s="79">
        <v>96</v>
      </c>
      <c r="B110" s="80" t="s">
        <v>446</v>
      </c>
      <c r="C110" s="81">
        <v>130149.58984000067</v>
      </c>
      <c r="D110" s="81">
        <v>141988.20736999984</v>
      </c>
      <c r="E110" s="82">
        <v>-8.337747020884292</v>
      </c>
      <c r="F110" s="82">
        <v>-0.03339328840834359</v>
      </c>
      <c r="G110" s="82">
        <v>0.3834967033767953</v>
      </c>
      <c r="H110" s="82">
        <v>0</v>
      </c>
      <c r="I110" s="81">
        <v>19872.057010000022</v>
      </c>
      <c r="J110" s="81">
        <v>23148.711489999987</v>
      </c>
      <c r="K110" s="82">
        <v>-14.154802877108075</v>
      </c>
      <c r="L110" s="82"/>
      <c r="M110" s="81">
        <v>21710.313169999976</v>
      </c>
      <c r="N110" s="81">
        <v>24954.396989999997</v>
      </c>
      <c r="O110" s="82">
        <v>-13.000048934462438</v>
      </c>
      <c r="P110" s="82">
        <v>-0.06518275905133612</v>
      </c>
      <c r="Q110" s="82">
        <v>0.466888296299878</v>
      </c>
    </row>
    <row r="111" spans="1:17" s="24" customFormat="1" ht="13.5" customHeight="1">
      <c r="A111" s="25">
        <v>97</v>
      </c>
      <c r="B111" s="84" t="s">
        <v>447</v>
      </c>
      <c r="C111" s="26">
        <v>541.48179</v>
      </c>
      <c r="D111" s="26">
        <v>602.2284800000001</v>
      </c>
      <c r="E111" s="27">
        <v>-10.086983930085811</v>
      </c>
      <c r="F111" s="27">
        <v>-0.00017134870130586816</v>
      </c>
      <c r="G111" s="27">
        <v>0.0015955215967937248</v>
      </c>
      <c r="H111" s="27">
        <v>0</v>
      </c>
      <c r="I111" s="26">
        <v>11.80329</v>
      </c>
      <c r="J111" s="26">
        <v>7.03437</v>
      </c>
      <c r="K111" s="27">
        <v>67.7945572951096</v>
      </c>
      <c r="L111" s="27"/>
      <c r="M111" s="26">
        <v>79.804</v>
      </c>
      <c r="N111" s="26">
        <v>26.14608</v>
      </c>
      <c r="O111" s="27">
        <v>205.22357462380594</v>
      </c>
      <c r="P111" s="27">
        <v>0.0010781383788523217</v>
      </c>
      <c r="Q111" s="27">
        <v>0.0017162144694164033</v>
      </c>
    </row>
    <row r="112" spans="1:17" s="24" customFormat="1" ht="13.5" customHeight="1" thickBot="1">
      <c r="A112" s="74">
        <v>98</v>
      </c>
      <c r="B112" s="75" t="s">
        <v>448</v>
      </c>
      <c r="C112" s="76">
        <v>5035.711750000001</v>
      </c>
      <c r="D112" s="76">
        <v>4632.63487</v>
      </c>
      <c r="E112" s="77">
        <v>8.700812632790148</v>
      </c>
      <c r="F112" s="77">
        <v>0.0011369623581864536</v>
      </c>
      <c r="G112" s="77">
        <v>0.014838147839381493</v>
      </c>
      <c r="H112" s="77">
        <v>0</v>
      </c>
      <c r="I112" s="76">
        <v>1881.5524099999993</v>
      </c>
      <c r="J112" s="76">
        <v>1661.6843099999999</v>
      </c>
      <c r="K112" s="77">
        <v>13.231640852407134</v>
      </c>
      <c r="L112" s="77"/>
      <c r="M112" s="76">
        <v>1288.3899400000003</v>
      </c>
      <c r="N112" s="76">
        <v>921.305</v>
      </c>
      <c r="O112" s="77">
        <v>39.844019081628815</v>
      </c>
      <c r="P112" s="77">
        <v>0.007375767866378387</v>
      </c>
      <c r="Q112" s="77">
        <v>0.027707301103685678</v>
      </c>
    </row>
    <row r="113" spans="2:16" ht="13.5" customHeight="1">
      <c r="B113" s="31"/>
      <c r="C113" s="32"/>
      <c r="D113" s="32"/>
      <c r="E113" s="32"/>
      <c r="F113" s="32"/>
      <c r="G113" s="32"/>
      <c r="H113" s="32"/>
      <c r="I113" s="33"/>
      <c r="J113" s="34"/>
      <c r="K113" s="34"/>
      <c r="M113" s="1"/>
      <c r="N113" s="1"/>
      <c r="P113" s="35"/>
    </row>
    <row r="114" spans="1:16" ht="12.75">
      <c r="A114" s="36" t="s">
        <v>449</v>
      </c>
      <c r="B114" s="31"/>
      <c r="C114" s="32"/>
      <c r="D114" s="32"/>
      <c r="E114" s="32"/>
      <c r="F114" s="32"/>
      <c r="G114" s="32"/>
      <c r="H114" s="32"/>
      <c r="I114" s="32"/>
      <c r="J114" s="32"/>
      <c r="K114" s="32"/>
      <c r="M114" s="1"/>
      <c r="N114" s="1"/>
      <c r="P114" s="35"/>
    </row>
    <row r="115" spans="1:16" ht="13.5">
      <c r="A115" s="37" t="s">
        <v>450</v>
      </c>
      <c r="B115" s="31"/>
      <c r="C115" s="437"/>
      <c r="D115" s="437"/>
      <c r="E115" s="32"/>
      <c r="F115" s="32"/>
      <c r="G115" s="32"/>
      <c r="H115" s="32"/>
      <c r="I115" s="33"/>
      <c r="J115" s="34"/>
      <c r="K115" s="34"/>
      <c r="M115" s="1"/>
      <c r="N115" s="1"/>
      <c r="P115" s="35"/>
    </row>
    <row r="116" spans="1:17" ht="12.75">
      <c r="A116" s="36" t="s">
        <v>451</v>
      </c>
      <c r="B116" s="38"/>
      <c r="C116" s="32"/>
      <c r="D116" s="32"/>
      <c r="E116" s="39"/>
      <c r="F116" s="32"/>
      <c r="G116" s="32"/>
      <c r="H116" s="32"/>
      <c r="I116" s="32"/>
      <c r="J116" s="32"/>
      <c r="K116" s="32"/>
      <c r="L116" s="32"/>
      <c r="M116" s="32"/>
      <c r="N116" s="32"/>
      <c r="O116" s="32"/>
      <c r="P116" s="32"/>
      <c r="Q116" s="32"/>
    </row>
    <row r="117" spans="1:19" ht="12.75">
      <c r="A117" s="89" t="s">
        <v>850</v>
      </c>
      <c r="E117" s="3"/>
      <c r="F117" s="3"/>
      <c r="G117" s="3"/>
      <c r="H117" s="3"/>
      <c r="K117" s="3"/>
      <c r="L117" s="3"/>
      <c r="M117" s="3"/>
      <c r="N117" s="3"/>
      <c r="O117" s="3"/>
      <c r="P117" s="3"/>
      <c r="Q117" s="3"/>
      <c r="R117" s="3"/>
      <c r="S117" s="3"/>
    </row>
    <row r="118" ht="12.75">
      <c r="A118" s="483" t="s">
        <v>1170</v>
      </c>
    </row>
    <row r="119" spans="3:17" ht="12.75">
      <c r="C119" s="405"/>
      <c r="D119" s="405"/>
      <c r="E119" s="405"/>
      <c r="F119" s="405"/>
      <c r="G119" s="405"/>
      <c r="H119" s="405"/>
      <c r="I119" s="405"/>
      <c r="J119" s="405"/>
      <c r="K119" s="405"/>
      <c r="L119" s="405"/>
      <c r="M119" s="405"/>
      <c r="N119" s="405"/>
      <c r="O119" s="405"/>
      <c r="P119" s="405"/>
      <c r="Q119" s="405"/>
    </row>
  </sheetData>
  <mergeCells count="16">
    <mergeCell ref="A9:K9"/>
    <mergeCell ref="C11:K11"/>
    <mergeCell ref="M11:Q11"/>
    <mergeCell ref="C13:C14"/>
    <mergeCell ref="D13:D14"/>
    <mergeCell ref="E13:E14"/>
    <mergeCell ref="F13:F14"/>
    <mergeCell ref="G13:G14"/>
    <mergeCell ref="I13:I14"/>
    <mergeCell ref="J13:J14"/>
    <mergeCell ref="P13:P14"/>
    <mergeCell ref="Q13:Q14"/>
    <mergeCell ref="K13:K14"/>
    <mergeCell ref="M13:M14"/>
    <mergeCell ref="N13:N14"/>
    <mergeCell ref="O13:O14"/>
  </mergeCells>
  <printOptions horizontalCentered="1"/>
  <pageMargins left="0.22" right="0.31" top="0.7086614173228347" bottom="0.5905511811023623" header="0" footer="0"/>
  <pageSetup fitToHeight="2" fitToWidth="1" horizontalDpi="300" verticalDpi="300" orientation="landscape" scale="5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7"/>
  <sheetViews>
    <sheetView workbookViewId="0" topLeftCell="A1">
      <selection activeCell="A9" sqref="A9:F9"/>
    </sheetView>
  </sheetViews>
  <sheetFormatPr defaultColWidth="9.140625" defaultRowHeight="12.75"/>
  <cols>
    <col min="1" max="1" width="17.28125" style="58" customWidth="1"/>
    <col min="2" max="2" width="13.421875" style="58" customWidth="1"/>
    <col min="3" max="3" width="11.8515625" style="58" customWidth="1"/>
    <col min="4" max="4" width="9.7109375" style="58" customWidth="1"/>
    <col min="5" max="6" width="12.140625" style="58" customWidth="1"/>
    <col min="7" max="7" width="1.1484375" style="58" customWidth="1"/>
    <col min="8" max="8" width="13.7109375" style="374" customWidth="1"/>
    <col min="9" max="9" width="16.7109375" style="58" bestFit="1" customWidth="1"/>
    <col min="10" max="10" width="10.8515625" style="58" customWidth="1"/>
    <col min="11" max="11" width="12.7109375" style="58" customWidth="1"/>
    <col min="12" max="16" width="9.140625" style="58" customWidth="1"/>
    <col min="17" max="17" width="10.7109375" style="58" bestFit="1" customWidth="1"/>
    <col min="18" max="16384" width="9.140625" style="58" customWidth="1"/>
  </cols>
  <sheetData>
    <row r="1" ht="3.75" customHeight="1"/>
    <row r="2" ht="12" customHeight="1">
      <c r="H2" s="58"/>
    </row>
    <row r="3" ht="12" customHeight="1">
      <c r="H3" s="58"/>
    </row>
    <row r="4" ht="12" customHeight="1">
      <c r="H4" s="58"/>
    </row>
    <row r="5" spans="8:9" ht="12">
      <c r="H5" s="58"/>
      <c r="I5" s="68"/>
    </row>
    <row r="6" ht="13.5" customHeight="1">
      <c r="H6" s="58"/>
    </row>
    <row r="7" spans="1:9" ht="15">
      <c r="A7" s="786" t="s">
        <v>1272</v>
      </c>
      <c r="B7" s="786"/>
      <c r="C7" s="786"/>
      <c r="D7" s="786"/>
      <c r="E7" s="786"/>
      <c r="F7" s="786"/>
      <c r="H7" s="375"/>
      <c r="I7" s="375"/>
    </row>
    <row r="8" spans="1:11" ht="15">
      <c r="A8" s="810" t="s">
        <v>1342</v>
      </c>
      <c r="B8" s="810"/>
      <c r="C8" s="810"/>
      <c r="D8" s="810"/>
      <c r="E8" s="810"/>
      <c r="F8" s="810"/>
      <c r="G8" s="810"/>
      <c r="H8" s="810"/>
      <c r="I8" s="810"/>
      <c r="J8" s="810"/>
      <c r="K8" s="810"/>
    </row>
    <row r="9" spans="1:9" ht="15">
      <c r="A9" s="810" t="s">
        <v>342</v>
      </c>
      <c r="B9" s="810"/>
      <c r="C9" s="810"/>
      <c r="D9" s="810"/>
      <c r="E9" s="810"/>
      <c r="F9" s="810"/>
      <c r="H9" s="375"/>
      <c r="I9" s="375"/>
    </row>
    <row r="10" spans="1:11" ht="18.75" customHeight="1" thickBot="1">
      <c r="A10" s="729" t="s">
        <v>1269</v>
      </c>
      <c r="B10" s="732"/>
      <c r="C10" s="732"/>
      <c r="D10" s="732"/>
      <c r="E10" s="732"/>
      <c r="F10" s="732"/>
      <c r="G10" s="733"/>
      <c r="H10" s="734"/>
      <c r="I10" s="733"/>
      <c r="J10" s="733"/>
      <c r="K10" s="733"/>
    </row>
    <row r="11" spans="1:11" ht="15" customHeight="1">
      <c r="A11" s="847" t="s">
        <v>1341</v>
      </c>
      <c r="B11" s="845" t="s">
        <v>1160</v>
      </c>
      <c r="C11" s="845"/>
      <c r="D11" s="845"/>
      <c r="E11" s="845"/>
      <c r="F11" s="845"/>
      <c r="G11" s="9"/>
      <c r="H11" s="845" t="s">
        <v>1159</v>
      </c>
      <c r="I11" s="845"/>
      <c r="J11" s="845"/>
      <c r="K11" s="845"/>
    </row>
    <row r="12" spans="1:11" ht="12.6" customHeight="1">
      <c r="A12" s="848"/>
      <c r="B12" s="846" t="s">
        <v>803</v>
      </c>
      <c r="C12" s="846"/>
      <c r="D12" s="376" t="s">
        <v>804</v>
      </c>
      <c r="E12" s="377" t="s">
        <v>458</v>
      </c>
      <c r="F12" s="378" t="s">
        <v>805</v>
      </c>
      <c r="G12" s="9"/>
      <c r="H12" s="846" t="s">
        <v>803</v>
      </c>
      <c r="I12" s="846"/>
      <c r="J12" s="376" t="s">
        <v>804</v>
      </c>
      <c r="K12" s="378" t="s">
        <v>805</v>
      </c>
    </row>
    <row r="13" spans="1:11" s="350" customFormat="1" ht="17.25" customHeight="1" thickBot="1">
      <c r="A13" s="849"/>
      <c r="B13" s="735">
        <v>2013</v>
      </c>
      <c r="C13" s="736">
        <v>2012</v>
      </c>
      <c r="D13" s="737" t="s">
        <v>461</v>
      </c>
      <c r="E13" s="738" t="s">
        <v>806</v>
      </c>
      <c r="F13" s="739" t="s">
        <v>854</v>
      </c>
      <c r="G13" s="740"/>
      <c r="H13" s="735">
        <v>2013</v>
      </c>
      <c r="I13" s="736">
        <v>2012</v>
      </c>
      <c r="J13" s="737" t="s">
        <v>461</v>
      </c>
      <c r="K13" s="739" t="s">
        <v>854</v>
      </c>
    </row>
    <row r="14" spans="1:8" ht="12.6" customHeight="1">
      <c r="A14" s="379"/>
      <c r="B14" s="380"/>
      <c r="C14" s="380"/>
      <c r="D14" s="380"/>
      <c r="E14" s="29"/>
      <c r="F14" s="29"/>
      <c r="H14" s="401"/>
    </row>
    <row r="15" spans="1:23" s="9" customFormat="1" ht="12.75">
      <c r="A15" s="381" t="s">
        <v>464</v>
      </c>
      <c r="B15" s="382">
        <v>15365381.399749974</v>
      </c>
      <c r="C15" s="382">
        <v>16922092.968199942</v>
      </c>
      <c r="D15" s="731">
        <v>-9.199285049286434</v>
      </c>
      <c r="E15" s="383">
        <v>-9.199285049286434</v>
      </c>
      <c r="F15" s="383">
        <v>100</v>
      </c>
      <c r="G15" s="383"/>
      <c r="H15" s="382">
        <v>2122659.0911600017</v>
      </c>
      <c r="I15" s="382">
        <v>2607816.582870004</v>
      </c>
      <c r="J15" s="383">
        <v>-18.603972951811944</v>
      </c>
      <c r="K15" s="383">
        <v>100</v>
      </c>
      <c r="M15" s="58"/>
      <c r="N15" s="58"/>
      <c r="O15" s="58"/>
      <c r="P15" s="58"/>
      <c r="Q15" s="58"/>
      <c r="R15" s="58"/>
      <c r="S15" s="58"/>
      <c r="T15" s="58"/>
      <c r="U15" s="58"/>
      <c r="V15" s="58"/>
      <c r="W15" s="58"/>
    </row>
    <row r="16" spans="1:23" ht="12.75">
      <c r="A16" s="401" t="s">
        <v>1273</v>
      </c>
      <c r="B16" s="401">
        <v>3766856.4476999957</v>
      </c>
      <c r="C16" s="401">
        <v>3744663.250239954</v>
      </c>
      <c r="D16" s="27">
        <v>0.5926620359953523</v>
      </c>
      <c r="E16" s="29">
        <v>0.13114924673766643</v>
      </c>
      <c r="F16" s="29">
        <v>24.515216054196287</v>
      </c>
      <c r="G16" s="29"/>
      <c r="H16" s="401">
        <v>439423.0513500012</v>
      </c>
      <c r="I16" s="401">
        <v>577304.9677900036</v>
      </c>
      <c r="J16" s="29">
        <v>-23.883722492087994</v>
      </c>
      <c r="K16" s="29">
        <v>20.701536727212424</v>
      </c>
      <c r="M16" s="350"/>
      <c r="N16" s="350"/>
      <c r="O16" s="350"/>
      <c r="P16" s="350"/>
      <c r="Q16" s="350"/>
      <c r="R16" s="350"/>
      <c r="S16" s="350"/>
      <c r="T16" s="350"/>
      <c r="U16" s="350"/>
      <c r="V16" s="350"/>
      <c r="W16" s="350"/>
    </row>
    <row r="17" spans="1:11" ht="12.75">
      <c r="A17" s="402" t="s">
        <v>1274</v>
      </c>
      <c r="B17" s="402">
        <v>1892196.1271299927</v>
      </c>
      <c r="C17" s="402">
        <v>1921535.0996100013</v>
      </c>
      <c r="D17" s="343">
        <v>-1.5268507187801725</v>
      </c>
      <c r="E17" s="384">
        <v>-0.17337673617053465</v>
      </c>
      <c r="F17" s="384">
        <v>12.31467073873469</v>
      </c>
      <c r="G17" s="384"/>
      <c r="H17" s="402">
        <v>275815.3501400003</v>
      </c>
      <c r="I17" s="402">
        <v>313417.1553799991</v>
      </c>
      <c r="J17" s="384">
        <v>-11.997366638851952</v>
      </c>
      <c r="K17" s="384">
        <v>12.993859979148667</v>
      </c>
    </row>
    <row r="18" spans="1:11" ht="12.75">
      <c r="A18" s="401" t="s">
        <v>1275</v>
      </c>
      <c r="B18" s="401">
        <v>1774269.8593799996</v>
      </c>
      <c r="C18" s="401">
        <v>2726559.270590002</v>
      </c>
      <c r="D18" s="27">
        <v>-34.92641518861741</v>
      </c>
      <c r="E18" s="29">
        <v>-5.627491900674156</v>
      </c>
      <c r="F18" s="29">
        <v>11.547190487630008</v>
      </c>
      <c r="G18" s="29"/>
      <c r="H18" s="401">
        <v>296598.3530100002</v>
      </c>
      <c r="I18" s="401">
        <v>518276.96013</v>
      </c>
      <c r="J18" s="29">
        <v>-42.77222878369818</v>
      </c>
      <c r="K18" s="29">
        <v>13.97296222672825</v>
      </c>
    </row>
    <row r="19" spans="1:23" ht="12.75">
      <c r="A19" s="402" t="s">
        <v>1276</v>
      </c>
      <c r="B19" s="402">
        <v>1450759.2776499991</v>
      </c>
      <c r="C19" s="402">
        <v>1854989.8367199993</v>
      </c>
      <c r="D19" s="343">
        <v>-21.791524194265254</v>
      </c>
      <c r="E19" s="384">
        <v>-2.3887740117586618</v>
      </c>
      <c r="F19" s="384">
        <v>9.44173945251763</v>
      </c>
      <c r="G19" s="384"/>
      <c r="H19" s="402">
        <v>198348.1118199999</v>
      </c>
      <c r="I19" s="402">
        <v>246509.5717000001</v>
      </c>
      <c r="J19" s="384">
        <v>-19.53735895440695</v>
      </c>
      <c r="K19" s="384">
        <v>9.344322536107558</v>
      </c>
      <c r="M19" s="350"/>
      <c r="N19" s="350"/>
      <c r="O19" s="350"/>
      <c r="P19" s="350"/>
      <c r="Q19" s="350"/>
      <c r="R19" s="350"/>
      <c r="S19" s="350"/>
      <c r="T19" s="350"/>
      <c r="U19" s="350"/>
      <c r="V19" s="350"/>
      <c r="W19" s="350"/>
    </row>
    <row r="20" spans="1:11" ht="12.75">
      <c r="A20" s="401" t="s">
        <v>1277</v>
      </c>
      <c r="B20" s="401">
        <v>1208106.9306399873</v>
      </c>
      <c r="C20" s="401">
        <v>1277471.8485399946</v>
      </c>
      <c r="D20" s="27">
        <v>-5.4298588246217285</v>
      </c>
      <c r="E20" s="29">
        <v>-0.4099074389341674</v>
      </c>
      <c r="F20" s="29">
        <v>7.862524848616161</v>
      </c>
      <c r="G20" s="29"/>
      <c r="H20" s="401">
        <v>177290.76461000045</v>
      </c>
      <c r="I20" s="401">
        <v>195762.78013000017</v>
      </c>
      <c r="J20" s="29">
        <v>-9.435918057422873</v>
      </c>
      <c r="K20" s="29">
        <v>8.352295728896989</v>
      </c>
    </row>
    <row r="21" spans="1:11" ht="12.75">
      <c r="A21" s="402" t="s">
        <v>1278</v>
      </c>
      <c r="B21" s="402">
        <v>1022725.1300100057</v>
      </c>
      <c r="C21" s="402">
        <v>994567.0080199958</v>
      </c>
      <c r="D21" s="343">
        <v>2.83119405358797</v>
      </c>
      <c r="E21" s="384">
        <v>0.16639857754548892</v>
      </c>
      <c r="F21" s="384">
        <v>6.656034779759176</v>
      </c>
      <c r="G21" s="384"/>
      <c r="H21" s="402">
        <v>137304.8527599995</v>
      </c>
      <c r="I21" s="402">
        <v>161920.78728999992</v>
      </c>
      <c r="J21" s="384">
        <v>-15.202454818795625</v>
      </c>
      <c r="K21" s="384">
        <v>6.468530595978295</v>
      </c>
    </row>
    <row r="22" spans="1:23" ht="12.75">
      <c r="A22" s="401" t="s">
        <v>1279</v>
      </c>
      <c r="B22" s="401">
        <v>913153.6646599969</v>
      </c>
      <c r="C22" s="401">
        <v>927866.6249399944</v>
      </c>
      <c r="D22" s="27">
        <v>-1.5856762043735595</v>
      </c>
      <c r="E22" s="29">
        <v>-0.0869452750770617</v>
      </c>
      <c r="F22" s="29">
        <v>5.942928723362869</v>
      </c>
      <c r="G22" s="29"/>
      <c r="H22" s="401">
        <v>126041.30834999982</v>
      </c>
      <c r="I22" s="401">
        <v>132805.82525000005</v>
      </c>
      <c r="J22" s="29">
        <v>-5.093539298646264</v>
      </c>
      <c r="K22" s="29">
        <v>5.937896898984382</v>
      </c>
      <c r="M22" s="350"/>
      <c r="N22" s="350"/>
      <c r="O22" s="350"/>
      <c r="P22" s="350"/>
      <c r="Q22" s="350"/>
      <c r="R22" s="350"/>
      <c r="S22" s="350"/>
      <c r="T22" s="350"/>
      <c r="U22" s="350"/>
      <c r="V22" s="350"/>
      <c r="W22" s="350"/>
    </row>
    <row r="23" spans="1:11" ht="12.75">
      <c r="A23" s="402" t="s">
        <v>1280</v>
      </c>
      <c r="B23" s="402">
        <v>763884.8866199981</v>
      </c>
      <c r="C23" s="402">
        <v>659200.3535499956</v>
      </c>
      <c r="D23" s="343">
        <v>15.880533514013507</v>
      </c>
      <c r="E23" s="384">
        <v>0.6186263913496168</v>
      </c>
      <c r="F23" s="384">
        <v>4.971467136067498</v>
      </c>
      <c r="G23" s="384"/>
      <c r="H23" s="402">
        <v>117628.35515999988</v>
      </c>
      <c r="I23" s="402">
        <v>83296.98538999997</v>
      </c>
      <c r="J23" s="384">
        <v>41.21562096066141</v>
      </c>
      <c r="K23" s="384">
        <v>5.54155660934313</v>
      </c>
    </row>
    <row r="24" spans="1:11" ht="12.75">
      <c r="A24" s="401" t="s">
        <v>1281</v>
      </c>
      <c r="B24" s="401">
        <v>479101.8234299999</v>
      </c>
      <c r="C24" s="401">
        <v>584456.0139300007</v>
      </c>
      <c r="D24" s="27">
        <v>-18.02602556718989</v>
      </c>
      <c r="E24" s="29">
        <v>-0.6225836880696898</v>
      </c>
      <c r="F24" s="29">
        <v>3.1180600791191284</v>
      </c>
      <c r="G24" s="29"/>
      <c r="H24" s="401">
        <v>52705.114310000004</v>
      </c>
      <c r="I24" s="401">
        <v>61661.60490000001</v>
      </c>
      <c r="J24" s="29">
        <v>-14.525231064817786</v>
      </c>
      <c r="K24" s="29">
        <v>2.482975930025459</v>
      </c>
    </row>
    <row r="25" spans="1:23" ht="12.75">
      <c r="A25" s="402" t="s">
        <v>1282</v>
      </c>
      <c r="B25" s="402">
        <v>385235.8777400003</v>
      </c>
      <c r="C25" s="402">
        <v>369381.04393000115</v>
      </c>
      <c r="D25" s="343">
        <v>4.292270561941372</v>
      </c>
      <c r="E25" s="384">
        <v>0.09369310190999201</v>
      </c>
      <c r="F25" s="384">
        <v>2.5071676889599948</v>
      </c>
      <c r="G25" s="384"/>
      <c r="H25" s="402">
        <v>42485.279630000005</v>
      </c>
      <c r="I25" s="402">
        <v>49921.09967000004</v>
      </c>
      <c r="J25" s="384">
        <v>-14.895144716670918</v>
      </c>
      <c r="K25" s="384">
        <v>2.001512150817512</v>
      </c>
      <c r="M25" s="350"/>
      <c r="N25" s="350"/>
      <c r="O25" s="350"/>
      <c r="P25" s="350"/>
      <c r="Q25" s="350"/>
      <c r="R25" s="350"/>
      <c r="S25" s="350"/>
      <c r="T25" s="350"/>
      <c r="U25" s="350"/>
      <c r="V25" s="350"/>
      <c r="W25" s="350"/>
    </row>
    <row r="26" spans="1:11" ht="12.75">
      <c r="A26" s="401" t="s">
        <v>1283</v>
      </c>
      <c r="B26" s="401">
        <v>291844.56482999946</v>
      </c>
      <c r="C26" s="401">
        <v>270499.09354999976</v>
      </c>
      <c r="D26" s="27">
        <v>7.891143367567017</v>
      </c>
      <c r="E26" s="29">
        <v>0.12613966440269647</v>
      </c>
      <c r="F26" s="29">
        <v>1.8993642737351668</v>
      </c>
      <c r="G26" s="29"/>
      <c r="H26" s="401">
        <v>45943.837110000015</v>
      </c>
      <c r="I26" s="401">
        <v>38138.77967</v>
      </c>
      <c r="J26" s="29">
        <v>20.46488510522395</v>
      </c>
      <c r="K26" s="29">
        <v>2.164447286958943</v>
      </c>
    </row>
    <row r="27" spans="1:11" ht="12.75">
      <c r="A27" s="402" t="s">
        <v>1284</v>
      </c>
      <c r="B27" s="402">
        <v>267826.27264999953</v>
      </c>
      <c r="C27" s="402">
        <v>343325.06204000046</v>
      </c>
      <c r="D27" s="343">
        <v>-21.990468432859302</v>
      </c>
      <c r="E27" s="384">
        <v>-0.4461551507362506</v>
      </c>
      <c r="F27" s="384">
        <v>1.7430499489869977</v>
      </c>
      <c r="G27" s="384"/>
      <c r="H27" s="402">
        <v>36651.88653000002</v>
      </c>
      <c r="I27" s="402">
        <v>46823.943009999995</v>
      </c>
      <c r="J27" s="384">
        <v>-21.7240493348191</v>
      </c>
      <c r="K27" s="384">
        <v>1.7266967966094973</v>
      </c>
    </row>
    <row r="28" spans="1:23" ht="12.75">
      <c r="A28" s="401" t="s">
        <v>1285</v>
      </c>
      <c r="B28" s="401">
        <v>203224.92107</v>
      </c>
      <c r="C28" s="401">
        <v>252116.32897000003</v>
      </c>
      <c r="D28" s="27">
        <v>-19.39240036523685</v>
      </c>
      <c r="E28" s="29">
        <v>-0.2889205726022007</v>
      </c>
      <c r="F28" s="29">
        <v>1.322615532819165</v>
      </c>
      <c r="G28" s="29"/>
      <c r="H28" s="401">
        <v>26941.645649999995</v>
      </c>
      <c r="I28" s="401">
        <v>37642.16214</v>
      </c>
      <c r="J28" s="29">
        <v>-28.426944366804126</v>
      </c>
      <c r="K28" s="29">
        <v>1.2692403486834423</v>
      </c>
      <c r="M28" s="350"/>
      <c r="N28" s="350"/>
      <c r="O28" s="350"/>
      <c r="P28" s="350"/>
      <c r="Q28" s="350"/>
      <c r="R28" s="350"/>
      <c r="S28" s="350"/>
      <c r="T28" s="350"/>
      <c r="U28" s="350"/>
      <c r="V28" s="350"/>
      <c r="W28" s="350"/>
    </row>
    <row r="29" spans="1:11" ht="12.75">
      <c r="A29" s="402" t="s">
        <v>1286</v>
      </c>
      <c r="B29" s="402">
        <v>198747.9303400005</v>
      </c>
      <c r="C29" s="402">
        <v>201931.98995000008</v>
      </c>
      <c r="D29" s="343">
        <v>-1.5767980154050811</v>
      </c>
      <c r="E29" s="384">
        <v>-0.01881599170967259</v>
      </c>
      <c r="F29" s="384">
        <v>1.2934786659004411</v>
      </c>
      <c r="G29" s="384"/>
      <c r="H29" s="402">
        <v>30468.023039999964</v>
      </c>
      <c r="I29" s="402">
        <v>26908.600740000016</v>
      </c>
      <c r="J29" s="343">
        <v>13.227823826263904</v>
      </c>
      <c r="K29" s="384">
        <v>1.4353705296760415</v>
      </c>
    </row>
    <row r="30" spans="1:23" s="63" customFormat="1" ht="12.75">
      <c r="A30" s="401" t="s">
        <v>1287</v>
      </c>
      <c r="B30" s="401">
        <v>197729.1442400001</v>
      </c>
      <c r="C30" s="401">
        <v>253666.76314000005</v>
      </c>
      <c r="D30" s="27">
        <v>-22.05161535850389</v>
      </c>
      <c r="E30" s="29">
        <v>-0.3305596949805093</v>
      </c>
      <c r="F30" s="29">
        <v>1.2868482668657841</v>
      </c>
      <c r="G30" s="29"/>
      <c r="H30" s="401">
        <v>20068.98942000001</v>
      </c>
      <c r="I30" s="401">
        <v>38249.12809000003</v>
      </c>
      <c r="J30" s="29">
        <v>-47.53085776810973</v>
      </c>
      <c r="K30" s="29">
        <v>0.9454645592209818</v>
      </c>
      <c r="M30" s="58"/>
      <c r="N30" s="58"/>
      <c r="O30" s="58"/>
      <c r="P30" s="58"/>
      <c r="Q30" s="58"/>
      <c r="R30" s="58"/>
      <c r="S30" s="58"/>
      <c r="T30" s="58"/>
      <c r="U30" s="58"/>
      <c r="V30" s="58"/>
      <c r="W30" s="58"/>
    </row>
    <row r="31" spans="1:23" ht="12.75">
      <c r="A31" s="402" t="s">
        <v>1288</v>
      </c>
      <c r="B31" s="402">
        <v>186958.6240900004</v>
      </c>
      <c r="C31" s="402">
        <v>121006.83542999993</v>
      </c>
      <c r="D31" s="343">
        <v>54.502531551742194</v>
      </c>
      <c r="E31" s="384">
        <v>0.3897377752500078</v>
      </c>
      <c r="F31" s="384">
        <v>1.2167522512200224</v>
      </c>
      <c r="G31" s="384"/>
      <c r="H31" s="402">
        <v>21783.93456000002</v>
      </c>
      <c r="I31" s="402">
        <v>14901.288659999997</v>
      </c>
      <c r="J31" s="384">
        <v>46.18825966693289</v>
      </c>
      <c r="K31" s="384">
        <v>1.0262568610626694</v>
      </c>
      <c r="M31" s="350"/>
      <c r="N31" s="350"/>
      <c r="O31" s="350"/>
      <c r="P31" s="350"/>
      <c r="Q31" s="350"/>
      <c r="R31" s="350"/>
      <c r="S31" s="350"/>
      <c r="T31" s="350"/>
      <c r="U31" s="350"/>
      <c r="V31" s="350"/>
      <c r="W31" s="350"/>
    </row>
    <row r="32" spans="1:11" ht="12.75">
      <c r="A32" s="401" t="s">
        <v>1289</v>
      </c>
      <c r="B32" s="401">
        <v>141404.63048000063</v>
      </c>
      <c r="C32" s="401">
        <v>155686.00982999973</v>
      </c>
      <c r="D32" s="414">
        <v>-9.17319376711726</v>
      </c>
      <c r="E32" s="29">
        <v>-0.08439487583974818</v>
      </c>
      <c r="F32" s="29">
        <v>0.9202806412752084</v>
      </c>
      <c r="G32" s="29"/>
      <c r="H32" s="401">
        <v>34040.49585999994</v>
      </c>
      <c r="I32" s="401">
        <v>25502.664329999996</v>
      </c>
      <c r="J32" s="414">
        <v>33.47819435460508</v>
      </c>
      <c r="K32" s="29">
        <v>1.60367229960593</v>
      </c>
    </row>
    <row r="33" spans="1:11" ht="12.75">
      <c r="A33" s="402" t="s">
        <v>1290</v>
      </c>
      <c r="B33" s="402">
        <v>108460.24391000008</v>
      </c>
      <c r="C33" s="402">
        <v>97817.54598999997</v>
      </c>
      <c r="D33" s="343">
        <v>10.880152238830574</v>
      </c>
      <c r="E33" s="384">
        <v>0.06289232626247772</v>
      </c>
      <c r="F33" s="384">
        <v>0.7058740755485897</v>
      </c>
      <c r="G33" s="384"/>
      <c r="H33" s="402">
        <v>22391.436720000005</v>
      </c>
      <c r="I33" s="402">
        <v>14023.849930000002</v>
      </c>
      <c r="J33" s="384">
        <v>59.66683066181386</v>
      </c>
      <c r="K33" s="384">
        <v>1.054876725765861</v>
      </c>
    </row>
    <row r="34" spans="1:23" ht="12.75">
      <c r="A34" s="401" t="s">
        <v>1291</v>
      </c>
      <c r="B34" s="401">
        <v>73479.27045999999</v>
      </c>
      <c r="C34" s="401">
        <v>117842.84681000002</v>
      </c>
      <c r="D34" s="27">
        <v>-37.64638885678667</v>
      </c>
      <c r="E34" s="29">
        <v>-0.2621636486300378</v>
      </c>
      <c r="F34" s="29">
        <v>0.47821312434975183</v>
      </c>
      <c r="G34" s="29"/>
      <c r="H34" s="401">
        <v>14516.611620000007</v>
      </c>
      <c r="I34" s="401">
        <v>18101.05608999999</v>
      </c>
      <c r="J34" s="27">
        <v>-19.80240518662459</v>
      </c>
      <c r="K34" s="29">
        <v>0.6838880383786401</v>
      </c>
      <c r="M34" s="350"/>
      <c r="N34" s="350"/>
      <c r="O34" s="350"/>
      <c r="P34" s="350"/>
      <c r="Q34" s="350"/>
      <c r="R34" s="350"/>
      <c r="S34" s="350"/>
      <c r="T34" s="350"/>
      <c r="U34" s="350"/>
      <c r="V34" s="350"/>
      <c r="W34" s="350"/>
    </row>
    <row r="35" spans="1:11" ht="12.75">
      <c r="A35" s="402" t="s">
        <v>1292</v>
      </c>
      <c r="B35" s="402">
        <v>15280.05557</v>
      </c>
      <c r="C35" s="402">
        <v>13207.326999999994</v>
      </c>
      <c r="D35" s="343">
        <v>15.693777930992454</v>
      </c>
      <c r="E35" s="384">
        <v>0.012248653720878888</v>
      </c>
      <c r="F35" s="384">
        <v>0.09944468785036888</v>
      </c>
      <c r="G35" s="384"/>
      <c r="H35" s="402">
        <v>73.6135</v>
      </c>
      <c r="I35" s="402">
        <v>1388.127</v>
      </c>
      <c r="J35" s="343">
        <v>-94.69691894185475</v>
      </c>
      <c r="K35" s="384">
        <v>0.0034679850526431596</v>
      </c>
    </row>
    <row r="36" spans="1:11" ht="12.75">
      <c r="A36" s="401" t="s">
        <v>1293</v>
      </c>
      <c r="B36" s="401">
        <v>14760.25721000001</v>
      </c>
      <c r="C36" s="401">
        <v>15484.79872</v>
      </c>
      <c r="D36" s="27">
        <v>-4.679050229204336</v>
      </c>
      <c r="E36" s="29">
        <v>-0.004281630595940769</v>
      </c>
      <c r="F36" s="29">
        <v>0.09606176915491464</v>
      </c>
      <c r="G36" s="29"/>
      <c r="H36" s="401">
        <v>4690.407289999997</v>
      </c>
      <c r="I36" s="401">
        <v>2116.681620000002</v>
      </c>
      <c r="J36" s="27">
        <v>121.59247974194591</v>
      </c>
      <c r="K36" s="29">
        <v>0.22096846872555306</v>
      </c>
    </row>
    <row r="37" spans="1:23" ht="12.75">
      <c r="A37" s="402" t="s">
        <v>1294</v>
      </c>
      <c r="B37" s="402">
        <v>3424.4299199999996</v>
      </c>
      <c r="C37" s="402">
        <v>1233.7178499999998</v>
      </c>
      <c r="D37" s="343">
        <v>177.56994194418115</v>
      </c>
      <c r="E37" s="384">
        <v>0.012945869486220136</v>
      </c>
      <c r="F37" s="384">
        <v>0.022286657460098728</v>
      </c>
      <c r="G37" s="384"/>
      <c r="H37" s="402">
        <v>1120.6198100000001</v>
      </c>
      <c r="I37" s="402">
        <v>154.21393</v>
      </c>
      <c r="J37" s="343" t="s">
        <v>1263</v>
      </c>
      <c r="K37" s="384">
        <v>0.05279320709891282</v>
      </c>
      <c r="M37" s="350"/>
      <c r="N37" s="350"/>
      <c r="O37" s="350"/>
      <c r="P37" s="350"/>
      <c r="Q37" s="350"/>
      <c r="R37" s="350"/>
      <c r="S37" s="350"/>
      <c r="T37" s="350"/>
      <c r="U37" s="350"/>
      <c r="V37" s="350"/>
      <c r="W37" s="350"/>
    </row>
    <row r="38" spans="1:11" ht="12.75">
      <c r="A38" s="401" t="s">
        <v>1295</v>
      </c>
      <c r="B38" s="401">
        <v>2473.4656800000002</v>
      </c>
      <c r="C38" s="401">
        <v>1785.55756</v>
      </c>
      <c r="D38" s="27">
        <v>38.52623602904184</v>
      </c>
      <c r="E38" s="29">
        <v>0.004065147977219601</v>
      </c>
      <c r="F38" s="29">
        <v>0.016097652350108592</v>
      </c>
      <c r="G38" s="29"/>
      <c r="H38" s="401">
        <v>0.127</v>
      </c>
      <c r="I38" s="401">
        <v>3.49282</v>
      </c>
      <c r="J38" s="27">
        <v>-96.36396951460425</v>
      </c>
      <c r="K38" s="29">
        <v>5.983061553732418E-06</v>
      </c>
    </row>
    <row r="39" spans="1:11" ht="12.75">
      <c r="A39" s="402" t="s">
        <v>1296</v>
      </c>
      <c r="B39" s="402">
        <v>1237.56257</v>
      </c>
      <c r="C39" s="402">
        <v>1420.7904200000003</v>
      </c>
      <c r="D39" s="343">
        <v>-12.89619126232567</v>
      </c>
      <c r="E39" s="384">
        <v>-0.0010827729781671964</v>
      </c>
      <c r="F39" s="384">
        <v>0.008054226171178137</v>
      </c>
      <c r="G39" s="384"/>
      <c r="H39" s="402">
        <v>87.50209</v>
      </c>
      <c r="I39" s="402">
        <v>188.67393</v>
      </c>
      <c r="J39" s="343">
        <v>-53.62258580186463</v>
      </c>
      <c r="K39" s="384">
        <v>0.00412228653976562</v>
      </c>
    </row>
    <row r="40" spans="1:23" ht="12.75">
      <c r="A40" s="401" t="s">
        <v>1297</v>
      </c>
      <c r="B40" s="401">
        <v>1130.96417</v>
      </c>
      <c r="C40" s="401">
        <v>12349.774529999999</v>
      </c>
      <c r="D40" s="414">
        <v>-90.84222819410454</v>
      </c>
      <c r="E40" s="29">
        <v>-0.06629682499134373</v>
      </c>
      <c r="F40" s="29">
        <v>0.007360469229995183</v>
      </c>
      <c r="G40" s="29"/>
      <c r="H40" s="401">
        <v>147.41756</v>
      </c>
      <c r="I40" s="401">
        <v>2623.46</v>
      </c>
      <c r="J40" s="414">
        <v>-94.38079635290799</v>
      </c>
      <c r="K40" s="29">
        <v>0.006944947524260172</v>
      </c>
      <c r="M40" s="350"/>
      <c r="N40" s="350"/>
      <c r="O40" s="350"/>
      <c r="P40" s="350"/>
      <c r="Q40" s="350"/>
      <c r="R40" s="350"/>
      <c r="S40" s="350"/>
      <c r="T40" s="350"/>
      <c r="U40" s="350"/>
      <c r="V40" s="350"/>
      <c r="W40" s="350"/>
    </row>
    <row r="41" spans="1:11" ht="12.75">
      <c r="A41" s="402" t="s">
        <v>1298</v>
      </c>
      <c r="B41" s="402">
        <v>523.32887</v>
      </c>
      <c r="C41" s="402">
        <v>1140.74403</v>
      </c>
      <c r="D41" s="343">
        <v>-54.12390017066318</v>
      </c>
      <c r="E41" s="384">
        <v>-0.003648574447382181</v>
      </c>
      <c r="F41" s="384">
        <v>0.0034058957365582588</v>
      </c>
      <c r="G41" s="384"/>
      <c r="H41" s="402">
        <v>9.999999999999999E-34</v>
      </c>
      <c r="I41" s="402">
        <v>170.58628</v>
      </c>
      <c r="J41" s="343">
        <v>-100</v>
      </c>
      <c r="K41" s="384">
        <v>4.711072089553084E-38</v>
      </c>
    </row>
    <row r="42" spans="1:11" ht="12.75">
      <c r="A42" s="401" t="s">
        <v>1299</v>
      </c>
      <c r="B42" s="401">
        <v>250.02759000000003</v>
      </c>
      <c r="C42" s="401">
        <v>57.65</v>
      </c>
      <c r="D42" s="27">
        <v>333.6992020815265</v>
      </c>
      <c r="E42" s="29">
        <v>0.0011368427673900427</v>
      </c>
      <c r="F42" s="29">
        <v>0.0016272136922293938</v>
      </c>
      <c r="G42" s="29"/>
      <c r="H42" s="401">
        <v>9.999999999999999E-34</v>
      </c>
      <c r="I42" s="401">
        <v>9.999999999999999E-34</v>
      </c>
      <c r="J42" s="27">
        <v>0</v>
      </c>
      <c r="K42" s="29">
        <v>4.711072089553084E-38</v>
      </c>
    </row>
    <row r="43" spans="1:23" ht="12.75">
      <c r="A43" s="402" t="s">
        <v>1300</v>
      </c>
      <c r="B43" s="402">
        <v>170.21084</v>
      </c>
      <c r="C43" s="402">
        <v>20.7754</v>
      </c>
      <c r="D43" s="343" t="s">
        <v>1263</v>
      </c>
      <c r="E43" s="384">
        <v>0.0008830789446720308</v>
      </c>
      <c r="F43" s="384">
        <v>0.0011077553857710924</v>
      </c>
      <c r="G43" s="384"/>
      <c r="H43" s="402">
        <v>9.999999999999999E-34</v>
      </c>
      <c r="I43" s="402">
        <v>9.999999999999999E-34</v>
      </c>
      <c r="J43" s="343">
        <v>0</v>
      </c>
      <c r="K43" s="384">
        <v>4.711072089553084E-38</v>
      </c>
      <c r="M43" s="350"/>
      <c r="N43" s="350"/>
      <c r="O43" s="350"/>
      <c r="P43" s="350"/>
      <c r="Q43" s="350"/>
      <c r="R43" s="350"/>
      <c r="S43" s="350"/>
      <c r="T43" s="350"/>
      <c r="U43" s="350"/>
      <c r="V43" s="350"/>
      <c r="W43" s="350"/>
    </row>
    <row r="44" spans="1:11" ht="13.5" customHeight="1">
      <c r="A44" s="401" t="s">
        <v>1301</v>
      </c>
      <c r="B44" s="401">
        <v>90.36813000000001</v>
      </c>
      <c r="C44" s="401">
        <v>378.57425</v>
      </c>
      <c r="D44" s="27">
        <v>-76.12935111143983</v>
      </c>
      <c r="E44" s="29">
        <v>-0.001703135188664889</v>
      </c>
      <c r="F44" s="29">
        <v>0.0005881281280884474</v>
      </c>
      <c r="G44" s="29"/>
      <c r="H44" s="401">
        <v>42.59589</v>
      </c>
      <c r="I44" s="401">
        <v>2.137</v>
      </c>
      <c r="J44" s="27" t="s">
        <v>1263</v>
      </c>
      <c r="K44" s="29">
        <v>0.002006723085086733</v>
      </c>
    </row>
    <row r="45" spans="1:11" ht="13.5" customHeight="1">
      <c r="A45" s="402" t="s">
        <v>1302</v>
      </c>
      <c r="B45" s="403">
        <v>39.88212</v>
      </c>
      <c r="C45" s="403">
        <v>4.41357</v>
      </c>
      <c r="D45" s="343" t="s">
        <v>1263</v>
      </c>
      <c r="E45" s="384">
        <v>0.00020959907303814385</v>
      </c>
      <c r="F45" s="384">
        <v>0.0002595582821045299</v>
      </c>
      <c r="G45" s="384"/>
      <c r="H45" s="403">
        <v>39.662819999999996</v>
      </c>
      <c r="I45" s="403">
        <v>9.999999999999999E-34</v>
      </c>
      <c r="J45" s="343" t="s">
        <v>1264</v>
      </c>
      <c r="K45" s="384">
        <v>0.0018685440429496785</v>
      </c>
    </row>
    <row r="46" spans="1:23" ht="13.5" customHeight="1">
      <c r="A46" s="401" t="s">
        <v>1303</v>
      </c>
      <c r="B46" s="404">
        <v>25.4765</v>
      </c>
      <c r="C46" s="404">
        <v>426.01909</v>
      </c>
      <c r="D46" s="27">
        <v>-94.01986892183635</v>
      </c>
      <c r="E46" s="29">
        <v>-0.0023669802001011404</v>
      </c>
      <c r="F46" s="29">
        <v>0.00016580454033125763</v>
      </c>
      <c r="G46" s="29"/>
      <c r="H46" s="404">
        <v>9.999999999999999E-34</v>
      </c>
      <c r="I46" s="404">
        <v>9.999999999999999E-34</v>
      </c>
      <c r="J46" s="27">
        <v>0</v>
      </c>
      <c r="K46" s="29">
        <v>4.711072089553084E-38</v>
      </c>
      <c r="M46" s="350"/>
      <c r="N46" s="350"/>
      <c r="O46" s="350"/>
      <c r="P46" s="350"/>
      <c r="Q46" s="350"/>
      <c r="R46" s="350"/>
      <c r="S46" s="350"/>
      <c r="T46" s="350"/>
      <c r="U46" s="350"/>
      <c r="V46" s="350"/>
      <c r="W46" s="350"/>
    </row>
    <row r="47" spans="1:11" ht="13.5" customHeight="1">
      <c r="A47" s="402" t="s">
        <v>1304</v>
      </c>
      <c r="B47" s="403">
        <v>7.795640000000001</v>
      </c>
      <c r="C47" s="403">
        <v>9.999999999999999E-34</v>
      </c>
      <c r="D47" s="343" t="s">
        <v>1306</v>
      </c>
      <c r="E47" s="384">
        <v>4.6067823966276486E-05</v>
      </c>
      <c r="F47" s="384">
        <v>5.07350894662911E-05</v>
      </c>
      <c r="G47" s="384"/>
      <c r="H47" s="403">
        <v>7.795640000000001</v>
      </c>
      <c r="I47" s="403">
        <v>9.999999999999999E-34</v>
      </c>
      <c r="J47" s="384" t="s">
        <v>1264</v>
      </c>
      <c r="K47" s="384">
        <v>0.00036725822024203606</v>
      </c>
    </row>
    <row r="48" spans="1:11" ht="13.5" customHeight="1">
      <c r="A48" s="401" t="s">
        <v>1305</v>
      </c>
      <c r="B48" s="404">
        <v>1.94791</v>
      </c>
      <c r="C48" s="404">
        <v>9.999999999999999E-34</v>
      </c>
      <c r="D48" s="27" t="s">
        <v>1264</v>
      </c>
      <c r="E48" s="29">
        <v>1.151104655706903E-05</v>
      </c>
      <c r="F48" s="29">
        <v>1.2677264230041803E-05</v>
      </c>
      <c r="G48" s="29"/>
      <c r="H48" s="404">
        <v>1.94791</v>
      </c>
      <c r="I48" s="404">
        <v>9.999999999999999E-34</v>
      </c>
      <c r="J48" s="29" t="s">
        <v>1264</v>
      </c>
      <c r="K48" s="29">
        <v>9.176744433961349E-05</v>
      </c>
    </row>
    <row r="49" spans="1:23" ht="5.25" customHeight="1" thickBot="1">
      <c r="A49" s="741"/>
      <c r="B49" s="742"/>
      <c r="C49" s="742"/>
      <c r="D49" s="743"/>
      <c r="E49" s="744"/>
      <c r="F49" s="744"/>
      <c r="G49" s="744"/>
      <c r="H49" s="742"/>
      <c r="I49" s="742"/>
      <c r="J49" s="744"/>
      <c r="K49" s="744"/>
      <c r="M49" s="350"/>
      <c r="N49" s="350"/>
      <c r="O49" s="350"/>
      <c r="P49" s="350"/>
      <c r="Q49" s="350"/>
      <c r="R49" s="350"/>
      <c r="S49" s="350"/>
      <c r="T49" s="350"/>
      <c r="U49" s="350"/>
      <c r="V49" s="350"/>
      <c r="W49" s="350"/>
    </row>
    <row r="50" spans="1:11" ht="12.75">
      <c r="A50" s="374"/>
      <c r="B50" s="386"/>
      <c r="C50" s="386"/>
      <c r="D50" s="387"/>
      <c r="E50" s="387"/>
      <c r="F50" s="387"/>
      <c r="G50" s="388"/>
      <c r="H50" s="386"/>
      <c r="I50" s="386"/>
      <c r="J50" s="387"/>
      <c r="K50" s="387"/>
    </row>
    <row r="51" spans="1:11" ht="13.5" customHeight="1">
      <c r="A51" s="255" t="s">
        <v>387</v>
      </c>
      <c r="B51" s="385"/>
      <c r="C51" s="385"/>
      <c r="D51" s="387"/>
      <c r="E51" s="387"/>
      <c r="F51" s="387"/>
      <c r="G51" s="388"/>
      <c r="H51" s="385"/>
      <c r="I51" s="385"/>
      <c r="J51" s="387"/>
      <c r="K51" s="387"/>
    </row>
    <row r="52" spans="1:11" ht="13.5" customHeight="1">
      <c r="A52" s="255" t="s">
        <v>760</v>
      </c>
      <c r="B52" s="374"/>
      <c r="C52" s="374"/>
      <c r="D52" s="29"/>
      <c r="E52" s="29"/>
      <c r="F52" s="29"/>
      <c r="G52" s="9"/>
      <c r="I52" s="374"/>
      <c r="J52" s="29"/>
      <c r="K52" s="29"/>
    </row>
    <row r="53" spans="1:11" ht="13.5" customHeight="1">
      <c r="A53" s="255" t="s">
        <v>773</v>
      </c>
      <c r="B53" s="374"/>
      <c r="C53" s="374"/>
      <c r="D53" s="29"/>
      <c r="E53" s="29"/>
      <c r="F53" s="29"/>
      <c r="G53" s="9"/>
      <c r="I53" s="374"/>
      <c r="J53" s="29"/>
      <c r="K53" s="29"/>
    </row>
    <row r="54" ht="12.75">
      <c r="A54" s="483" t="s">
        <v>1170</v>
      </c>
    </row>
    <row r="55" ht="12.75">
      <c r="H55" s="58"/>
    </row>
    <row r="57" spans="2:3" ht="12.75">
      <c r="B57" s="476"/>
      <c r="C57" s="476"/>
    </row>
  </sheetData>
  <mergeCells count="8">
    <mergeCell ref="H11:K11"/>
    <mergeCell ref="B12:C12"/>
    <mergeCell ref="H12:I12"/>
    <mergeCell ref="A7:F7"/>
    <mergeCell ref="A9:F9"/>
    <mergeCell ref="B11:F11"/>
    <mergeCell ref="A8:K8"/>
    <mergeCell ref="A11:A13"/>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44"/>
  <sheetViews>
    <sheetView workbookViewId="0" topLeftCell="A1">
      <selection activeCell="G8" sqref="G8"/>
    </sheetView>
  </sheetViews>
  <sheetFormatPr defaultColWidth="6.7109375" defaultRowHeight="12.75"/>
  <cols>
    <col min="1" max="1" width="4.28125" style="1" customWidth="1"/>
    <col min="2" max="2" width="2.140625" style="1" customWidth="1"/>
    <col min="3" max="3" width="35.57421875" style="42" customWidth="1"/>
    <col min="4" max="4" width="13.140625" style="1" customWidth="1"/>
    <col min="5" max="5" width="12.8515625" style="1" customWidth="1"/>
    <col min="6" max="6" width="12.28125" style="87" bestFit="1" customWidth="1"/>
    <col min="7" max="7" width="15.140625" style="87" customWidth="1"/>
    <col min="8" max="8" width="15.28125" style="87" customWidth="1"/>
    <col min="9" max="9" width="2.28125" style="35" customWidth="1"/>
    <col min="10" max="10" width="12.8515625" style="1" customWidth="1"/>
    <col min="11" max="11" width="13.8515625" style="157" customWidth="1"/>
    <col min="12" max="12" width="11.00390625" style="1" customWidth="1"/>
    <col min="13" max="13" width="14.140625" style="1" customWidth="1"/>
    <col min="14" max="14" width="15.140625" style="1" customWidth="1"/>
    <col min="15" max="16384" width="6.7109375" style="1" customWidth="1"/>
  </cols>
  <sheetData>
    <row r="1" ht="3" customHeight="1"/>
    <row r="2" ht="12.75"/>
    <row r="3" ht="12.75"/>
    <row r="4" ht="12.75"/>
    <row r="5" ht="12.75"/>
    <row r="6" ht="12.75">
      <c r="J6" s="156"/>
    </row>
    <row r="7" ht="12.75" customHeight="1" hidden="1"/>
    <row r="8" spans="1:11" s="8" customFormat="1" ht="15">
      <c r="A8" s="159" t="s">
        <v>1307</v>
      </c>
      <c r="B8" s="159"/>
      <c r="C8" s="159"/>
      <c r="D8" s="159"/>
      <c r="E8" s="159"/>
      <c r="F8" s="263"/>
      <c r="G8" s="263"/>
      <c r="H8" s="263"/>
      <c r="I8" s="264"/>
      <c r="K8" s="265"/>
    </row>
    <row r="9" spans="1:11" s="8" customFormat="1" ht="15">
      <c r="A9" s="798" t="s">
        <v>852</v>
      </c>
      <c r="B9" s="798"/>
      <c r="C9" s="798"/>
      <c r="D9" s="798"/>
      <c r="E9" s="798"/>
      <c r="F9" s="798"/>
      <c r="G9" s="798"/>
      <c r="H9" s="266"/>
      <c r="I9" s="267"/>
      <c r="K9" s="265"/>
    </row>
    <row r="10" spans="1:11" s="8" customFormat="1" ht="15">
      <c r="A10" s="159" t="s">
        <v>342</v>
      </c>
      <c r="B10" s="159"/>
      <c r="C10" s="159"/>
      <c r="D10" s="159"/>
      <c r="E10" s="159"/>
      <c r="F10" s="159"/>
      <c r="G10" s="159"/>
      <c r="H10" s="266"/>
      <c r="I10" s="267"/>
      <c r="K10" s="265"/>
    </row>
    <row r="11" spans="1:10" s="433" customFormat="1" ht="17.25" customHeight="1" thickBot="1">
      <c r="A11" s="729" t="s">
        <v>1269</v>
      </c>
      <c r="B11" s="745"/>
      <c r="C11" s="745"/>
      <c r="D11" s="745"/>
      <c r="E11" s="745"/>
      <c r="F11" s="745"/>
      <c r="G11" s="745"/>
      <c r="H11" s="745"/>
      <c r="I11" s="745"/>
      <c r="J11" s="745"/>
    </row>
    <row r="12" spans="2:14" ht="13.5" thickBot="1">
      <c r="B12" s="71"/>
      <c r="C12" s="71"/>
      <c r="D12" s="816" t="s">
        <v>1160</v>
      </c>
      <c r="E12" s="816"/>
      <c r="F12" s="816"/>
      <c r="G12" s="816"/>
      <c r="H12" s="816"/>
      <c r="I12" s="53"/>
      <c r="J12" s="816" t="s">
        <v>1159</v>
      </c>
      <c r="K12" s="824"/>
      <c r="L12" s="824"/>
      <c r="M12" s="824"/>
      <c r="N12" s="824"/>
    </row>
    <row r="13" spans="1:14" s="163" customFormat="1" ht="12">
      <c r="A13" s="165"/>
      <c r="B13" s="165"/>
      <c r="C13" s="165"/>
      <c r="D13" s="817" t="s">
        <v>455</v>
      </c>
      <c r="E13" s="817"/>
      <c r="F13" s="817"/>
      <c r="G13" s="817"/>
      <c r="H13" s="817"/>
      <c r="I13" s="53"/>
      <c r="J13" s="817" t="s">
        <v>455</v>
      </c>
      <c r="K13" s="817"/>
      <c r="L13" s="817"/>
      <c r="M13" s="817"/>
      <c r="N13" s="817"/>
    </row>
    <row r="14" spans="1:14" s="163" customFormat="1" ht="12">
      <c r="A14" s="167" t="s">
        <v>11</v>
      </c>
      <c r="B14" s="167"/>
      <c r="C14" s="168" t="s">
        <v>346</v>
      </c>
      <c r="D14" s="718">
        <v>2013</v>
      </c>
      <c r="E14" s="718">
        <v>2012</v>
      </c>
      <c r="F14" s="269" t="s">
        <v>457</v>
      </c>
      <c r="G14" s="269" t="s">
        <v>770</v>
      </c>
      <c r="H14" s="822" t="s">
        <v>535</v>
      </c>
      <c r="I14" s="171"/>
      <c r="J14" s="718">
        <v>2013</v>
      </c>
      <c r="K14" s="718">
        <v>2012</v>
      </c>
      <c r="L14" s="170" t="s">
        <v>457</v>
      </c>
      <c r="M14" s="170" t="s">
        <v>770</v>
      </c>
      <c r="N14" s="813" t="s">
        <v>535</v>
      </c>
    </row>
    <row r="15" spans="1:14" s="163" customFormat="1" ht="12.75" thickBot="1">
      <c r="A15" s="174"/>
      <c r="B15" s="174"/>
      <c r="C15" s="174"/>
      <c r="D15" s="175"/>
      <c r="E15" s="175"/>
      <c r="F15" s="270" t="s">
        <v>463</v>
      </c>
      <c r="G15" s="270" t="s">
        <v>462</v>
      </c>
      <c r="H15" s="823"/>
      <c r="I15" s="177"/>
      <c r="J15" s="175"/>
      <c r="K15" s="175"/>
      <c r="L15" s="176" t="s">
        <v>851</v>
      </c>
      <c r="M15" s="176" t="s">
        <v>462</v>
      </c>
      <c r="N15" s="814"/>
    </row>
    <row r="16" spans="1:14" ht="10.5" customHeight="1">
      <c r="A16" s="178"/>
      <c r="B16" s="178"/>
      <c r="C16" s="178"/>
      <c r="D16" s="179"/>
      <c r="E16" s="179"/>
      <c r="F16" s="271"/>
      <c r="G16" s="271"/>
      <c r="H16" s="272"/>
      <c r="I16" s="29"/>
      <c r="J16" s="179"/>
      <c r="K16" s="179"/>
      <c r="L16" s="180"/>
      <c r="M16" s="180"/>
      <c r="N16" s="29"/>
    </row>
    <row r="17" spans="1:15" ht="13.5" customHeight="1">
      <c r="A17" s="182"/>
      <c r="B17" s="183" t="s">
        <v>536</v>
      </c>
      <c r="C17" s="183"/>
      <c r="D17" s="142">
        <v>33937603.29462998</v>
      </c>
      <c r="E17" s="142">
        <v>35452086.61463001</v>
      </c>
      <c r="F17" s="185">
        <v>-4.271915885975096</v>
      </c>
      <c r="G17" s="185">
        <v>-4.271915885975096</v>
      </c>
      <c r="H17" s="185">
        <v>100</v>
      </c>
      <c r="I17" s="185"/>
      <c r="J17" s="142">
        <v>4650001.583260003</v>
      </c>
      <c r="K17" s="142">
        <v>4976904.732500002</v>
      </c>
      <c r="L17" s="185">
        <v>-6.568402788690493</v>
      </c>
      <c r="M17" s="185">
        <v>-6.568402788690493</v>
      </c>
      <c r="N17" s="185">
        <v>100</v>
      </c>
      <c r="O17" s="66"/>
    </row>
    <row r="18" spans="1:15" ht="12.75">
      <c r="A18" s="168"/>
      <c r="B18" s="9"/>
      <c r="C18" s="9"/>
      <c r="D18" s="21"/>
      <c r="E18" s="21"/>
      <c r="F18" s="23"/>
      <c r="G18" s="23"/>
      <c r="H18" s="23"/>
      <c r="I18" s="23"/>
      <c r="J18" s="21"/>
      <c r="K18" s="21"/>
      <c r="L18" s="23"/>
      <c r="M18" s="23"/>
      <c r="N18" s="23"/>
      <c r="O18" s="21"/>
    </row>
    <row r="19" spans="1:15" s="41" customFormat="1" ht="15" customHeight="1">
      <c r="A19" s="389" t="s">
        <v>537</v>
      </c>
      <c r="B19" s="381" t="s">
        <v>822</v>
      </c>
      <c r="C19" s="381"/>
      <c r="D19" s="340">
        <v>15862580.032689998</v>
      </c>
      <c r="E19" s="340">
        <v>17409198.906340003</v>
      </c>
      <c r="F19" s="341">
        <v>-8.883917531017262</v>
      </c>
      <c r="G19" s="341">
        <v>-4.362560913443559</v>
      </c>
      <c r="H19" s="341">
        <v>46.74042505293816</v>
      </c>
      <c r="I19" s="341"/>
      <c r="J19" s="340">
        <v>3115794.944159999</v>
      </c>
      <c r="K19" s="340">
        <v>3257653.7315200004</v>
      </c>
      <c r="L19" s="341">
        <v>-4.354630634539877</v>
      </c>
      <c r="M19" s="341">
        <v>-2.850341627671518</v>
      </c>
      <c r="N19" s="341">
        <v>67.0063200704459</v>
      </c>
      <c r="O19" s="66"/>
    </row>
    <row r="20" spans="1:15" s="41" customFormat="1" ht="15" customHeight="1">
      <c r="A20" s="194" t="s">
        <v>547</v>
      </c>
      <c r="B20" s="9" t="s">
        <v>12</v>
      </c>
      <c r="C20" s="9"/>
      <c r="D20" s="66">
        <v>7000971.153119998</v>
      </c>
      <c r="E20" s="66">
        <v>7011131.761190001</v>
      </c>
      <c r="F20" s="73">
        <v>-0.14492108287347757</v>
      </c>
      <c r="G20" s="73">
        <v>-0.028660112958795184</v>
      </c>
      <c r="H20" s="73">
        <v>20.628949818114517</v>
      </c>
      <c r="I20" s="73"/>
      <c r="J20" s="66">
        <v>1339265.7180499998</v>
      </c>
      <c r="K20" s="66">
        <v>1400114.7758500003</v>
      </c>
      <c r="L20" s="73">
        <v>-4.346004973989327</v>
      </c>
      <c r="M20" s="73">
        <v>-1.2226285426491337</v>
      </c>
      <c r="N20" s="73">
        <v>28.801403484922545</v>
      </c>
      <c r="O20" s="66"/>
    </row>
    <row r="21" spans="1:15" ht="15" customHeight="1">
      <c r="A21" s="390"/>
      <c r="B21" s="94" t="s">
        <v>823</v>
      </c>
      <c r="C21" s="94"/>
      <c r="D21" s="342">
        <v>3339827.276959999</v>
      </c>
      <c r="E21" s="342">
        <v>3629761.46716</v>
      </c>
      <c r="F21" s="344">
        <v>-7.987692657579824</v>
      </c>
      <c r="G21" s="344">
        <v>-0.8178198179182883</v>
      </c>
      <c r="H21" s="344">
        <v>9.841081728621852</v>
      </c>
      <c r="I21" s="344"/>
      <c r="J21" s="342">
        <v>634691.16146</v>
      </c>
      <c r="K21" s="342">
        <v>678658.7141700003</v>
      </c>
      <c r="L21" s="344">
        <v>-6.478595469561256</v>
      </c>
      <c r="M21" s="344">
        <v>-0.8834316723582231</v>
      </c>
      <c r="N21" s="344">
        <v>13.649267642077522</v>
      </c>
      <c r="O21" s="26"/>
    </row>
    <row r="22" spans="1:15" ht="15" customHeight="1">
      <c r="A22" s="277"/>
      <c r="B22" s="24" t="s">
        <v>842</v>
      </c>
      <c r="C22" s="58"/>
      <c r="D22" s="26">
        <v>1118483.031</v>
      </c>
      <c r="E22" s="26">
        <v>1157130.5092999993</v>
      </c>
      <c r="F22" s="72">
        <v>-3.339941172528498</v>
      </c>
      <c r="G22" s="72">
        <v>-0.10901326830238174</v>
      </c>
      <c r="H22" s="72">
        <v>3.2957042407793713</v>
      </c>
      <c r="I22" s="72"/>
      <c r="J22" s="26">
        <v>230547.26085000002</v>
      </c>
      <c r="K22" s="26">
        <v>258003.38933000003</v>
      </c>
      <c r="L22" s="72">
        <v>-10.641770463287274</v>
      </c>
      <c r="M22" s="72">
        <v>-0.5516707663843153</v>
      </c>
      <c r="N22" s="72">
        <v>4.958003921546387</v>
      </c>
      <c r="O22" s="26"/>
    </row>
    <row r="23" spans="1:15" ht="15" customHeight="1">
      <c r="A23" s="390"/>
      <c r="B23" s="435" t="s">
        <v>843</v>
      </c>
      <c r="C23" s="94"/>
      <c r="D23" s="342">
        <v>2198051.3860299992</v>
      </c>
      <c r="E23" s="342">
        <v>1924024.0601800007</v>
      </c>
      <c r="F23" s="344">
        <v>14.242406398200764</v>
      </c>
      <c r="G23" s="344">
        <v>0.7729511913606678</v>
      </c>
      <c r="H23" s="344">
        <v>6.476743118680398</v>
      </c>
      <c r="I23" s="344"/>
      <c r="J23" s="342">
        <v>392802.0299199998</v>
      </c>
      <c r="K23" s="342">
        <v>399239.82598</v>
      </c>
      <c r="L23" s="344">
        <v>-1.6125134921591462</v>
      </c>
      <c r="M23" s="344">
        <v>-0.12935341152826044</v>
      </c>
      <c r="N23" s="344">
        <v>8.447352605945047</v>
      </c>
      <c r="O23" s="26"/>
    </row>
    <row r="24" spans="1:15" ht="15" customHeight="1">
      <c r="A24" s="277"/>
      <c r="B24" s="24" t="s">
        <v>844</v>
      </c>
      <c r="C24" s="58"/>
      <c r="D24" s="26">
        <v>344609.45913000003</v>
      </c>
      <c r="E24" s="26">
        <v>300215.72455000004</v>
      </c>
      <c r="F24" s="72">
        <v>14.787278263502932</v>
      </c>
      <c r="G24" s="72">
        <v>0.1252217819012098</v>
      </c>
      <c r="H24" s="72">
        <v>1.0154207300328963</v>
      </c>
      <c r="I24" s="72"/>
      <c r="J24" s="26">
        <v>81225.26581999996</v>
      </c>
      <c r="K24" s="26">
        <v>64212.84637000001</v>
      </c>
      <c r="L24" s="72">
        <v>26.493794328899405</v>
      </c>
      <c r="M24" s="72">
        <v>0.34182730762166424</v>
      </c>
      <c r="N24" s="72">
        <v>1.7467793153535853</v>
      </c>
      <c r="O24" s="26"/>
    </row>
    <row r="25" spans="1:15" s="41" customFormat="1" ht="15" customHeight="1">
      <c r="A25" s="391" t="s">
        <v>551</v>
      </c>
      <c r="B25" s="381" t="s">
        <v>824</v>
      </c>
      <c r="C25" s="381"/>
      <c r="D25" s="340">
        <v>1342674.0407200002</v>
      </c>
      <c r="E25" s="340">
        <v>1403883.7463499994</v>
      </c>
      <c r="F25" s="341">
        <v>-4.360026660978181</v>
      </c>
      <c r="G25" s="341">
        <v>-0.17265473340217968</v>
      </c>
      <c r="H25" s="341">
        <v>3.9563018904533376</v>
      </c>
      <c r="I25" s="341"/>
      <c r="J25" s="340">
        <v>180236.19748000003</v>
      </c>
      <c r="K25" s="340">
        <v>298262.96300999995</v>
      </c>
      <c r="L25" s="341">
        <v>-39.571378336385266</v>
      </c>
      <c r="M25" s="341">
        <v>-2.371489346767396</v>
      </c>
      <c r="N25" s="341">
        <v>3.8760459378949466</v>
      </c>
      <c r="O25" s="66"/>
    </row>
    <row r="26" spans="1:15" s="41" customFormat="1" ht="15" customHeight="1" thickBot="1">
      <c r="A26" s="392" t="s">
        <v>560</v>
      </c>
      <c r="B26" s="287" t="s">
        <v>13</v>
      </c>
      <c r="C26" s="287"/>
      <c r="D26" s="393">
        <v>9731378.068099987</v>
      </c>
      <c r="E26" s="393">
        <v>9627872.200750012</v>
      </c>
      <c r="F26" s="289">
        <v>1.075064824208112</v>
      </c>
      <c r="G26" s="289">
        <v>0.29195987382943217</v>
      </c>
      <c r="H26" s="289">
        <v>28.674323238493987</v>
      </c>
      <c r="I26" s="289"/>
      <c r="J26" s="393">
        <v>14704.723570004106</v>
      </c>
      <c r="K26" s="393">
        <v>20873.262120001018</v>
      </c>
      <c r="L26" s="289">
        <v>-29.552345553530625</v>
      </c>
      <c r="M26" s="289">
        <v>-0.1239432716024349</v>
      </c>
      <c r="N26" s="289">
        <v>0.3162305067366231</v>
      </c>
      <c r="O26" s="66"/>
    </row>
    <row r="27" spans="1:15" s="41" customFormat="1" ht="15" customHeight="1">
      <c r="A27" s="194"/>
      <c r="B27" s="9"/>
      <c r="C27" s="9"/>
      <c r="D27" s="66"/>
      <c r="E27" s="66"/>
      <c r="F27" s="73"/>
      <c r="G27" s="73"/>
      <c r="H27" s="73"/>
      <c r="I27" s="66"/>
      <c r="J27" s="66"/>
      <c r="K27" s="66"/>
      <c r="L27" s="73"/>
      <c r="M27" s="73"/>
      <c r="N27" s="73"/>
      <c r="O27" s="66"/>
    </row>
    <row r="28" spans="1:15" s="41" customFormat="1" ht="15" customHeight="1">
      <c r="A28" s="851" t="s">
        <v>14</v>
      </c>
      <c r="B28" s="852"/>
      <c r="C28" s="852"/>
      <c r="D28" s="852"/>
      <c r="E28" s="852"/>
      <c r="F28" s="852"/>
      <c r="G28" s="852"/>
      <c r="H28" s="852"/>
      <c r="I28" s="852"/>
      <c r="J28" s="852"/>
      <c r="K28" s="852"/>
      <c r="L28" s="852"/>
      <c r="M28" s="852"/>
      <c r="N28" s="73"/>
      <c r="O28" s="66"/>
    </row>
    <row r="29" spans="1:15" s="41" customFormat="1" ht="15" customHeight="1">
      <c r="A29" s="851" t="s">
        <v>15</v>
      </c>
      <c r="B29" s="852"/>
      <c r="C29" s="852"/>
      <c r="D29" s="852"/>
      <c r="E29" s="852"/>
      <c r="F29" s="852"/>
      <c r="G29" s="852"/>
      <c r="H29" s="852"/>
      <c r="I29" s="852"/>
      <c r="J29" s="852"/>
      <c r="K29" s="852"/>
      <c r="L29" s="852"/>
      <c r="M29" s="852"/>
      <c r="N29" s="73"/>
      <c r="O29" s="66"/>
    </row>
    <row r="30" spans="1:15" ht="14.25" customHeight="1">
      <c r="A30" s="212" t="s">
        <v>515</v>
      </c>
      <c r="B30" s="219"/>
      <c r="C30" s="219"/>
      <c r="D30" s="66"/>
      <c r="E30" s="66"/>
      <c r="F30" s="290"/>
      <c r="G30" s="290"/>
      <c r="H30" s="290"/>
      <c r="I30" s="218"/>
      <c r="J30" s="66"/>
      <c r="K30" s="66"/>
      <c r="L30" s="290"/>
      <c r="M30" s="290"/>
      <c r="N30" s="290"/>
      <c r="O30" s="218"/>
    </row>
    <row r="31" spans="1:14" ht="14.25" customHeight="1">
      <c r="A31" s="371" t="s">
        <v>516</v>
      </c>
      <c r="B31" s="24"/>
      <c r="C31" s="58"/>
      <c r="D31" s="244"/>
      <c r="E31" s="256"/>
      <c r="F31" s="291"/>
      <c r="G31" s="95"/>
      <c r="H31" s="227"/>
      <c r="I31" s="27"/>
      <c r="K31" s="258"/>
      <c r="L31" s="41"/>
      <c r="M31" s="41"/>
      <c r="N31" s="41"/>
    </row>
    <row r="32" spans="1:14" ht="14.25" customHeight="1">
      <c r="A32" s="260" t="s">
        <v>16</v>
      </c>
      <c r="B32" s="24"/>
      <c r="C32" s="58"/>
      <c r="D32" s="244"/>
      <c r="E32" s="256"/>
      <c r="F32" s="291"/>
      <c r="G32" s="95"/>
      <c r="H32" s="292"/>
      <c r="I32" s="27"/>
      <c r="K32" s="258"/>
      <c r="L32" s="41"/>
      <c r="M32" s="41"/>
      <c r="N32" s="41"/>
    </row>
    <row r="33" spans="1:14" ht="14.25" customHeight="1">
      <c r="A33" s="260" t="s">
        <v>17</v>
      </c>
      <c r="B33" s="24"/>
      <c r="C33" s="58"/>
      <c r="D33" s="256"/>
      <c r="E33" s="256"/>
      <c r="F33" s="291"/>
      <c r="G33" s="291"/>
      <c r="H33" s="291"/>
      <c r="I33" s="78"/>
      <c r="K33" s="261"/>
      <c r="L33" s="41"/>
      <c r="M33" s="41"/>
      <c r="N33" s="41"/>
    </row>
    <row r="34" spans="1:14" ht="14.25" customHeight="1">
      <c r="A34" s="260" t="s">
        <v>18</v>
      </c>
      <c r="B34" s="24"/>
      <c r="C34" s="58"/>
      <c r="D34" s="256"/>
      <c r="E34" s="256"/>
      <c r="F34" s="291"/>
      <c r="G34" s="291"/>
      <c r="H34" s="291"/>
      <c r="I34" s="78"/>
      <c r="K34" s="261"/>
      <c r="L34" s="41"/>
      <c r="M34" s="41"/>
      <c r="N34" s="41"/>
    </row>
    <row r="35" spans="1:14" ht="27.75" customHeight="1">
      <c r="A35" s="853" t="s">
        <v>19</v>
      </c>
      <c r="B35" s="854"/>
      <c r="C35" s="854"/>
      <c r="D35" s="854"/>
      <c r="E35" s="854"/>
      <c r="F35" s="854"/>
      <c r="G35" s="854"/>
      <c r="H35" s="854"/>
      <c r="I35" s="854"/>
      <c r="J35" s="854"/>
      <c r="K35" s="854"/>
      <c r="L35" s="854"/>
      <c r="M35" s="854"/>
      <c r="N35" s="41"/>
    </row>
    <row r="36" spans="1:14" ht="14.25" customHeight="1">
      <c r="A36" s="260" t="s">
        <v>20</v>
      </c>
      <c r="B36" s="260"/>
      <c r="C36" s="260"/>
      <c r="D36" s="260"/>
      <c r="E36" s="260"/>
      <c r="F36" s="260"/>
      <c r="G36" s="260"/>
      <c r="H36" s="260"/>
      <c r="I36" s="260"/>
      <c r="J36" s="260"/>
      <c r="K36" s="260"/>
      <c r="L36" s="260"/>
      <c r="M36" s="260"/>
      <c r="N36" s="41"/>
    </row>
    <row r="37" spans="1:14" ht="14.25" customHeight="1">
      <c r="A37" s="260" t="s">
        <v>1308</v>
      </c>
      <c r="B37" s="24"/>
      <c r="C37" s="58"/>
      <c r="D37" s="256"/>
      <c r="E37" s="256"/>
      <c r="F37" s="291"/>
      <c r="G37" s="291"/>
      <c r="H37" s="291"/>
      <c r="I37" s="78"/>
      <c r="K37" s="261"/>
      <c r="L37" s="41"/>
      <c r="M37" s="41"/>
      <c r="N37" s="41"/>
    </row>
    <row r="38" spans="1:14" ht="13.5">
      <c r="A38" s="483" t="s">
        <v>1170</v>
      </c>
      <c r="B38" s="255"/>
      <c r="C38" s="255"/>
      <c r="D38" s="255"/>
      <c r="E38" s="255"/>
      <c r="F38" s="255"/>
      <c r="G38" s="255"/>
      <c r="H38" s="255"/>
      <c r="I38" s="262"/>
      <c r="K38" s="261"/>
      <c r="L38" s="41"/>
      <c r="M38" s="41"/>
      <c r="N38" s="41"/>
    </row>
    <row r="39" spans="1:14" ht="14.25" customHeight="1">
      <c r="A39" s="372"/>
      <c r="D39" s="373"/>
      <c r="E39" s="373"/>
      <c r="I39" s="87"/>
      <c r="J39" s="87"/>
      <c r="K39" s="261"/>
      <c r="L39" s="41"/>
      <c r="M39" s="41"/>
      <c r="N39" s="41"/>
    </row>
    <row r="41" spans="6:10" ht="12.75">
      <c r="F41" s="850"/>
      <c r="G41" s="850"/>
      <c r="H41" s="850"/>
      <c r="I41" s="850"/>
      <c r="J41" s="850"/>
    </row>
    <row r="42" spans="6:10" ht="12.75">
      <c r="F42" s="850"/>
      <c r="G42" s="850"/>
      <c r="H42" s="850"/>
      <c r="I42" s="850"/>
      <c r="J42" s="850"/>
    </row>
    <row r="43" spans="6:10" ht="12.75">
      <c r="F43" s="850"/>
      <c r="G43" s="850"/>
      <c r="H43" s="850"/>
      <c r="I43" s="850"/>
      <c r="J43" s="850"/>
    </row>
    <row r="44" spans="6:10" ht="12.75">
      <c r="F44" s="850"/>
      <c r="G44" s="850"/>
      <c r="H44" s="850"/>
      <c r="I44" s="850"/>
      <c r="J44" s="850"/>
    </row>
  </sheetData>
  <mergeCells count="11">
    <mergeCell ref="F41:J44"/>
    <mergeCell ref="A28:M28"/>
    <mergeCell ref="A29:M29"/>
    <mergeCell ref="A35:M35"/>
    <mergeCell ref="H14:H15"/>
    <mergeCell ref="N14:N15"/>
    <mergeCell ref="A9:G9"/>
    <mergeCell ref="D12:H12"/>
    <mergeCell ref="J12:N12"/>
    <mergeCell ref="D13:H13"/>
    <mergeCell ref="J13:N13"/>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40"/>
  <sheetViews>
    <sheetView workbookViewId="0" topLeftCell="A1">
      <selection activeCell="A6" sqref="A6"/>
    </sheetView>
  </sheetViews>
  <sheetFormatPr defaultColWidth="11.421875" defaultRowHeight="12.75"/>
  <cols>
    <col min="1" max="1" width="25.140625" style="1" customWidth="1"/>
    <col min="2" max="2" width="13.57421875" style="1" customWidth="1"/>
    <col min="3" max="3" width="12.57421875" style="1" customWidth="1"/>
    <col min="4" max="4" width="9.140625" style="1" customWidth="1"/>
    <col min="5" max="5" width="0.85546875" style="1" customWidth="1"/>
    <col min="6" max="6" width="12.8515625" style="1" customWidth="1"/>
    <col min="7" max="7" width="1.8515625" style="1" customWidth="1"/>
    <col min="8" max="8" width="13.421875" style="1" customWidth="1"/>
    <col min="9" max="9" width="2.140625" style="1" customWidth="1"/>
    <col min="10" max="10" width="8.140625" style="1" customWidth="1"/>
    <col min="11" max="11" width="1.1484375" style="1" customWidth="1"/>
    <col min="12" max="12" width="11.00390625" style="1" customWidth="1"/>
    <col min="13" max="13" width="10.28125" style="1" customWidth="1"/>
    <col min="14" max="14" width="8.7109375" style="1" customWidth="1"/>
    <col min="15" max="15" width="0.85546875" style="1" customWidth="1"/>
    <col min="16" max="16" width="11.57421875" style="1" bestFit="1" customWidth="1"/>
    <col min="17" max="17" width="2.00390625" style="1" customWidth="1"/>
    <col min="18" max="18" width="10.00390625" style="1" bestFit="1" customWidth="1"/>
    <col min="19" max="19" width="2.00390625" style="1" customWidth="1"/>
    <col min="20" max="20" width="7.7109375" style="1" customWidth="1"/>
    <col min="21" max="16384" width="11.421875" style="103" customWidth="1"/>
  </cols>
  <sheetData>
    <row r="1" ht="6" customHeight="1"/>
    <row r="2" ht="12.75"/>
    <row r="3" ht="12.75"/>
    <row r="4" ht="12.75"/>
    <row r="5" spans="1:20" s="431" customFormat="1" ht="17.25" customHeight="1">
      <c r="A5" s="694" t="s">
        <v>1157</v>
      </c>
      <c r="B5" s="694"/>
      <c r="C5" s="694"/>
      <c r="D5" s="694"/>
      <c r="E5" s="694"/>
      <c r="F5" s="694"/>
      <c r="G5" s="694"/>
      <c r="H5" s="694"/>
      <c r="I5" s="694"/>
      <c r="J5" s="694"/>
      <c r="K5" s="694"/>
      <c r="L5" s="694"/>
      <c r="M5" s="694"/>
      <c r="N5" s="694"/>
      <c r="O5" s="694"/>
      <c r="P5" s="694"/>
      <c r="Q5" s="694"/>
      <c r="R5" s="694"/>
      <c r="S5" s="694"/>
      <c r="T5" s="694"/>
    </row>
    <row r="6" spans="1:20" s="431" customFormat="1" ht="15">
      <c r="A6" s="694" t="s">
        <v>808</v>
      </c>
      <c r="B6" s="696"/>
      <c r="C6" s="696"/>
      <c r="D6" s="696"/>
      <c r="E6" s="696"/>
      <c r="F6" s="696"/>
      <c r="G6" s="696"/>
      <c r="H6" s="696"/>
      <c r="I6" s="696"/>
      <c r="J6" s="696"/>
      <c r="K6" s="696"/>
      <c r="L6" s="432"/>
      <c r="M6" s="696"/>
      <c r="Q6" s="696"/>
      <c r="R6" s="696"/>
      <c r="S6" s="696"/>
      <c r="T6" s="696"/>
    </row>
    <row r="7" spans="1:20" s="8" customFormat="1" ht="18" thickBot="1">
      <c r="A7" s="729" t="s">
        <v>1269</v>
      </c>
      <c r="B7" s="746"/>
      <c r="C7" s="746"/>
      <c r="D7" s="746"/>
      <c r="E7" s="746"/>
      <c r="F7" s="746"/>
      <c r="G7" s="746"/>
      <c r="H7" s="746"/>
      <c r="I7" s="746"/>
      <c r="J7" s="746"/>
      <c r="K7" s="746"/>
      <c r="L7" s="746"/>
      <c r="M7" s="746"/>
      <c r="N7" s="746"/>
      <c r="O7" s="746"/>
      <c r="P7" s="746"/>
      <c r="Q7" s="746"/>
      <c r="R7" s="746"/>
      <c r="S7" s="746"/>
      <c r="T7" s="746"/>
    </row>
    <row r="8" spans="1:20" ht="12.75">
      <c r="A8" s="855" t="s">
        <v>346</v>
      </c>
      <c r="B8" s="856" t="s">
        <v>1160</v>
      </c>
      <c r="C8" s="856"/>
      <c r="D8" s="856"/>
      <c r="E8" s="856"/>
      <c r="F8" s="856"/>
      <c r="G8" s="856"/>
      <c r="H8" s="856"/>
      <c r="I8" s="856"/>
      <c r="J8" s="856"/>
      <c r="K8" s="53"/>
      <c r="L8" s="856" t="s">
        <v>1159</v>
      </c>
      <c r="M8" s="856"/>
      <c r="N8" s="856"/>
      <c r="O8" s="856"/>
      <c r="P8" s="856"/>
      <c r="Q8" s="856"/>
      <c r="R8" s="856"/>
      <c r="S8" s="856"/>
      <c r="T8" s="856"/>
    </row>
    <row r="9" spans="1:20" ht="12.75">
      <c r="A9" s="811"/>
      <c r="B9" s="775" t="s">
        <v>809</v>
      </c>
      <c r="C9" s="775"/>
      <c r="D9" s="747"/>
      <c r="E9" s="748"/>
      <c r="F9" s="857" t="s">
        <v>810</v>
      </c>
      <c r="G9" s="857"/>
      <c r="H9" s="857"/>
      <c r="I9" s="857"/>
      <c r="J9" s="857"/>
      <c r="K9" s="101"/>
      <c r="L9" s="857" t="s">
        <v>809</v>
      </c>
      <c r="M9" s="857"/>
      <c r="N9" s="857"/>
      <c r="O9" s="748"/>
      <c r="P9" s="857" t="s">
        <v>810</v>
      </c>
      <c r="Q9" s="857"/>
      <c r="R9" s="857"/>
      <c r="S9" s="857"/>
      <c r="T9" s="857"/>
    </row>
    <row r="10" spans="1:20" ht="12.75" customHeight="1">
      <c r="A10" s="811"/>
      <c r="B10" s="858">
        <v>2013</v>
      </c>
      <c r="C10" s="858">
        <v>2012</v>
      </c>
      <c r="D10" s="101" t="s">
        <v>457</v>
      </c>
      <c r="E10" s="101"/>
      <c r="F10" s="858">
        <v>2013</v>
      </c>
      <c r="H10" s="858">
        <v>2012</v>
      </c>
      <c r="I10" s="102"/>
      <c r="J10" s="101" t="s">
        <v>457</v>
      </c>
      <c r="K10" s="101"/>
      <c r="L10" s="858">
        <v>2013</v>
      </c>
      <c r="M10" s="858">
        <v>2012</v>
      </c>
      <c r="N10" s="101" t="s">
        <v>457</v>
      </c>
      <c r="O10" s="101"/>
      <c r="P10" s="858">
        <v>2013</v>
      </c>
      <c r="R10" s="858">
        <v>2012</v>
      </c>
      <c r="S10" s="102"/>
      <c r="T10" s="101" t="s">
        <v>457</v>
      </c>
    </row>
    <row r="11" spans="1:20" ht="13.5" customHeight="1" hidden="1">
      <c r="A11" s="811"/>
      <c r="B11" s="859"/>
      <c r="C11" s="859"/>
      <c r="D11" s="101" t="s">
        <v>461</v>
      </c>
      <c r="E11" s="101"/>
      <c r="F11" s="859"/>
      <c r="H11" s="859"/>
      <c r="I11" s="97"/>
      <c r="J11" s="101" t="s">
        <v>461</v>
      </c>
      <c r="K11" s="101"/>
      <c r="L11" s="859"/>
      <c r="M11" s="859"/>
      <c r="N11" s="101" t="s">
        <v>461</v>
      </c>
      <c r="O11" s="101"/>
      <c r="P11" s="859"/>
      <c r="R11" s="859"/>
      <c r="S11" s="97"/>
      <c r="T11" s="101" t="s">
        <v>461</v>
      </c>
    </row>
    <row r="12" spans="1:20" ht="10.5" customHeight="1">
      <c r="A12" s="809"/>
      <c r="B12" s="860"/>
      <c r="C12" s="860"/>
      <c r="D12" s="98" t="s">
        <v>461</v>
      </c>
      <c r="E12" s="98"/>
      <c r="F12" s="860"/>
      <c r="G12" s="99"/>
      <c r="H12" s="860"/>
      <c r="I12" s="100"/>
      <c r="J12" s="98" t="s">
        <v>461</v>
      </c>
      <c r="K12" s="98"/>
      <c r="L12" s="860"/>
      <c r="M12" s="860"/>
      <c r="N12" s="98" t="s">
        <v>461</v>
      </c>
      <c r="O12" s="98"/>
      <c r="P12" s="860"/>
      <c r="Q12" s="99"/>
      <c r="R12" s="860"/>
      <c r="S12" s="100"/>
      <c r="T12" s="98" t="s">
        <v>461</v>
      </c>
    </row>
    <row r="13" spans="1:20" s="1" customFormat="1" ht="12.75">
      <c r="A13" s="491" t="s">
        <v>811</v>
      </c>
      <c r="B13" s="491"/>
      <c r="C13" s="491"/>
      <c r="D13" s="491"/>
      <c r="E13" s="491"/>
      <c r="F13" s="491"/>
      <c r="G13" s="491"/>
      <c r="H13" s="491"/>
      <c r="I13" s="491"/>
      <c r="J13" s="491"/>
      <c r="K13" s="492">
        <v>0</v>
      </c>
      <c r="L13" s="492"/>
      <c r="M13" s="492"/>
      <c r="N13" s="491"/>
      <c r="O13" s="491"/>
      <c r="P13" s="491"/>
      <c r="Q13" s="491"/>
      <c r="R13" s="491"/>
      <c r="S13" s="491"/>
      <c r="T13" s="491"/>
    </row>
    <row r="14" spans="1:20" s="1" customFormat="1" ht="13.5">
      <c r="A14" s="776" t="s">
        <v>821</v>
      </c>
      <c r="B14" s="777">
        <v>33937603.29462998</v>
      </c>
      <c r="C14" s="777">
        <v>35452086.61463001</v>
      </c>
      <c r="D14" s="778">
        <v>-4.271915885975098</v>
      </c>
      <c r="E14" s="777" t="e">
        <v>#REF!</v>
      </c>
      <c r="F14" s="777">
        <v>70428458.30247001</v>
      </c>
      <c r="G14" s="777"/>
      <c r="H14" s="777">
        <v>79484701.95432998</v>
      </c>
      <c r="I14" s="777"/>
      <c r="J14" s="778">
        <v>-11.393693917432657</v>
      </c>
      <c r="K14" s="778" t="e">
        <v>#REF!</v>
      </c>
      <c r="L14" s="777">
        <v>4650001.583260003</v>
      </c>
      <c r="M14" s="777">
        <v>4976904.732500002</v>
      </c>
      <c r="N14" s="778">
        <v>-6.568402788690497</v>
      </c>
      <c r="O14" s="777" t="e">
        <v>#REF!</v>
      </c>
      <c r="P14" s="777">
        <v>10492361.280169997</v>
      </c>
      <c r="Q14" s="777"/>
      <c r="R14" s="777">
        <v>12711124.355780002</v>
      </c>
      <c r="S14" s="777"/>
      <c r="T14" s="778">
        <v>-17.455285728528715</v>
      </c>
    </row>
    <row r="15" spans="1:20" s="1" customFormat="1" ht="12.75">
      <c r="A15" s="494"/>
      <c r="B15" s="421"/>
      <c r="C15" s="421"/>
      <c r="D15" s="415"/>
      <c r="E15" s="421"/>
      <c r="F15" s="421"/>
      <c r="G15" s="421"/>
      <c r="H15" s="421"/>
      <c r="I15" s="421"/>
      <c r="J15" s="415"/>
      <c r="K15" s="415"/>
      <c r="L15" s="421"/>
      <c r="M15" s="421"/>
      <c r="N15" s="415"/>
      <c r="O15" s="421"/>
      <c r="P15" s="421"/>
      <c r="Q15" s="421"/>
      <c r="R15" s="421"/>
      <c r="S15" s="421"/>
      <c r="T15" s="415"/>
    </row>
    <row r="16" spans="1:23" s="1" customFormat="1" ht="12.75">
      <c r="A16" s="495"/>
      <c r="B16" s="421"/>
      <c r="C16" s="421"/>
      <c r="D16" s="415"/>
      <c r="E16" s="421"/>
      <c r="F16" s="421"/>
      <c r="G16" s="421"/>
      <c r="H16" s="421"/>
      <c r="I16" s="421"/>
      <c r="J16" s="415"/>
      <c r="K16" s="415"/>
      <c r="L16" s="421"/>
      <c r="M16" s="421"/>
      <c r="N16" s="415"/>
      <c r="O16" s="421"/>
      <c r="P16" s="421"/>
      <c r="Q16" s="421"/>
      <c r="R16" s="421"/>
      <c r="S16" s="421"/>
      <c r="T16" s="415"/>
      <c r="V16" s="438"/>
      <c r="W16" s="438"/>
    </row>
    <row r="17" spans="1:23" s="1" customFormat="1" ht="14.25" customHeight="1">
      <c r="A17" s="776" t="s">
        <v>812</v>
      </c>
      <c r="B17" s="777">
        <v>23605375.67136001</v>
      </c>
      <c r="C17" s="777">
        <v>25279945.345169995</v>
      </c>
      <c r="D17" s="778">
        <v>-6.62410322073711</v>
      </c>
      <c r="E17" s="777" t="e">
        <v>#REF!</v>
      </c>
      <c r="F17" s="777">
        <v>66444153.16498</v>
      </c>
      <c r="G17" s="777"/>
      <c r="H17" s="777">
        <v>75382196.43551</v>
      </c>
      <c r="I17" s="777"/>
      <c r="J17" s="778">
        <v>-11.85696847952229</v>
      </c>
      <c r="K17" s="778" t="e">
        <v>#REF!</v>
      </c>
      <c r="L17" s="777">
        <v>3280310.7446</v>
      </c>
      <c r="M17" s="777">
        <v>3401243.2591699995</v>
      </c>
      <c r="N17" s="778">
        <v>-3.555538529740754</v>
      </c>
      <c r="O17" s="777" t="e">
        <v>#REF!</v>
      </c>
      <c r="P17" s="777">
        <v>9893530.363989998</v>
      </c>
      <c r="Q17" s="777"/>
      <c r="R17" s="777">
        <v>12105887.458330002</v>
      </c>
      <c r="S17" s="777"/>
      <c r="T17" s="778">
        <v>-18.275050895320287</v>
      </c>
      <c r="W17" s="35"/>
    </row>
    <row r="18" spans="1:23" s="1" customFormat="1" ht="12.75">
      <c r="A18" s="496" t="s">
        <v>813</v>
      </c>
      <c r="B18" s="421"/>
      <c r="C18" s="421"/>
      <c r="D18" s="415"/>
      <c r="E18" s="421"/>
      <c r="F18" s="421"/>
      <c r="G18" s="421"/>
      <c r="H18" s="421"/>
      <c r="I18" s="421"/>
      <c r="J18" s="415"/>
      <c r="K18" s="415"/>
      <c r="L18" s="421"/>
      <c r="M18" s="421"/>
      <c r="N18" s="415"/>
      <c r="O18" s="421"/>
      <c r="P18" s="421"/>
      <c r="Q18" s="421"/>
      <c r="R18" s="421"/>
      <c r="S18" s="421"/>
      <c r="T18" s="415"/>
      <c r="W18" s="35"/>
    </row>
    <row r="19" spans="1:20" s="1" customFormat="1" ht="12" customHeight="1">
      <c r="A19" s="776" t="s">
        <v>814</v>
      </c>
      <c r="B19" s="777">
        <v>1068504.7823700025</v>
      </c>
      <c r="C19" s="777">
        <v>1163428.6730799982</v>
      </c>
      <c r="D19" s="778">
        <v>-8.158978105524884</v>
      </c>
      <c r="E19" s="777" t="e">
        <v>#REF!</v>
      </c>
      <c r="F19" s="777">
        <v>283313.3818</v>
      </c>
      <c r="G19" s="779" t="s">
        <v>1312</v>
      </c>
      <c r="H19" s="777">
        <v>222634.4705</v>
      </c>
      <c r="I19" s="779" t="s">
        <v>1309</v>
      </c>
      <c r="J19" s="778">
        <v>27.254948959038217</v>
      </c>
      <c r="K19" s="778" t="e">
        <v>#REF!</v>
      </c>
      <c r="L19" s="777">
        <v>155635.2183600001</v>
      </c>
      <c r="M19" s="777">
        <v>149067.0334299999</v>
      </c>
      <c r="N19" s="778">
        <v>4.406195507395361</v>
      </c>
      <c r="O19" s="777" t="e">
        <v>#REF!</v>
      </c>
      <c r="P19" s="777">
        <v>44546.99814999999</v>
      </c>
      <c r="Q19" s="779" t="s">
        <v>1310</v>
      </c>
      <c r="R19" s="777">
        <v>32336.6196</v>
      </c>
      <c r="S19" s="779" t="s">
        <v>1311</v>
      </c>
      <c r="T19" s="778">
        <v>37.760219531419395</v>
      </c>
    </row>
    <row r="20" spans="1:20" s="1" customFormat="1" ht="13.5">
      <c r="A20" s="493" t="s">
        <v>819</v>
      </c>
      <c r="B20" s="421">
        <v>18572221.894880004</v>
      </c>
      <c r="C20" s="421">
        <v>18529993.646429993</v>
      </c>
      <c r="D20" s="415">
        <v>0.22789132719507332</v>
      </c>
      <c r="E20" s="421" t="e">
        <v>#REF!</v>
      </c>
      <c r="F20" s="421">
        <v>27103030.674640004</v>
      </c>
      <c r="G20" s="421"/>
      <c r="H20" s="421">
        <v>25585857.761659995</v>
      </c>
      <c r="I20" s="421"/>
      <c r="J20" s="415">
        <v>5.9297324604589585</v>
      </c>
      <c r="K20" s="415" t="e">
        <v>#REF!</v>
      </c>
      <c r="L20" s="421">
        <v>2527342.4921</v>
      </c>
      <c r="M20" s="421">
        <v>2369088.1496299994</v>
      </c>
      <c r="N20" s="415">
        <v>6.679968514245305</v>
      </c>
      <c r="O20" s="421" t="e">
        <v>#REF!</v>
      </c>
      <c r="P20" s="421">
        <v>3731456.4838399994</v>
      </c>
      <c r="Q20" s="421"/>
      <c r="R20" s="421">
        <v>3650484.8597300006</v>
      </c>
      <c r="S20" s="421"/>
      <c r="T20" s="415">
        <v>2.2181060111556627</v>
      </c>
    </row>
    <row r="21" spans="1:20" s="1" customFormat="1" ht="13.5" customHeight="1">
      <c r="A21" s="776" t="s">
        <v>815</v>
      </c>
      <c r="B21" s="777">
        <v>3550523.1206900026</v>
      </c>
      <c r="C21" s="777">
        <v>5057754.876740004</v>
      </c>
      <c r="D21" s="778">
        <v>-29.800411304659626</v>
      </c>
      <c r="E21" s="777" t="e">
        <v>#REF!</v>
      </c>
      <c r="F21" s="777">
        <v>38980110.23354</v>
      </c>
      <c r="G21" s="777"/>
      <c r="H21" s="777">
        <v>49489489.907</v>
      </c>
      <c r="I21" s="777"/>
      <c r="J21" s="778">
        <v>-21.235578894042128</v>
      </c>
      <c r="K21" s="778" t="e">
        <v>#REF!</v>
      </c>
      <c r="L21" s="777">
        <v>548527.5670099998</v>
      </c>
      <c r="M21" s="777">
        <v>828977.45504</v>
      </c>
      <c r="N21" s="778">
        <v>-33.830822095936</v>
      </c>
      <c r="O21" s="777" t="e">
        <v>#REF!</v>
      </c>
      <c r="P21" s="777">
        <v>6106886.724</v>
      </c>
      <c r="Q21" s="777"/>
      <c r="R21" s="777">
        <v>8413637.337</v>
      </c>
      <c r="S21" s="777"/>
      <c r="T21" s="778">
        <v>-27.416805842768866</v>
      </c>
    </row>
    <row r="22" spans="1:20" s="1" customFormat="1" ht="12.75">
      <c r="A22" s="493" t="s">
        <v>816</v>
      </c>
      <c r="B22" s="421">
        <v>414125.87342</v>
      </c>
      <c r="C22" s="421">
        <v>528768.1489200004</v>
      </c>
      <c r="D22" s="415">
        <v>-21.6810100483842</v>
      </c>
      <c r="E22" s="421" t="e">
        <v>#REF!</v>
      </c>
      <c r="F22" s="421">
        <v>77698.875</v>
      </c>
      <c r="G22" s="421"/>
      <c r="H22" s="421">
        <v>84214.29634999999</v>
      </c>
      <c r="I22" s="421"/>
      <c r="J22" s="415">
        <v>-7.736716486855721</v>
      </c>
      <c r="K22" s="415" t="e">
        <v>#REF!</v>
      </c>
      <c r="L22" s="421">
        <v>48805.467130000005</v>
      </c>
      <c r="M22" s="421">
        <v>54110.621069999994</v>
      </c>
      <c r="N22" s="415">
        <v>-9.804274715562766</v>
      </c>
      <c r="O22" s="421" t="e">
        <v>#REF!</v>
      </c>
      <c r="P22" s="421">
        <v>10640.158</v>
      </c>
      <c r="Q22" s="421"/>
      <c r="R22" s="421">
        <v>9428.642</v>
      </c>
      <c r="S22" s="421"/>
      <c r="T22" s="415">
        <v>12.849315946029138</v>
      </c>
    </row>
    <row r="23" spans="1:20" s="1" customFormat="1" ht="12.75">
      <c r="A23" s="493"/>
      <c r="B23" s="421"/>
      <c r="C23" s="421"/>
      <c r="D23" s="415"/>
      <c r="E23" s="421"/>
      <c r="F23" s="421"/>
      <c r="G23" s="421"/>
      <c r="H23" s="421"/>
      <c r="I23" s="421"/>
      <c r="J23" s="415"/>
      <c r="K23" s="415"/>
      <c r="L23" s="421"/>
      <c r="M23" s="421"/>
      <c r="N23" s="415"/>
      <c r="O23" s="421"/>
      <c r="P23" s="421"/>
      <c r="Q23" s="421"/>
      <c r="R23" s="421"/>
      <c r="S23" s="421"/>
      <c r="T23" s="415"/>
    </row>
    <row r="24" spans="1:20" s="1" customFormat="1" ht="12.75">
      <c r="A24" s="776" t="s">
        <v>817</v>
      </c>
      <c r="B24" s="777">
        <v>10332227.623269973</v>
      </c>
      <c r="C24" s="777">
        <v>10172141.26946002</v>
      </c>
      <c r="D24" s="778">
        <v>1.5737724198795933</v>
      </c>
      <c r="E24" s="777" t="e">
        <v>#REF!</v>
      </c>
      <c r="F24" s="777">
        <v>3984305.1374900057</v>
      </c>
      <c r="G24" s="777"/>
      <c r="H24" s="777">
        <v>4102505.518819984</v>
      </c>
      <c r="I24" s="777"/>
      <c r="J24" s="778">
        <v>-2.88117543749159</v>
      </c>
      <c r="K24" s="778" t="e">
        <v>#REF!</v>
      </c>
      <c r="L24" s="777">
        <v>1369690.8386600022</v>
      </c>
      <c r="M24" s="777">
        <v>1575661.4733300018</v>
      </c>
      <c r="N24" s="778">
        <v>-13.072010590872763</v>
      </c>
      <c r="O24" s="777" t="e">
        <v>#REF!</v>
      </c>
      <c r="P24" s="777">
        <v>598830.9161800008</v>
      </c>
      <c r="Q24" s="777"/>
      <c r="R24" s="777">
        <v>605236.8974500017</v>
      </c>
      <c r="S24" s="777"/>
      <c r="T24" s="778">
        <v>-1.058425435889776</v>
      </c>
    </row>
    <row r="25" spans="1:20" s="1" customFormat="1" ht="12.75">
      <c r="A25" s="493"/>
      <c r="B25" s="421"/>
      <c r="C25" s="421"/>
      <c r="D25" s="415"/>
      <c r="E25" s="421"/>
      <c r="F25" s="421"/>
      <c r="G25" s="421"/>
      <c r="H25" s="421"/>
      <c r="I25" s="421"/>
      <c r="J25" s="415"/>
      <c r="K25" s="415"/>
      <c r="L25" s="421"/>
      <c r="M25" s="421"/>
      <c r="N25" s="415"/>
      <c r="O25" s="421"/>
      <c r="P25" s="421"/>
      <c r="Q25" s="421"/>
      <c r="R25" s="421"/>
      <c r="S25" s="421"/>
      <c r="T25" s="415"/>
    </row>
    <row r="26" spans="1:20" s="1" customFormat="1" ht="13.5">
      <c r="A26" s="780" t="s">
        <v>820</v>
      </c>
      <c r="B26" s="781">
        <v>8697614.734929975</v>
      </c>
      <c r="C26" s="781">
        <v>8221695.247710019</v>
      </c>
      <c r="D26" s="782">
        <v>5.788580978509428</v>
      </c>
      <c r="E26" s="781" t="e">
        <v>#REF!</v>
      </c>
      <c r="F26" s="781">
        <v>3984257.5705000055</v>
      </c>
      <c r="G26" s="781"/>
      <c r="H26" s="781">
        <v>4102462.398159984</v>
      </c>
      <c r="I26" s="781"/>
      <c r="J26" s="782">
        <v>-2.8813141032808742</v>
      </c>
      <c r="K26" s="782" t="e">
        <v>#REF!</v>
      </c>
      <c r="L26" s="781">
        <v>1210757.5091100023</v>
      </c>
      <c r="M26" s="781">
        <v>1284678.0341500018</v>
      </c>
      <c r="N26" s="782">
        <v>-5.754011750415621</v>
      </c>
      <c r="O26" s="781" t="e">
        <v>#REF!</v>
      </c>
      <c r="P26" s="781">
        <v>598826.6018000008</v>
      </c>
      <c r="Q26" s="781"/>
      <c r="R26" s="781">
        <v>605230.1396700017</v>
      </c>
      <c r="S26" s="781"/>
      <c r="T26" s="782">
        <v>-1.0580335396866425</v>
      </c>
    </row>
    <row r="27" spans="14:20" s="1" customFormat="1" ht="11.25" customHeight="1">
      <c r="N27" s="93"/>
      <c r="O27" s="93"/>
      <c r="P27" s="88"/>
      <c r="Q27" s="88"/>
      <c r="R27" s="88"/>
      <c r="S27" s="88"/>
      <c r="T27" s="93"/>
    </row>
    <row r="28" spans="1:20" s="24" customFormat="1" ht="16.5" customHeight="1">
      <c r="A28" s="757" t="s">
        <v>515</v>
      </c>
      <c r="B28" s="749"/>
      <c r="C28" s="58"/>
      <c r="D28" s="750"/>
      <c r="E28" s="750"/>
      <c r="F28" s="749"/>
      <c r="G28" s="749"/>
      <c r="H28" s="749"/>
      <c r="I28" s="749"/>
      <c r="J28" s="749"/>
      <c r="K28" s="749"/>
      <c r="L28" s="751"/>
      <c r="M28" s="751"/>
      <c r="N28" s="750"/>
      <c r="O28" s="750"/>
      <c r="P28" s="751"/>
      <c r="T28" s="257"/>
    </row>
    <row r="29" spans="1:20" s="24" customFormat="1" ht="16.5" customHeight="1">
      <c r="A29" s="483" t="s">
        <v>818</v>
      </c>
      <c r="B29" s="495"/>
      <c r="C29" s="496"/>
      <c r="D29" s="752"/>
      <c r="E29" s="752"/>
      <c r="F29" s="495"/>
      <c r="G29" s="495"/>
      <c r="H29" s="495"/>
      <c r="I29" s="495"/>
      <c r="J29" s="495"/>
      <c r="K29" s="495"/>
      <c r="L29" s="753"/>
      <c r="M29" s="753"/>
      <c r="N29" s="494"/>
      <c r="O29" s="754"/>
      <c r="P29" s="494"/>
      <c r="Q29" s="494"/>
      <c r="R29" s="494"/>
      <c r="T29" s="257"/>
    </row>
    <row r="30" spans="1:20" s="24" customFormat="1" ht="16.5" customHeight="1">
      <c r="A30" s="758" t="s">
        <v>825</v>
      </c>
      <c r="B30" s="494"/>
      <c r="C30" s="494"/>
      <c r="D30" s="494"/>
      <c r="E30" s="494"/>
      <c r="F30" s="494"/>
      <c r="G30" s="494"/>
      <c r="H30" s="494"/>
      <c r="I30" s="494"/>
      <c r="J30" s="494"/>
      <c r="K30" s="494"/>
      <c r="L30" s="480" t="s">
        <v>1315</v>
      </c>
      <c r="M30" s="494"/>
      <c r="N30" s="494"/>
      <c r="O30" s="754"/>
      <c r="P30" s="756"/>
      <c r="Q30" s="494"/>
      <c r="R30" s="494"/>
      <c r="T30" s="257"/>
    </row>
    <row r="31" spans="1:20" s="24" customFormat="1" ht="12.75" customHeight="1">
      <c r="A31" s="758" t="s">
        <v>826</v>
      </c>
      <c r="B31" s="494"/>
      <c r="C31" s="494"/>
      <c r="D31" s="494"/>
      <c r="E31" s="494"/>
      <c r="F31" s="494"/>
      <c r="G31" s="494"/>
      <c r="H31" s="494"/>
      <c r="I31" s="494"/>
      <c r="J31" s="494"/>
      <c r="K31" s="494"/>
      <c r="L31" s="482" t="s">
        <v>1316</v>
      </c>
      <c r="M31" s="494"/>
      <c r="N31" s="494"/>
      <c r="O31" s="754"/>
      <c r="P31" s="756"/>
      <c r="Q31" s="494"/>
      <c r="R31" s="494"/>
      <c r="T31" s="257"/>
    </row>
    <row r="32" spans="1:20" s="24" customFormat="1" ht="13.5" customHeight="1">
      <c r="A32" s="480" t="s">
        <v>0</v>
      </c>
      <c r="B32" s="494"/>
      <c r="C32" s="494"/>
      <c r="D32" s="494"/>
      <c r="E32" s="494"/>
      <c r="F32" s="494"/>
      <c r="G32" s="494"/>
      <c r="H32" s="494"/>
      <c r="I32" s="494"/>
      <c r="J32" s="494"/>
      <c r="K32" s="494"/>
      <c r="L32" s="680" t="s">
        <v>1317</v>
      </c>
      <c r="M32" s="494"/>
      <c r="N32" s="494"/>
      <c r="O32" s="754"/>
      <c r="P32" s="494"/>
      <c r="Q32" s="494"/>
      <c r="R32" s="494"/>
      <c r="T32" s="257"/>
    </row>
    <row r="33" spans="1:20" ht="14.25" customHeight="1">
      <c r="A33" s="480" t="s">
        <v>1313</v>
      </c>
      <c r="B33" s="755"/>
      <c r="C33" s="418"/>
      <c r="D33" s="481"/>
      <c r="E33" s="481"/>
      <c r="F33" s="481"/>
      <c r="G33" s="481"/>
      <c r="H33" s="479"/>
      <c r="I33" s="479"/>
      <c r="J33" s="479"/>
      <c r="K33" s="479"/>
      <c r="L33" s="482" t="s">
        <v>1158</v>
      </c>
      <c r="M33" s="479"/>
      <c r="N33" s="418"/>
      <c r="O33" s="478"/>
      <c r="P33" s="479"/>
      <c r="Q33" s="479"/>
      <c r="R33" s="479"/>
      <c r="S33" s="90"/>
      <c r="T33" s="91"/>
    </row>
    <row r="34" spans="1:20" ht="12.75" customHeight="1">
      <c r="A34" s="480" t="s">
        <v>1314</v>
      </c>
      <c r="B34" s="755"/>
      <c r="C34" s="418"/>
      <c r="D34" s="481"/>
      <c r="E34" s="481"/>
      <c r="F34" s="481"/>
      <c r="G34" s="481"/>
      <c r="H34" s="479"/>
      <c r="I34" s="479"/>
      <c r="J34" s="479"/>
      <c r="K34" s="479"/>
      <c r="L34" s="482"/>
      <c r="M34" s="479"/>
      <c r="N34" s="418"/>
      <c r="O34" s="478"/>
      <c r="P34" s="479"/>
      <c r="Q34" s="479"/>
      <c r="R34" s="479"/>
      <c r="S34" s="90"/>
      <c r="T34" s="91"/>
    </row>
    <row r="35" spans="1:20" ht="13.5" customHeight="1">
      <c r="A35" s="480" t="s">
        <v>1170</v>
      </c>
      <c r="B35" s="481"/>
      <c r="C35" s="418"/>
      <c r="D35" s="481"/>
      <c r="E35" s="481"/>
      <c r="F35" s="481"/>
      <c r="G35" s="481"/>
      <c r="H35" s="479"/>
      <c r="I35" s="479"/>
      <c r="J35" s="479"/>
      <c r="K35" s="479"/>
      <c r="L35" s="482"/>
      <c r="M35" s="479"/>
      <c r="N35" s="418"/>
      <c r="O35" s="478"/>
      <c r="P35" s="479"/>
      <c r="Q35" s="479"/>
      <c r="R35" s="479"/>
      <c r="S35" s="90"/>
      <c r="T35" s="91"/>
    </row>
    <row r="36" spans="1:16" ht="12.75">
      <c r="A36" s="477"/>
      <c r="B36" s="89"/>
      <c r="C36" s="89"/>
      <c r="D36" s="89"/>
      <c r="E36" s="89"/>
      <c r="F36" s="89"/>
      <c r="G36" s="89"/>
      <c r="H36" s="89"/>
      <c r="I36" s="89"/>
      <c r="J36" s="89"/>
      <c r="K36" s="89"/>
      <c r="L36" s="89"/>
      <c r="M36" s="89"/>
      <c r="N36" s="89"/>
      <c r="O36" s="89"/>
      <c r="P36" s="89"/>
    </row>
    <row r="37" spans="1:16" ht="12.75">
      <c r="A37" s="89"/>
      <c r="B37" s="89"/>
      <c r="C37" s="89"/>
      <c r="D37" s="89"/>
      <c r="E37" s="89"/>
      <c r="F37" s="89"/>
      <c r="G37" s="89"/>
      <c r="H37" s="89"/>
      <c r="I37" s="89"/>
      <c r="J37" s="89"/>
      <c r="K37" s="89"/>
      <c r="L37" s="89"/>
      <c r="M37" s="89"/>
      <c r="N37" s="89"/>
      <c r="O37" s="89"/>
      <c r="P37" s="89"/>
    </row>
    <row r="40" spans="2:18" ht="12.75">
      <c r="B40" s="3"/>
      <c r="C40" s="3"/>
      <c r="F40" s="3"/>
      <c r="G40" s="3"/>
      <c r="H40" s="3"/>
      <c r="L40" s="3"/>
      <c r="M40" s="3"/>
      <c r="P40" s="3"/>
      <c r="R40" s="3"/>
    </row>
  </sheetData>
  <mergeCells count="14">
    <mergeCell ref="A8:A12"/>
    <mergeCell ref="B8:J8"/>
    <mergeCell ref="L8:T8"/>
    <mergeCell ref="P9:T9"/>
    <mergeCell ref="L9:N9"/>
    <mergeCell ref="F9:J9"/>
    <mergeCell ref="B10:B12"/>
    <mergeCell ref="C10:C12"/>
    <mergeCell ref="F10:F12"/>
    <mergeCell ref="H10:H12"/>
    <mergeCell ref="L10:L12"/>
    <mergeCell ref="M10:M12"/>
    <mergeCell ref="P10:P12"/>
    <mergeCell ref="R10:R12"/>
  </mergeCell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workbookViewId="0" topLeftCell="A1">
      <selection activeCell="I19" sqref="I19"/>
    </sheetView>
  </sheetViews>
  <sheetFormatPr defaultColWidth="11.421875" defaultRowHeight="12.75"/>
  <cols>
    <col min="1" max="1" width="16.8515625" style="430" customWidth="1"/>
    <col min="2" max="2" width="13.57421875" style="430" customWidth="1"/>
    <col min="3" max="3" width="54.140625" style="430" bestFit="1" customWidth="1"/>
    <col min="4" max="4" width="11.421875" style="430" customWidth="1"/>
    <col min="5" max="5" width="11.28125" style="430" bestFit="1" customWidth="1"/>
    <col min="6" max="6" width="12.28125" style="430" bestFit="1" customWidth="1"/>
    <col min="7" max="7" width="10.28125" style="430" bestFit="1" customWidth="1"/>
    <col min="8" max="16384" width="11.421875" style="430" customWidth="1"/>
  </cols>
  <sheetData>
    <row r="1" spans="1:8" ht="15">
      <c r="A1" s="523"/>
      <c r="D1" s="551"/>
      <c r="E1" s="551"/>
      <c r="F1" s="522"/>
      <c r="G1" s="522"/>
      <c r="H1" s="522"/>
    </row>
    <row r="2" spans="1:9" ht="15">
      <c r="A2" s="523"/>
      <c r="D2" s="552"/>
      <c r="E2" s="553"/>
      <c r="F2" s="554"/>
      <c r="G2" s="522"/>
      <c r="H2" s="522"/>
      <c r="I2" s="534"/>
    </row>
    <row r="3" spans="1:8" ht="15">
      <c r="A3" s="523"/>
      <c r="D3" s="522"/>
      <c r="E3" s="519"/>
      <c r="F3" s="522"/>
      <c r="G3" s="522"/>
      <c r="H3" s="522"/>
    </row>
    <row r="4" spans="1:8" ht="10.5" customHeight="1">
      <c r="A4" s="523"/>
      <c r="D4" s="522"/>
      <c r="E4" s="522"/>
      <c r="F4" s="534"/>
      <c r="G4" s="555"/>
      <c r="H4" s="522"/>
    </row>
    <row r="5" spans="1:8" ht="15">
      <c r="A5" s="490" t="s">
        <v>800</v>
      </c>
      <c r="B5" s="556"/>
      <c r="C5" s="490"/>
      <c r="D5" s="490"/>
      <c r="E5" s="557"/>
      <c r="F5" s="490"/>
      <c r="G5" s="557"/>
      <c r="H5" s="490"/>
    </row>
    <row r="6" spans="1:8" ht="15">
      <c r="A6" s="861" t="s">
        <v>1077</v>
      </c>
      <c r="B6" s="861"/>
      <c r="C6" s="861"/>
      <c r="D6" s="861"/>
      <c r="E6" s="861"/>
      <c r="F6" s="861"/>
      <c r="G6" s="861"/>
      <c r="H6" s="861"/>
    </row>
    <row r="7" spans="1:8" ht="17.25">
      <c r="A7" s="807" t="s">
        <v>1318</v>
      </c>
      <c r="B7" s="807"/>
      <c r="C7" s="807"/>
      <c r="D7" s="807"/>
      <c r="E7" s="807"/>
      <c r="F7" s="807"/>
      <c r="G7" s="807"/>
      <c r="H7" s="807"/>
    </row>
    <row r="8" spans="1:8" ht="6.75" customHeight="1" thickBot="1">
      <c r="A8" s="523"/>
      <c r="D8" s="522"/>
      <c r="E8" s="522"/>
      <c r="F8" s="522"/>
      <c r="G8" s="522"/>
      <c r="H8" s="522"/>
    </row>
    <row r="9" spans="1:8" ht="15" customHeight="1">
      <c r="A9" s="862" t="s">
        <v>831</v>
      </c>
      <c r="B9" s="864" t="s">
        <v>832</v>
      </c>
      <c r="C9" s="862" t="s">
        <v>833</v>
      </c>
      <c r="D9" s="866" t="s">
        <v>1078</v>
      </c>
      <c r="E9" s="866"/>
      <c r="F9" s="866"/>
      <c r="G9" s="866"/>
      <c r="H9" s="866"/>
    </row>
    <row r="10" spans="1:8" ht="13.5" thickBot="1">
      <c r="A10" s="863"/>
      <c r="B10" s="865"/>
      <c r="C10" s="863"/>
      <c r="D10" s="558">
        <v>2013</v>
      </c>
      <c r="E10" s="558">
        <v>2012</v>
      </c>
      <c r="F10" s="558">
        <v>2011</v>
      </c>
      <c r="G10" s="558">
        <v>2010</v>
      </c>
      <c r="H10" s="558">
        <v>2009</v>
      </c>
    </row>
    <row r="11" spans="1:8" ht="15" customHeight="1">
      <c r="A11" s="868" t="s">
        <v>479</v>
      </c>
      <c r="B11" s="559">
        <v>27</v>
      </c>
      <c r="C11" s="560" t="s">
        <v>377</v>
      </c>
      <c r="D11" s="534">
        <v>8299659.56451001</v>
      </c>
      <c r="E11" s="534">
        <v>9696920.18014999</v>
      </c>
      <c r="F11" s="534">
        <v>8737156.21769999</v>
      </c>
      <c r="G11" s="534">
        <v>6766556.463479999</v>
      </c>
      <c r="H11" s="534">
        <v>4298518.0691</v>
      </c>
    </row>
    <row r="12" spans="1:8" ht="12.75" customHeight="1">
      <c r="A12" s="867"/>
      <c r="B12" s="486">
        <v>71</v>
      </c>
      <c r="C12" s="561" t="s">
        <v>422</v>
      </c>
      <c r="D12" s="536">
        <v>1297404.37295</v>
      </c>
      <c r="E12" s="536">
        <v>1518760.73995</v>
      </c>
      <c r="F12" s="536">
        <v>1027689.4324800001</v>
      </c>
      <c r="G12" s="536">
        <v>807235.3757700011</v>
      </c>
      <c r="H12" s="536">
        <v>495878.43556</v>
      </c>
    </row>
    <row r="13" spans="1:8" ht="12.75" customHeight="1">
      <c r="A13" s="867"/>
      <c r="B13" s="559">
        <v>6</v>
      </c>
      <c r="C13" s="560" t="s">
        <v>356</v>
      </c>
      <c r="D13" s="534">
        <v>658620.536199996</v>
      </c>
      <c r="E13" s="534">
        <v>652688.2301400041</v>
      </c>
      <c r="F13" s="534">
        <v>670427.12088</v>
      </c>
      <c r="G13" s="534">
        <v>535421.447400003</v>
      </c>
      <c r="H13" s="534">
        <v>469772.226230003</v>
      </c>
    </row>
    <row r="14" spans="1:8" ht="12.75" customHeight="1">
      <c r="A14" s="867"/>
      <c r="B14" s="486">
        <v>9</v>
      </c>
      <c r="C14" s="561" t="s">
        <v>359</v>
      </c>
      <c r="D14" s="536">
        <v>461657.19173</v>
      </c>
      <c r="E14" s="536">
        <v>511485.010490001</v>
      </c>
      <c r="F14" s="536">
        <v>655511.839209998</v>
      </c>
      <c r="G14" s="536">
        <v>367200.90572000097</v>
      </c>
      <c r="H14" s="536">
        <v>433597.9781</v>
      </c>
    </row>
    <row r="15" spans="1:8" ht="12.75" customHeight="1">
      <c r="A15" s="867"/>
      <c r="B15" s="559">
        <v>8</v>
      </c>
      <c r="C15" s="560" t="s">
        <v>358</v>
      </c>
      <c r="D15" s="534">
        <v>126702.82554</v>
      </c>
      <c r="E15" s="534">
        <v>128412.37083</v>
      </c>
      <c r="F15" s="534">
        <v>124971.31005</v>
      </c>
      <c r="G15" s="534">
        <v>131241.87120999998</v>
      </c>
      <c r="H15" s="534">
        <v>161125.05125999998</v>
      </c>
    </row>
    <row r="16" spans="1:8" ht="12.75" customHeight="1">
      <c r="A16" s="867"/>
      <c r="B16" s="486">
        <v>39</v>
      </c>
      <c r="C16" s="561" t="s">
        <v>390</v>
      </c>
      <c r="D16" s="536">
        <v>73108.8338199999</v>
      </c>
      <c r="E16" s="536">
        <v>87840.6311599998</v>
      </c>
      <c r="F16" s="536">
        <v>96247.4957700001</v>
      </c>
      <c r="G16" s="536">
        <v>70531.97994999989</v>
      </c>
      <c r="H16" s="536">
        <v>52783.2790199999</v>
      </c>
    </row>
    <row r="17" spans="1:8" ht="12.75" customHeight="1">
      <c r="A17" s="867"/>
      <c r="B17" s="559">
        <v>21</v>
      </c>
      <c r="C17" s="560" t="s">
        <v>371</v>
      </c>
      <c r="D17" s="534">
        <v>69198.85835</v>
      </c>
      <c r="E17" s="534">
        <v>75976.84442000011</v>
      </c>
      <c r="F17" s="534">
        <v>85496.39986</v>
      </c>
      <c r="G17" s="534">
        <v>67680.0880799999</v>
      </c>
      <c r="H17" s="534">
        <v>37514.933549999994</v>
      </c>
    </row>
    <row r="18" spans="1:8" ht="12.75" customHeight="1">
      <c r="A18" s="867"/>
      <c r="B18" s="486">
        <v>84</v>
      </c>
      <c r="C18" s="561" t="s">
        <v>434</v>
      </c>
      <c r="D18" s="536">
        <v>51766.5727900001</v>
      </c>
      <c r="E18" s="536">
        <v>38729.492490000004</v>
      </c>
      <c r="F18" s="536">
        <v>37831.2645000001</v>
      </c>
      <c r="G18" s="536">
        <v>33265.22847</v>
      </c>
      <c r="H18" s="536">
        <v>36688.01821</v>
      </c>
    </row>
    <row r="19" spans="1:8" ht="12.75" customHeight="1">
      <c r="A19" s="867"/>
      <c r="B19" s="559">
        <v>62</v>
      </c>
      <c r="C19" s="560" t="s">
        <v>413</v>
      </c>
      <c r="D19" s="534">
        <v>56683.22568</v>
      </c>
      <c r="E19" s="534">
        <v>60832.9336899999</v>
      </c>
      <c r="F19" s="534">
        <v>58311.41758</v>
      </c>
      <c r="G19" s="534">
        <v>67429.2734400001</v>
      </c>
      <c r="H19" s="534">
        <v>65615.5880099998</v>
      </c>
    </row>
    <row r="20" spans="1:8" ht="12.75" customHeight="1">
      <c r="A20" s="867"/>
      <c r="B20" s="486">
        <v>61</v>
      </c>
      <c r="C20" s="561" t="s">
        <v>412</v>
      </c>
      <c r="D20" s="536">
        <v>56117.4483499999</v>
      </c>
      <c r="E20" s="536">
        <v>47943.079689999795</v>
      </c>
      <c r="F20" s="536">
        <v>58019.90899</v>
      </c>
      <c r="G20" s="536">
        <v>50941.7049399999</v>
      </c>
      <c r="H20" s="536">
        <v>42330.313650000106</v>
      </c>
    </row>
    <row r="21" spans="1:8" ht="12.75" customHeight="1">
      <c r="A21" s="547"/>
      <c r="B21" s="559"/>
      <c r="C21" s="560" t="s">
        <v>835</v>
      </c>
      <c r="D21" s="534">
        <v>520965.8170900028</v>
      </c>
      <c r="E21" s="534">
        <v>523448.3837800063</v>
      </c>
      <c r="F21" s="534">
        <v>491596.27496000007</v>
      </c>
      <c r="G21" s="534">
        <v>568558.4969300032</v>
      </c>
      <c r="H21" s="534">
        <v>492164.243160001</v>
      </c>
    </row>
    <row r="22" spans="1:8" ht="15" customHeight="1">
      <c r="A22" s="562" t="s">
        <v>1079</v>
      </c>
      <c r="B22" s="486"/>
      <c r="C22" s="561"/>
      <c r="D22" s="536">
        <v>11671885.24701001</v>
      </c>
      <c r="E22" s="536">
        <v>13343037.89679</v>
      </c>
      <c r="F22" s="536">
        <v>12043258.680979984</v>
      </c>
      <c r="G22" s="536">
        <v>9466062.835390005</v>
      </c>
      <c r="H22" s="536">
        <v>6585988.135850005</v>
      </c>
    </row>
    <row r="23" spans="1:8" ht="12.75">
      <c r="A23" s="867" t="s">
        <v>510</v>
      </c>
      <c r="B23" s="559"/>
      <c r="C23" s="560"/>
      <c r="D23" s="534"/>
      <c r="E23" s="534"/>
      <c r="F23" s="534"/>
      <c r="G23" s="534"/>
      <c r="H23" s="534"/>
    </row>
    <row r="24" spans="1:8" ht="12.75" customHeight="1">
      <c r="A24" s="867"/>
      <c r="B24" s="559">
        <v>27</v>
      </c>
      <c r="C24" s="560" t="s">
        <v>377</v>
      </c>
      <c r="D24" s="534">
        <v>2243832.40878</v>
      </c>
      <c r="E24" s="534">
        <v>1685976.52666</v>
      </c>
      <c r="F24" s="534">
        <v>1109130.75348</v>
      </c>
      <c r="G24" s="534">
        <v>840009.2369199999</v>
      </c>
      <c r="H24" s="534">
        <v>143077.7915</v>
      </c>
    </row>
    <row r="25" spans="1:8" ht="12.75" customHeight="1">
      <c r="A25" s="867"/>
      <c r="B25" s="486">
        <v>72</v>
      </c>
      <c r="C25" s="561" t="s">
        <v>423</v>
      </c>
      <c r="D25" s="536">
        <v>168620.42027</v>
      </c>
      <c r="E25" s="536">
        <v>229252.8151</v>
      </c>
      <c r="F25" s="536">
        <v>166481.20618</v>
      </c>
      <c r="G25" s="536">
        <v>237804.11323</v>
      </c>
      <c r="H25" s="536">
        <v>193375.82403999998</v>
      </c>
    </row>
    <row r="26" spans="1:8" ht="12.75" customHeight="1">
      <c r="A26" s="867"/>
      <c r="B26" s="559">
        <v>74</v>
      </c>
      <c r="C26" s="560" t="s">
        <v>425</v>
      </c>
      <c r="D26" s="534">
        <v>149515.953</v>
      </c>
      <c r="E26" s="534">
        <v>110327.99263</v>
      </c>
      <c r="F26" s="534">
        <v>145860.06987</v>
      </c>
      <c r="G26" s="534">
        <v>129367.62154000001</v>
      </c>
      <c r="H26" s="534">
        <v>42824.53679</v>
      </c>
    </row>
    <row r="27" spans="1:8" ht="12.75" customHeight="1">
      <c r="A27" s="867"/>
      <c r="B27" s="486">
        <v>41</v>
      </c>
      <c r="C27" s="561" t="s">
        <v>392</v>
      </c>
      <c r="D27" s="536">
        <v>32894.44129</v>
      </c>
      <c r="E27" s="536">
        <v>19205.38597</v>
      </c>
      <c r="F27" s="536">
        <v>17263.77169</v>
      </c>
      <c r="G27" s="536">
        <v>14217.79745</v>
      </c>
      <c r="H27" s="536">
        <v>6052.76021</v>
      </c>
    </row>
    <row r="28" spans="1:8" ht="12.75" customHeight="1">
      <c r="A28" s="867"/>
      <c r="B28" s="559">
        <v>76</v>
      </c>
      <c r="C28" s="560" t="s">
        <v>427</v>
      </c>
      <c r="D28" s="534">
        <v>23902.11506</v>
      </c>
      <c r="E28" s="534">
        <v>13446.93741</v>
      </c>
      <c r="F28" s="534">
        <v>8267.28336</v>
      </c>
      <c r="G28" s="534">
        <v>9683.32643999999</v>
      </c>
      <c r="H28" s="534">
        <v>2515.03793</v>
      </c>
    </row>
    <row r="29" spans="1:8" ht="12.75" customHeight="1">
      <c r="A29" s="867"/>
      <c r="B29" s="486">
        <v>38</v>
      </c>
      <c r="C29" s="561" t="s">
        <v>389</v>
      </c>
      <c r="D29" s="536">
        <v>6777.52588</v>
      </c>
      <c r="E29" s="536">
        <v>4721.714019999999</v>
      </c>
      <c r="F29" s="536">
        <v>4259.7194500000005</v>
      </c>
      <c r="G29" s="536">
        <v>2563.4383</v>
      </c>
      <c r="H29" s="536">
        <v>1331.20936</v>
      </c>
    </row>
    <row r="30" spans="1:8" ht="12.75" customHeight="1">
      <c r="A30" s="867"/>
      <c r="B30" s="559">
        <v>39</v>
      </c>
      <c r="C30" s="560" t="s">
        <v>390</v>
      </c>
      <c r="D30" s="534">
        <v>3410.6042599999996</v>
      </c>
      <c r="E30" s="534">
        <v>4758.86301</v>
      </c>
      <c r="F30" s="534">
        <v>2937.92598</v>
      </c>
      <c r="G30" s="534">
        <v>4361.79905</v>
      </c>
      <c r="H30" s="534">
        <v>15607.49202</v>
      </c>
    </row>
    <row r="31" spans="1:8" ht="12.75" customHeight="1">
      <c r="A31" s="867"/>
      <c r="B31" s="486">
        <v>15</v>
      </c>
      <c r="C31" s="561" t="s">
        <v>365</v>
      </c>
      <c r="D31" s="536">
        <v>2840.98947</v>
      </c>
      <c r="E31" s="536">
        <v>2782.0857</v>
      </c>
      <c r="F31" s="536">
        <v>3478.08208</v>
      </c>
      <c r="G31" s="536">
        <v>2212.77278</v>
      </c>
      <c r="H31" s="536">
        <v>0</v>
      </c>
    </row>
    <row r="32" spans="1:8" ht="12.75" customHeight="1">
      <c r="A32" s="867"/>
      <c r="B32" s="559">
        <v>9</v>
      </c>
      <c r="C32" s="560" t="s">
        <v>359</v>
      </c>
      <c r="D32" s="534">
        <v>2123.80598</v>
      </c>
      <c r="E32" s="534">
        <v>3522.2682999999997</v>
      </c>
      <c r="F32" s="534">
        <v>1318.88941</v>
      </c>
      <c r="G32" s="534">
        <v>483.66883</v>
      </c>
      <c r="H32" s="534">
        <v>305.29805</v>
      </c>
    </row>
    <row r="33" spans="1:8" ht="12.75" customHeight="1">
      <c r="A33" s="867"/>
      <c r="B33" s="486">
        <v>44</v>
      </c>
      <c r="C33" s="561" t="s">
        <v>395</v>
      </c>
      <c r="D33" s="536">
        <v>1745.07272</v>
      </c>
      <c r="E33" s="536">
        <v>2798.29642</v>
      </c>
      <c r="F33" s="536">
        <v>1918.21697</v>
      </c>
      <c r="G33" s="536">
        <v>5502.96586</v>
      </c>
      <c r="H33" s="536">
        <v>3696.02996</v>
      </c>
    </row>
    <row r="34" spans="1:8" ht="12.75" customHeight="1">
      <c r="A34" s="867"/>
      <c r="B34" s="559"/>
      <c r="C34" s="560" t="s">
        <v>835</v>
      </c>
      <c r="D34" s="534">
        <v>11450.847340000328</v>
      </c>
      <c r="E34" s="534">
        <v>9787.95114000002</v>
      </c>
      <c r="F34" s="534">
        <v>7272.0207399996</v>
      </c>
      <c r="G34" s="534">
        <v>4575.075850000372</v>
      </c>
      <c r="H34" s="534">
        <v>8019.979830000142</v>
      </c>
    </row>
    <row r="35" spans="1:8" ht="12.75" customHeight="1">
      <c r="A35" s="562" t="s">
        <v>1080</v>
      </c>
      <c r="B35" s="486"/>
      <c r="C35" s="561"/>
      <c r="D35" s="536">
        <v>2647114.184050001</v>
      </c>
      <c r="E35" s="536">
        <v>2086580.83636</v>
      </c>
      <c r="F35" s="536">
        <v>1468187.9392099997</v>
      </c>
      <c r="G35" s="536">
        <v>1250781.8162500004</v>
      </c>
      <c r="H35" s="536">
        <v>416805.95969000005</v>
      </c>
    </row>
    <row r="36" spans="1:8" ht="12.75" customHeight="1">
      <c r="A36" s="563"/>
      <c r="B36" s="559"/>
      <c r="C36" s="560"/>
      <c r="D36" s="534"/>
      <c r="E36" s="534"/>
      <c r="F36" s="534"/>
      <c r="G36" s="534"/>
      <c r="H36" s="534"/>
    </row>
    <row r="37" spans="1:8" ht="12.75" customHeight="1">
      <c r="A37" s="867" t="s">
        <v>836</v>
      </c>
      <c r="B37" s="559">
        <v>27</v>
      </c>
      <c r="C37" s="560" t="s">
        <v>377</v>
      </c>
      <c r="D37" s="534">
        <v>1677662.82278</v>
      </c>
      <c r="E37" s="534">
        <v>1339435.5971199998</v>
      </c>
      <c r="F37" s="534">
        <v>1032791.3744099999</v>
      </c>
      <c r="G37" s="534">
        <v>138699.18396</v>
      </c>
      <c r="H37" s="534">
        <v>18049.386629999997</v>
      </c>
    </row>
    <row r="38" spans="1:8" ht="12.75" customHeight="1">
      <c r="A38" s="867"/>
      <c r="B38" s="486">
        <v>30</v>
      </c>
      <c r="C38" s="561" t="s">
        <v>380</v>
      </c>
      <c r="D38" s="536">
        <v>31042.856079999998</v>
      </c>
      <c r="E38" s="536">
        <v>26618.34246</v>
      </c>
      <c r="F38" s="536">
        <v>20758.0917</v>
      </c>
      <c r="G38" s="536">
        <v>21436.85037</v>
      </c>
      <c r="H38" s="536">
        <v>17683.590239999998</v>
      </c>
    </row>
    <row r="39" spans="1:8" ht="12.75" customHeight="1">
      <c r="A39" s="867"/>
      <c r="B39" s="559">
        <v>39</v>
      </c>
      <c r="C39" s="560" t="s">
        <v>390</v>
      </c>
      <c r="D39" s="534">
        <v>14693.814400000001</v>
      </c>
      <c r="E39" s="534">
        <v>12905.783140000001</v>
      </c>
      <c r="F39" s="534">
        <v>21688.53315</v>
      </c>
      <c r="G39" s="534">
        <v>21951.61357</v>
      </c>
      <c r="H39" s="534">
        <v>15753.46456</v>
      </c>
    </row>
    <row r="40" spans="1:8" ht="12.75" customHeight="1">
      <c r="A40" s="867"/>
      <c r="B40" s="486">
        <v>94</v>
      </c>
      <c r="C40" s="561" t="s">
        <v>444</v>
      </c>
      <c r="D40" s="536">
        <v>20581.19407</v>
      </c>
      <c r="E40" s="536">
        <v>18974.326109999998</v>
      </c>
      <c r="F40" s="536">
        <v>25272.90638</v>
      </c>
      <c r="G40" s="536">
        <v>7407.79301999999</v>
      </c>
      <c r="H40" s="536">
        <v>7943.64329000001</v>
      </c>
    </row>
    <row r="41" spans="1:8" ht="12.75" customHeight="1">
      <c r="A41" s="867"/>
      <c r="B41" s="559">
        <v>49</v>
      </c>
      <c r="C41" s="560" t="s">
        <v>400</v>
      </c>
      <c r="D41" s="534">
        <v>10576.6587</v>
      </c>
      <c r="E41" s="534">
        <v>4333.703530000001</v>
      </c>
      <c r="F41" s="534">
        <v>5924.157639999999</v>
      </c>
      <c r="G41" s="534">
        <v>9122.79367</v>
      </c>
      <c r="H41" s="534">
        <v>8412.238759999991</v>
      </c>
    </row>
    <row r="42" spans="1:8" ht="12.75" customHeight="1">
      <c r="A42" s="867"/>
      <c r="B42" s="486">
        <v>84</v>
      </c>
      <c r="C42" s="561" t="s">
        <v>434</v>
      </c>
      <c r="D42" s="536">
        <v>13816.61478</v>
      </c>
      <c r="E42" s="536">
        <v>13048.20545</v>
      </c>
      <c r="F42" s="536">
        <v>5153.62921</v>
      </c>
      <c r="G42" s="536">
        <v>7108.4583</v>
      </c>
      <c r="H42" s="536">
        <v>7649.63292</v>
      </c>
    </row>
    <row r="43" spans="1:8" ht="12.75" customHeight="1">
      <c r="A43" s="867"/>
      <c r="B43" s="559">
        <v>33</v>
      </c>
      <c r="C43" s="560" t="s">
        <v>383</v>
      </c>
      <c r="D43" s="534">
        <v>10513.21625</v>
      </c>
      <c r="E43" s="534">
        <v>9642.87848999999</v>
      </c>
      <c r="F43" s="534">
        <v>8751.75132</v>
      </c>
      <c r="G43" s="534">
        <v>7143.3702</v>
      </c>
      <c r="H43" s="534">
        <v>6230.30303999999</v>
      </c>
    </row>
    <row r="44" spans="1:8" ht="12.75" customHeight="1">
      <c r="A44" s="867"/>
      <c r="B44" s="486">
        <v>87</v>
      </c>
      <c r="C44" s="561" t="s">
        <v>437</v>
      </c>
      <c r="D44" s="536">
        <v>9601.64709000001</v>
      </c>
      <c r="E44" s="536">
        <v>14852.418310000001</v>
      </c>
      <c r="F44" s="536">
        <v>41806.25346</v>
      </c>
      <c r="G44" s="536">
        <v>434.37606</v>
      </c>
      <c r="H44" s="536">
        <v>538.2689499999999</v>
      </c>
    </row>
    <row r="45" spans="1:8" ht="12.75" customHeight="1">
      <c r="A45" s="867"/>
      <c r="B45" s="559">
        <v>76</v>
      </c>
      <c r="C45" s="560" t="s">
        <v>427</v>
      </c>
      <c r="D45" s="534">
        <v>6661.02717</v>
      </c>
      <c r="E45" s="534">
        <v>7076.65761</v>
      </c>
      <c r="F45" s="534">
        <v>8034.0406299999895</v>
      </c>
      <c r="G45" s="534">
        <v>9781.44222</v>
      </c>
      <c r="H45" s="534">
        <v>4555.21353999999</v>
      </c>
    </row>
    <row r="46" spans="1:8" ht="12.75" customHeight="1">
      <c r="A46" s="867"/>
      <c r="B46" s="486">
        <v>73</v>
      </c>
      <c r="C46" s="561" t="s">
        <v>424</v>
      </c>
      <c r="D46" s="536">
        <v>7182.3365</v>
      </c>
      <c r="E46" s="536">
        <v>7208.1946100000005</v>
      </c>
      <c r="F46" s="536">
        <v>6576.93267</v>
      </c>
      <c r="G46" s="536">
        <v>5762.5529400000005</v>
      </c>
      <c r="H46" s="536">
        <v>6790.997219999999</v>
      </c>
    </row>
    <row r="47" spans="1:8" ht="12.75" customHeight="1">
      <c r="A47" s="867"/>
      <c r="B47" s="559"/>
      <c r="C47" s="560" t="s">
        <v>835</v>
      </c>
      <c r="D47" s="534">
        <v>105300.56426999927</v>
      </c>
      <c r="E47" s="534">
        <v>101757.37615999975</v>
      </c>
      <c r="F47" s="534">
        <v>101330.65169000067</v>
      </c>
      <c r="G47" s="534">
        <v>90547.41663000014</v>
      </c>
      <c r="H47" s="534">
        <v>89072.46081000003</v>
      </c>
    </row>
    <row r="48" spans="1:8" ht="12.75" customHeight="1">
      <c r="A48" s="562" t="s">
        <v>1081</v>
      </c>
      <c r="B48" s="486"/>
      <c r="C48" s="561"/>
      <c r="D48" s="536">
        <v>1907632.7520899994</v>
      </c>
      <c r="E48" s="536">
        <v>1555853.4829899997</v>
      </c>
      <c r="F48" s="536">
        <v>1278088.3222600007</v>
      </c>
      <c r="G48" s="536">
        <v>319395.8509400001</v>
      </c>
      <c r="H48" s="536">
        <v>182679.19996</v>
      </c>
    </row>
    <row r="49" spans="1:8" ht="12.75" customHeight="1">
      <c r="A49" s="563"/>
      <c r="B49" s="559"/>
      <c r="C49" s="560"/>
      <c r="D49" s="534"/>
      <c r="E49" s="534"/>
      <c r="F49" s="534"/>
      <c r="G49" s="534"/>
      <c r="H49" s="534"/>
    </row>
    <row r="50" spans="1:8" ht="12.75" customHeight="1">
      <c r="A50" s="867" t="s">
        <v>841</v>
      </c>
      <c r="B50" s="559">
        <v>27</v>
      </c>
      <c r="C50" s="560" t="s">
        <v>377</v>
      </c>
      <c r="D50" s="534">
        <v>1642734.5485699999</v>
      </c>
      <c r="E50" s="534">
        <v>467123.67858999997</v>
      </c>
      <c r="F50" s="534">
        <v>268028.05973</v>
      </c>
      <c r="G50" s="534">
        <v>322304.15388</v>
      </c>
      <c r="H50" s="534">
        <v>136355.83021000001</v>
      </c>
    </row>
    <row r="51" spans="1:8" ht="12.75" customHeight="1">
      <c r="A51" s="867"/>
      <c r="B51" s="486">
        <v>71</v>
      </c>
      <c r="C51" s="561" t="s">
        <v>422</v>
      </c>
      <c r="D51" s="536">
        <v>75693.42337</v>
      </c>
      <c r="E51" s="536">
        <v>10434.64299</v>
      </c>
      <c r="F51" s="536">
        <v>153.8322</v>
      </c>
      <c r="G51" s="536">
        <v>777.646</v>
      </c>
      <c r="H51" s="536">
        <v>14</v>
      </c>
    </row>
    <row r="52" spans="1:8" ht="12.75" customHeight="1">
      <c r="A52" s="867"/>
      <c r="B52" s="559">
        <v>72</v>
      </c>
      <c r="C52" s="560" t="s">
        <v>423</v>
      </c>
      <c r="D52" s="534">
        <v>16799.52295</v>
      </c>
      <c r="E52" s="534">
        <v>4692.90791</v>
      </c>
      <c r="F52" s="534">
        <v>2818.03026</v>
      </c>
      <c r="G52" s="534">
        <v>2350.1227999999996</v>
      </c>
      <c r="H52" s="534">
        <v>130.26253</v>
      </c>
    </row>
    <row r="53" spans="1:8" ht="12.75" customHeight="1">
      <c r="A53" s="867"/>
      <c r="B53" s="486">
        <v>44</v>
      </c>
      <c r="C53" s="561" t="s">
        <v>395</v>
      </c>
      <c r="D53" s="536">
        <v>9007.09983</v>
      </c>
      <c r="E53" s="536">
        <v>3899.09495</v>
      </c>
      <c r="F53" s="536">
        <v>1958.81051</v>
      </c>
      <c r="G53" s="536">
        <v>1384.13771</v>
      </c>
      <c r="H53" s="536">
        <v>1474.9811399999999</v>
      </c>
    </row>
    <row r="54" spans="1:8" ht="12.75" customHeight="1">
      <c r="A54" s="867"/>
      <c r="B54" s="559">
        <v>76</v>
      </c>
      <c r="C54" s="560" t="s">
        <v>427</v>
      </c>
      <c r="D54" s="534">
        <v>2138.0407999999998</v>
      </c>
      <c r="E54" s="534">
        <v>935.92673</v>
      </c>
      <c r="F54" s="534">
        <v>506.57609</v>
      </c>
      <c r="G54" s="534">
        <v>430.26975</v>
      </c>
      <c r="H54" s="534">
        <v>305.96982</v>
      </c>
    </row>
    <row r="55" spans="1:8" ht="12.75" customHeight="1">
      <c r="A55" s="867"/>
      <c r="B55" s="486">
        <v>84</v>
      </c>
      <c r="C55" s="561" t="s">
        <v>434</v>
      </c>
      <c r="D55" s="536">
        <v>728.12003</v>
      </c>
      <c r="E55" s="536">
        <v>160.02582</v>
      </c>
      <c r="F55" s="536">
        <v>28.8828</v>
      </c>
      <c r="G55" s="536">
        <v>91.63926</v>
      </c>
      <c r="H55" s="536">
        <v>0</v>
      </c>
    </row>
    <row r="56" spans="1:8" ht="12.75" customHeight="1">
      <c r="A56" s="867"/>
      <c r="B56" s="559">
        <v>81</v>
      </c>
      <c r="C56" s="560" t="s">
        <v>431</v>
      </c>
      <c r="D56" s="534">
        <v>573.1195</v>
      </c>
      <c r="E56" s="534">
        <v>156.35975</v>
      </c>
      <c r="F56" s="534">
        <v>289.91823</v>
      </c>
      <c r="G56" s="534">
        <v>561.7851999999999</v>
      </c>
      <c r="H56" s="534">
        <v>34.64912</v>
      </c>
    </row>
    <row r="57" spans="1:8" ht="12.75" customHeight="1">
      <c r="A57" s="867"/>
      <c r="B57" s="486">
        <v>60</v>
      </c>
      <c r="C57" s="561" t="s">
        <v>411</v>
      </c>
      <c r="D57" s="536">
        <v>225.7296</v>
      </c>
      <c r="E57" s="536">
        <v>216.10266000000001</v>
      </c>
      <c r="F57" s="536">
        <v>75.5548</v>
      </c>
      <c r="G57" s="536">
        <v>0</v>
      </c>
      <c r="H57" s="536">
        <v>0</v>
      </c>
    </row>
    <row r="58" spans="1:8" ht="12.75" customHeight="1">
      <c r="A58" s="867"/>
      <c r="B58" s="559">
        <v>17</v>
      </c>
      <c r="C58" s="560" t="s">
        <v>367</v>
      </c>
      <c r="D58" s="534">
        <v>628.49325</v>
      </c>
      <c r="E58" s="534">
        <v>592.57775</v>
      </c>
      <c r="F58" s="534">
        <v>0</v>
      </c>
      <c r="G58" s="534">
        <v>2833.38471</v>
      </c>
      <c r="H58" s="534">
        <v>0</v>
      </c>
    </row>
    <row r="59" spans="1:8" ht="12.75" customHeight="1">
      <c r="A59" s="867"/>
      <c r="B59" s="486">
        <v>74</v>
      </c>
      <c r="C59" s="561" t="s">
        <v>425</v>
      </c>
      <c r="D59" s="536">
        <v>179.15533</v>
      </c>
      <c r="E59" s="536">
        <v>354.14124</v>
      </c>
      <c r="F59" s="536">
        <v>82.29565</v>
      </c>
      <c r="G59" s="536">
        <v>975.79196</v>
      </c>
      <c r="H59" s="536">
        <v>147.40335000000002</v>
      </c>
    </row>
    <row r="60" spans="1:8" ht="12.75" customHeight="1">
      <c r="A60" s="867"/>
      <c r="B60" s="559"/>
      <c r="C60" s="560" t="s">
        <v>835</v>
      </c>
      <c r="D60" s="534">
        <v>2262.6331899997313</v>
      </c>
      <c r="E60" s="534">
        <v>2549.9098499999964</v>
      </c>
      <c r="F60" s="534">
        <v>4245.134170000034</v>
      </c>
      <c r="G60" s="534">
        <v>2997.167979999911</v>
      </c>
      <c r="H60" s="534">
        <v>7111.297099999996</v>
      </c>
    </row>
    <row r="61" spans="1:8" ht="12.75" customHeight="1">
      <c r="A61" s="562" t="s">
        <v>1082</v>
      </c>
      <c r="B61" s="486"/>
      <c r="C61" s="561"/>
      <c r="D61" s="536">
        <v>1750969.8864199996</v>
      </c>
      <c r="E61" s="536">
        <v>491115.36824</v>
      </c>
      <c r="F61" s="536">
        <v>278187.09444</v>
      </c>
      <c r="G61" s="536">
        <v>334706.0992499999</v>
      </c>
      <c r="H61" s="536">
        <v>145574.39327</v>
      </c>
    </row>
    <row r="62" spans="1:8" ht="15">
      <c r="A62" s="563"/>
      <c r="B62" s="559"/>
      <c r="C62" s="560"/>
      <c r="D62" s="534"/>
      <c r="E62" s="534"/>
      <c r="F62" s="534"/>
      <c r="G62" s="534"/>
      <c r="H62" s="534"/>
    </row>
    <row r="63" spans="1:8" ht="12.75" customHeight="1">
      <c r="A63" s="867" t="s">
        <v>478</v>
      </c>
      <c r="B63" s="559">
        <v>27</v>
      </c>
      <c r="C63" s="560" t="s">
        <v>377</v>
      </c>
      <c r="D63" s="534">
        <v>268748.87353</v>
      </c>
      <c r="E63" s="534">
        <v>347024.75975</v>
      </c>
      <c r="F63" s="534">
        <v>177205.53308000002</v>
      </c>
      <c r="G63" s="534">
        <v>75580.06292</v>
      </c>
      <c r="H63" s="534">
        <v>182417.50194999998</v>
      </c>
    </row>
    <row r="64" spans="1:8" ht="12.75" customHeight="1">
      <c r="A64" s="867"/>
      <c r="B64" s="486">
        <v>1</v>
      </c>
      <c r="C64" s="561" t="s">
        <v>351</v>
      </c>
      <c r="D64" s="536">
        <v>209153.30174</v>
      </c>
      <c r="E64" s="536">
        <v>138503.1835</v>
      </c>
      <c r="F64" s="536">
        <v>28.1</v>
      </c>
      <c r="G64" s="536">
        <v>99</v>
      </c>
      <c r="H64" s="536">
        <v>13840.558</v>
      </c>
    </row>
    <row r="65" spans="1:8" ht="12.75" customHeight="1">
      <c r="A65" s="867"/>
      <c r="B65" s="559">
        <v>2</v>
      </c>
      <c r="C65" s="560" t="s">
        <v>352</v>
      </c>
      <c r="D65" s="534">
        <v>102909.00824</v>
      </c>
      <c r="E65" s="534">
        <v>26196.06972</v>
      </c>
      <c r="F65" s="534">
        <v>0</v>
      </c>
      <c r="G65" s="534">
        <v>0</v>
      </c>
      <c r="H65" s="534">
        <v>561804.33503</v>
      </c>
    </row>
    <row r="66" spans="1:8" ht="12.75" customHeight="1">
      <c r="A66" s="867"/>
      <c r="B66" s="486">
        <v>17</v>
      </c>
      <c r="C66" s="561" t="s">
        <v>367</v>
      </c>
      <c r="D66" s="536">
        <v>71243.89687000001</v>
      </c>
      <c r="E66" s="536">
        <v>59005.5610800001</v>
      </c>
      <c r="F66" s="536">
        <v>44553.01038</v>
      </c>
      <c r="G66" s="536">
        <v>35442.444859999996</v>
      </c>
      <c r="H66" s="536">
        <v>40355.804999999906</v>
      </c>
    </row>
    <row r="67" spans="1:8" ht="12.75" customHeight="1">
      <c r="A67" s="867"/>
      <c r="B67" s="559">
        <v>85</v>
      </c>
      <c r="C67" s="560" t="s">
        <v>435</v>
      </c>
      <c r="D67" s="534">
        <v>47129.4213400001</v>
      </c>
      <c r="E67" s="534">
        <v>58760.89135</v>
      </c>
      <c r="F67" s="534">
        <v>32205.58393</v>
      </c>
      <c r="G67" s="534">
        <v>39674.67059</v>
      </c>
      <c r="H67" s="534">
        <v>112577.33278</v>
      </c>
    </row>
    <row r="68" spans="1:8" ht="12.75" customHeight="1">
      <c r="A68" s="867"/>
      <c r="B68" s="486">
        <v>39</v>
      </c>
      <c r="C68" s="561" t="s">
        <v>390</v>
      </c>
      <c r="D68" s="536">
        <v>50711.913590000004</v>
      </c>
      <c r="E68" s="536">
        <v>84857.8973100001</v>
      </c>
      <c r="F68" s="536">
        <v>67199.91659000001</v>
      </c>
      <c r="G68" s="536">
        <v>42418.3259799999</v>
      </c>
      <c r="H68" s="536">
        <v>116702.78455</v>
      </c>
    </row>
    <row r="69" spans="1:8" ht="12.75" customHeight="1">
      <c r="A69" s="867"/>
      <c r="B69" s="559">
        <v>30</v>
      </c>
      <c r="C69" s="560" t="s">
        <v>380</v>
      </c>
      <c r="D69" s="534">
        <v>47480.3136399999</v>
      </c>
      <c r="E69" s="534">
        <v>45228.848929999906</v>
      </c>
      <c r="F69" s="534">
        <v>21132.15999</v>
      </c>
      <c r="G69" s="534">
        <v>31766.63436</v>
      </c>
      <c r="H69" s="534">
        <v>71036.12099</v>
      </c>
    </row>
    <row r="70" spans="1:8" ht="12.75" customHeight="1">
      <c r="A70" s="867"/>
      <c r="B70" s="486">
        <v>72</v>
      </c>
      <c r="C70" s="561" t="s">
        <v>423</v>
      </c>
      <c r="D70" s="536">
        <v>37528.9452699999</v>
      </c>
      <c r="E70" s="536">
        <v>29864.65095</v>
      </c>
      <c r="F70" s="536">
        <v>12673.95526</v>
      </c>
      <c r="G70" s="536">
        <v>5663.78898</v>
      </c>
      <c r="H70" s="536">
        <v>11579.331789999998</v>
      </c>
    </row>
    <row r="71" spans="1:8" ht="12.75" customHeight="1">
      <c r="A71" s="867"/>
      <c r="B71" s="559">
        <v>33</v>
      </c>
      <c r="C71" s="560" t="s">
        <v>383</v>
      </c>
      <c r="D71" s="534">
        <v>35185.8010400001</v>
      </c>
      <c r="E71" s="534">
        <v>35224.10421</v>
      </c>
      <c r="F71" s="534">
        <v>45063.4546300001</v>
      </c>
      <c r="G71" s="534">
        <v>50932.1118</v>
      </c>
      <c r="H71" s="534">
        <v>109498.55109000001</v>
      </c>
    </row>
    <row r="72" spans="1:8" ht="12.75" customHeight="1">
      <c r="A72" s="867"/>
      <c r="B72" s="486">
        <v>48</v>
      </c>
      <c r="C72" s="561" t="s">
        <v>399</v>
      </c>
      <c r="D72" s="536">
        <v>37502.53239</v>
      </c>
      <c r="E72" s="536">
        <v>57355.36409</v>
      </c>
      <c r="F72" s="536">
        <v>83674.2424500002</v>
      </c>
      <c r="G72" s="536">
        <v>93697.56637</v>
      </c>
      <c r="H72" s="536">
        <v>186888.11098</v>
      </c>
    </row>
    <row r="73" spans="1:8" ht="12.75" customHeight="1">
      <c r="A73" s="867"/>
      <c r="B73" s="559"/>
      <c r="C73" s="560" t="s">
        <v>835</v>
      </c>
      <c r="D73" s="534">
        <v>379250.2009700001</v>
      </c>
      <c r="E73" s="534">
        <v>563875.6780300001</v>
      </c>
      <c r="F73" s="534">
        <v>423606.9333399999</v>
      </c>
      <c r="G73" s="534">
        <v>474811.5126500003</v>
      </c>
      <c r="H73" s="534">
        <v>1623860.1464200006</v>
      </c>
    </row>
    <row r="74" spans="1:8" ht="12.75" customHeight="1">
      <c r="A74" s="564" t="s">
        <v>1083</v>
      </c>
      <c r="B74" s="486"/>
      <c r="C74" s="561"/>
      <c r="D74" s="536">
        <v>1286844.2086200002</v>
      </c>
      <c r="E74" s="536">
        <v>1445897.0089200004</v>
      </c>
      <c r="F74" s="536">
        <v>907342.8896500003</v>
      </c>
      <c r="G74" s="536">
        <v>850086.1185100002</v>
      </c>
      <c r="H74" s="536">
        <v>3030560.5785800004</v>
      </c>
    </row>
    <row r="75" spans="1:8" ht="12.75" customHeight="1">
      <c r="A75" s="563"/>
      <c r="B75" s="559"/>
      <c r="C75" s="560"/>
      <c r="D75" s="534"/>
      <c r="E75" s="534"/>
      <c r="F75" s="534"/>
      <c r="G75" s="534"/>
      <c r="H75" s="534"/>
    </row>
    <row r="76" spans="1:8" ht="12.75" customHeight="1">
      <c r="A76" s="867" t="s">
        <v>468</v>
      </c>
      <c r="B76" s="559">
        <v>87</v>
      </c>
      <c r="C76" s="560" t="s">
        <v>437</v>
      </c>
      <c r="D76" s="534">
        <v>121364.94465</v>
      </c>
      <c r="E76" s="534">
        <v>163266.19203</v>
      </c>
      <c r="F76" s="534">
        <v>144267.22797</v>
      </c>
      <c r="G76" s="534">
        <v>122198.62706</v>
      </c>
      <c r="H76" s="534">
        <v>74728.34777</v>
      </c>
    </row>
    <row r="77" spans="1:8" ht="12.75" customHeight="1">
      <c r="A77" s="867"/>
      <c r="B77" s="486">
        <v>39</v>
      </c>
      <c r="C77" s="561" t="s">
        <v>390</v>
      </c>
      <c r="D77" s="536">
        <v>101125.58336</v>
      </c>
      <c r="E77" s="536">
        <v>101363.91820999999</v>
      </c>
      <c r="F77" s="536">
        <v>90586.53064</v>
      </c>
      <c r="G77" s="536">
        <v>76532.0960800001</v>
      </c>
      <c r="H77" s="536">
        <v>61245.0341199999</v>
      </c>
    </row>
    <row r="78" spans="1:8" ht="12.75" customHeight="1">
      <c r="A78" s="867"/>
      <c r="B78" s="559">
        <v>27</v>
      </c>
      <c r="C78" s="560" t="s">
        <v>377</v>
      </c>
      <c r="D78" s="534">
        <v>115729.35252</v>
      </c>
      <c r="E78" s="534">
        <v>47874.786049999995</v>
      </c>
      <c r="F78" s="534">
        <v>99704.9901199999</v>
      </c>
      <c r="G78" s="534">
        <v>158734.15465</v>
      </c>
      <c r="H78" s="534">
        <v>35990.45927000001</v>
      </c>
    </row>
    <row r="79" spans="1:8" ht="12.75" customHeight="1">
      <c r="A79" s="867"/>
      <c r="B79" s="486">
        <v>33</v>
      </c>
      <c r="C79" s="561" t="s">
        <v>383</v>
      </c>
      <c r="D79" s="536">
        <v>85300.5740500001</v>
      </c>
      <c r="E79" s="536">
        <v>71184.4710200001</v>
      </c>
      <c r="F79" s="536">
        <v>57927.76135000039</v>
      </c>
      <c r="G79" s="536">
        <v>46087.609620000105</v>
      </c>
      <c r="H79" s="536">
        <v>43457.8985900001</v>
      </c>
    </row>
    <row r="80" spans="1:8" ht="12.75" customHeight="1">
      <c r="A80" s="867"/>
      <c r="B80" s="559">
        <v>48</v>
      </c>
      <c r="C80" s="560" t="s">
        <v>399</v>
      </c>
      <c r="D80" s="534">
        <v>76011.5839500002</v>
      </c>
      <c r="E80" s="534">
        <v>73365.3910799998</v>
      </c>
      <c r="F80" s="534">
        <v>84323.2959500002</v>
      </c>
      <c r="G80" s="534">
        <v>73312.2273999999</v>
      </c>
      <c r="H80" s="534">
        <v>60604.2899399999</v>
      </c>
    </row>
    <row r="81" spans="1:8" ht="12.75" customHeight="1">
      <c r="A81" s="867"/>
      <c r="B81" s="486">
        <v>30</v>
      </c>
      <c r="C81" s="561" t="s">
        <v>380</v>
      </c>
      <c r="D81" s="536">
        <v>62013.498490000005</v>
      </c>
      <c r="E81" s="536">
        <v>72701.50261</v>
      </c>
      <c r="F81" s="536">
        <v>71119.8198700001</v>
      </c>
      <c r="G81" s="536">
        <v>53253.899630000196</v>
      </c>
      <c r="H81" s="536">
        <v>53963.476</v>
      </c>
    </row>
    <row r="82" spans="1:8" ht="12.75" customHeight="1">
      <c r="A82" s="867"/>
      <c r="B82" s="559">
        <v>38</v>
      </c>
      <c r="C82" s="560" t="s">
        <v>389</v>
      </c>
      <c r="D82" s="534">
        <v>49167.14948</v>
      </c>
      <c r="E82" s="534">
        <v>43735.058840000005</v>
      </c>
      <c r="F82" s="534">
        <v>35299.887109999996</v>
      </c>
      <c r="G82" s="534">
        <v>31412.70692</v>
      </c>
      <c r="H82" s="534">
        <v>22547.00839</v>
      </c>
    </row>
    <row r="83" spans="1:8" ht="12.75" customHeight="1">
      <c r="A83" s="867"/>
      <c r="B83" s="486">
        <v>85</v>
      </c>
      <c r="C83" s="561" t="s">
        <v>435</v>
      </c>
      <c r="D83" s="536">
        <v>49930.85188</v>
      </c>
      <c r="E83" s="536">
        <v>32793.3892999999</v>
      </c>
      <c r="F83" s="536">
        <v>35952.6406</v>
      </c>
      <c r="G83" s="536">
        <v>31469.55718</v>
      </c>
      <c r="H83" s="536">
        <v>32714.102170000002</v>
      </c>
    </row>
    <row r="84" spans="1:8" ht="12.75" customHeight="1">
      <c r="A84" s="867"/>
      <c r="B84" s="559">
        <v>84</v>
      </c>
      <c r="C84" s="560" t="s">
        <v>434</v>
      </c>
      <c r="D84" s="534">
        <v>51469.64613</v>
      </c>
      <c r="E84" s="534">
        <v>48682.8295199999</v>
      </c>
      <c r="F84" s="534">
        <v>45380.6553100001</v>
      </c>
      <c r="G84" s="534">
        <v>43344.04494</v>
      </c>
      <c r="H84" s="534">
        <v>29370.789940000002</v>
      </c>
    </row>
    <row r="85" spans="1:8" ht="12.75" customHeight="1">
      <c r="A85" s="867"/>
      <c r="B85" s="486">
        <v>34</v>
      </c>
      <c r="C85" s="561" t="s">
        <v>384</v>
      </c>
      <c r="D85" s="536">
        <v>36238.99641</v>
      </c>
      <c r="E85" s="536">
        <v>34495.95116</v>
      </c>
      <c r="F85" s="536">
        <v>26693.53548</v>
      </c>
      <c r="G85" s="536">
        <v>23912.9997</v>
      </c>
      <c r="H85" s="536">
        <v>19065.077769999898</v>
      </c>
    </row>
    <row r="86" spans="1:8" ht="12.75" customHeight="1">
      <c r="A86" s="867"/>
      <c r="B86" s="559"/>
      <c r="C86" s="560" t="s">
        <v>835</v>
      </c>
      <c r="D86" s="534">
        <v>431505.50772999995</v>
      </c>
      <c r="E86" s="534">
        <v>414837.2040499996</v>
      </c>
      <c r="F86" s="534">
        <v>395745.87698999955</v>
      </c>
      <c r="G86" s="534">
        <v>314648.54759999993</v>
      </c>
      <c r="H86" s="534">
        <v>263178.02701999986</v>
      </c>
    </row>
    <row r="87" spans="1:8" ht="12.75" customHeight="1">
      <c r="A87" s="564" t="s">
        <v>1084</v>
      </c>
      <c r="B87" s="486"/>
      <c r="C87" s="561"/>
      <c r="D87" s="536">
        <v>1179857.6886500004</v>
      </c>
      <c r="E87" s="536">
        <v>1104300.6938699994</v>
      </c>
      <c r="F87" s="536">
        <v>1087002.2213900003</v>
      </c>
      <c r="G87" s="536">
        <v>974906.4707800004</v>
      </c>
      <c r="H87" s="536">
        <v>696864.5109799997</v>
      </c>
    </row>
    <row r="88" spans="1:8" ht="12.75" customHeight="1">
      <c r="A88" s="563"/>
      <c r="B88" s="559"/>
      <c r="C88" s="560"/>
      <c r="D88" s="534"/>
      <c r="E88" s="534"/>
      <c r="F88" s="534"/>
      <c r="G88" s="534"/>
      <c r="H88" s="534"/>
    </row>
    <row r="89" spans="1:8" ht="12.75" customHeight="1">
      <c r="A89" s="867" t="s">
        <v>502</v>
      </c>
      <c r="B89" s="559">
        <v>27</v>
      </c>
      <c r="C89" s="560" t="s">
        <v>377</v>
      </c>
      <c r="D89" s="534">
        <v>1064716.40848</v>
      </c>
      <c r="E89" s="534">
        <v>996079.34731</v>
      </c>
      <c r="F89" s="534">
        <v>1236110.56889</v>
      </c>
      <c r="G89" s="534">
        <v>782678.17419</v>
      </c>
      <c r="H89" s="534">
        <v>744294.7773</v>
      </c>
    </row>
    <row r="90" spans="1:8" ht="12.75" customHeight="1">
      <c r="A90" s="867"/>
      <c r="B90" s="486">
        <v>72</v>
      </c>
      <c r="C90" s="561" t="s">
        <v>423</v>
      </c>
      <c r="D90" s="536">
        <v>84050.61368000001</v>
      </c>
      <c r="E90" s="536">
        <v>142062.48963</v>
      </c>
      <c r="F90" s="536">
        <v>113740.17995</v>
      </c>
      <c r="G90" s="536">
        <v>75600.38778</v>
      </c>
      <c r="H90" s="536">
        <v>49420.20879</v>
      </c>
    </row>
    <row r="91" spans="1:8" ht="12.75" customHeight="1">
      <c r="A91" s="867"/>
      <c r="B91" s="559">
        <v>15</v>
      </c>
      <c r="C91" s="560" t="s">
        <v>365</v>
      </c>
      <c r="D91" s="534">
        <v>67195.58654</v>
      </c>
      <c r="E91" s="534">
        <v>40859.41323</v>
      </c>
      <c r="F91" s="534">
        <v>74634.01528</v>
      </c>
      <c r="G91" s="534">
        <v>10073.0042</v>
      </c>
      <c r="H91" s="534">
        <v>6938.85595</v>
      </c>
    </row>
    <row r="92" spans="1:8" ht="12.75" customHeight="1">
      <c r="A92" s="867"/>
      <c r="B92" s="486">
        <v>8</v>
      </c>
      <c r="C92" s="561" t="s">
        <v>358</v>
      </c>
      <c r="D92" s="536">
        <v>34709.846</v>
      </c>
      <c r="E92" s="536">
        <v>26859.505579999997</v>
      </c>
      <c r="F92" s="536">
        <v>19473.669260000002</v>
      </c>
      <c r="G92" s="536">
        <v>17012.96363</v>
      </c>
      <c r="H92" s="536">
        <v>8675.79765</v>
      </c>
    </row>
    <row r="93" spans="1:8" ht="12.75" customHeight="1">
      <c r="A93" s="867"/>
      <c r="B93" s="559">
        <v>6</v>
      </c>
      <c r="C93" s="560" t="s">
        <v>356</v>
      </c>
      <c r="D93" s="534">
        <v>16451.62385</v>
      </c>
      <c r="E93" s="534">
        <v>17046.04629</v>
      </c>
      <c r="F93" s="534">
        <v>16275.030439999999</v>
      </c>
      <c r="G93" s="534">
        <v>18814.42945</v>
      </c>
      <c r="H93" s="534">
        <v>10959.51569</v>
      </c>
    </row>
    <row r="94" spans="1:8" ht="12.75" customHeight="1">
      <c r="A94" s="867"/>
      <c r="B94" s="486">
        <v>24</v>
      </c>
      <c r="C94" s="561" t="s">
        <v>374</v>
      </c>
      <c r="D94" s="536">
        <v>4918.60745</v>
      </c>
      <c r="E94" s="536">
        <v>1137.06662</v>
      </c>
      <c r="F94" s="536">
        <v>635.5259</v>
      </c>
      <c r="G94" s="536">
        <v>615.25483</v>
      </c>
      <c r="H94" s="536">
        <v>342.49902000000003</v>
      </c>
    </row>
    <row r="95" spans="1:8" ht="12.75" customHeight="1">
      <c r="A95" s="867"/>
      <c r="B95" s="559">
        <v>85</v>
      </c>
      <c r="C95" s="560" t="s">
        <v>435</v>
      </c>
      <c r="D95" s="534">
        <v>7404.70133</v>
      </c>
      <c r="E95" s="534">
        <v>7305.06477</v>
      </c>
      <c r="F95" s="534">
        <v>3305.7226299999998</v>
      </c>
      <c r="G95" s="534">
        <v>3921.83691</v>
      </c>
      <c r="H95" s="534">
        <v>1255.54352</v>
      </c>
    </row>
    <row r="96" spans="1:8" ht="12.75" customHeight="1">
      <c r="A96" s="867"/>
      <c r="B96" s="486">
        <v>74</v>
      </c>
      <c r="C96" s="561" t="s">
        <v>425</v>
      </c>
      <c r="D96" s="536">
        <v>5595.15358</v>
      </c>
      <c r="E96" s="536">
        <v>857.27875</v>
      </c>
      <c r="F96" s="536">
        <v>2275.5844700000002</v>
      </c>
      <c r="G96" s="536">
        <v>0</v>
      </c>
      <c r="H96" s="536">
        <v>71.24672</v>
      </c>
    </row>
    <row r="97" spans="1:8" ht="12.75" customHeight="1">
      <c r="A97" s="867"/>
      <c r="B97" s="559">
        <v>62</v>
      </c>
      <c r="C97" s="560" t="s">
        <v>413</v>
      </c>
      <c r="D97" s="534">
        <v>4032.22709</v>
      </c>
      <c r="E97" s="534">
        <v>3610.92202</v>
      </c>
      <c r="F97" s="534">
        <v>3448.2854500000003</v>
      </c>
      <c r="G97" s="534">
        <v>274.53038</v>
      </c>
      <c r="H97" s="534">
        <v>505.25716</v>
      </c>
    </row>
    <row r="98" spans="1:8" ht="12.75" customHeight="1">
      <c r="A98" s="867"/>
      <c r="B98" s="486">
        <v>9</v>
      </c>
      <c r="C98" s="561" t="s">
        <v>359</v>
      </c>
      <c r="D98" s="536">
        <v>4171.01367</v>
      </c>
      <c r="E98" s="536">
        <v>4438.21239</v>
      </c>
      <c r="F98" s="536">
        <v>3797.02093</v>
      </c>
      <c r="G98" s="536">
        <v>3838.3138799999997</v>
      </c>
      <c r="H98" s="536">
        <v>5980.0475</v>
      </c>
    </row>
    <row r="99" spans="1:8" ht="12.75" customHeight="1">
      <c r="A99" s="867"/>
      <c r="B99" s="559"/>
      <c r="C99" s="560" t="s">
        <v>835</v>
      </c>
      <c r="D99" s="534">
        <v>13537.618529999629</v>
      </c>
      <c r="E99" s="534">
        <v>10947.210059999488</v>
      </c>
      <c r="F99" s="534">
        <v>17333.664080000017</v>
      </c>
      <c r="G99" s="534">
        <v>26158.686949999887</v>
      </c>
      <c r="H99" s="534">
        <v>18764.562349999906</v>
      </c>
    </row>
    <row r="100" spans="1:8" ht="12.75" customHeight="1">
      <c r="A100" s="565" t="s">
        <v>1085</v>
      </c>
      <c r="B100" s="486"/>
      <c r="C100" s="561"/>
      <c r="D100" s="536">
        <v>1306783.4001999996</v>
      </c>
      <c r="E100" s="536">
        <v>1251202.5566499995</v>
      </c>
      <c r="F100" s="536">
        <v>1491029.26728</v>
      </c>
      <c r="G100" s="536">
        <v>938987.5822</v>
      </c>
      <c r="H100" s="536">
        <v>847208.3116499998</v>
      </c>
    </row>
    <row r="101" spans="1:8" ht="12.75" customHeight="1">
      <c r="A101" s="563"/>
      <c r="B101" s="559"/>
      <c r="C101" s="560"/>
      <c r="D101" s="534"/>
      <c r="E101" s="534"/>
      <c r="F101" s="534"/>
      <c r="G101" s="534"/>
      <c r="H101" s="534"/>
    </row>
    <row r="102" spans="1:8" ht="12.75" customHeight="1">
      <c r="A102" s="867" t="s">
        <v>473</v>
      </c>
      <c r="B102" s="559">
        <v>27</v>
      </c>
      <c r="C102" s="560" t="s">
        <v>377</v>
      </c>
      <c r="D102" s="534">
        <v>591464.1884199999</v>
      </c>
      <c r="E102" s="534">
        <v>959049.77859</v>
      </c>
      <c r="F102" s="534">
        <v>1065493.03514</v>
      </c>
      <c r="G102" s="534">
        <v>371198.34767</v>
      </c>
      <c r="H102" s="534">
        <v>212335.28449000002</v>
      </c>
    </row>
    <row r="103" spans="1:8" ht="12.75" customHeight="1">
      <c r="A103" s="867"/>
      <c r="B103" s="486">
        <v>39</v>
      </c>
      <c r="C103" s="561" t="s">
        <v>390</v>
      </c>
      <c r="D103" s="536">
        <v>49932.789469999996</v>
      </c>
      <c r="E103" s="536">
        <v>39069.18392</v>
      </c>
      <c r="F103" s="536">
        <v>39453.1418699999</v>
      </c>
      <c r="G103" s="536">
        <v>37665.4421</v>
      </c>
      <c r="H103" s="536">
        <v>21864.42395</v>
      </c>
    </row>
    <row r="104" spans="1:8" ht="12.75" customHeight="1">
      <c r="A104" s="867"/>
      <c r="B104" s="559">
        <v>17</v>
      </c>
      <c r="C104" s="560" t="s">
        <v>367</v>
      </c>
      <c r="D104" s="534">
        <v>35948.57678</v>
      </c>
      <c r="E104" s="534">
        <v>88657.52246</v>
      </c>
      <c r="F104" s="534">
        <v>104168.42084</v>
      </c>
      <c r="G104" s="534">
        <v>52309.46133</v>
      </c>
      <c r="H104" s="534">
        <v>34212.24778</v>
      </c>
    </row>
    <row r="105" spans="1:8" ht="12.75" customHeight="1">
      <c r="A105" s="867"/>
      <c r="B105" s="486">
        <v>30</v>
      </c>
      <c r="C105" s="561" t="s">
        <v>380</v>
      </c>
      <c r="D105" s="536">
        <v>16752.07022</v>
      </c>
      <c r="E105" s="536">
        <v>14093.63612</v>
      </c>
      <c r="F105" s="536">
        <v>14219.17518</v>
      </c>
      <c r="G105" s="536">
        <v>11279.038789999999</v>
      </c>
      <c r="H105" s="536">
        <v>11798.130560000001</v>
      </c>
    </row>
    <row r="106" spans="1:8" ht="12.75" customHeight="1">
      <c r="A106" s="867"/>
      <c r="B106" s="559">
        <v>85</v>
      </c>
      <c r="C106" s="560" t="s">
        <v>435</v>
      </c>
      <c r="D106" s="534">
        <v>23941.59273</v>
      </c>
      <c r="E106" s="534">
        <v>16366.23132</v>
      </c>
      <c r="F106" s="534">
        <v>14948.37773</v>
      </c>
      <c r="G106" s="534">
        <v>12786.34426</v>
      </c>
      <c r="H106" s="534">
        <v>14727.02438</v>
      </c>
    </row>
    <row r="107" spans="1:8" ht="12.75" customHeight="1">
      <c r="A107" s="867"/>
      <c r="B107" s="486">
        <v>87</v>
      </c>
      <c r="C107" s="561" t="s">
        <v>437</v>
      </c>
      <c r="D107" s="536">
        <v>17488.99315</v>
      </c>
      <c r="E107" s="536">
        <v>4624.8268499999995</v>
      </c>
      <c r="F107" s="536">
        <v>10860.85783</v>
      </c>
      <c r="G107" s="536">
        <v>5062.0542000000005</v>
      </c>
      <c r="H107" s="536">
        <v>1289.23971</v>
      </c>
    </row>
    <row r="108" spans="1:8" ht="12.75" customHeight="1">
      <c r="A108" s="867"/>
      <c r="B108" s="559">
        <v>48</v>
      </c>
      <c r="C108" s="560" t="s">
        <v>399</v>
      </c>
      <c r="D108" s="534">
        <v>11530.3159</v>
      </c>
      <c r="E108" s="534">
        <v>9322.25042</v>
      </c>
      <c r="F108" s="534">
        <v>24080.328940000003</v>
      </c>
      <c r="G108" s="534">
        <v>14790.099880000002</v>
      </c>
      <c r="H108" s="534">
        <v>11029.89351</v>
      </c>
    </row>
    <row r="109" spans="1:8" ht="12.75" customHeight="1">
      <c r="A109" s="867"/>
      <c r="B109" s="486">
        <v>33</v>
      </c>
      <c r="C109" s="561" t="s">
        <v>383</v>
      </c>
      <c r="D109" s="536">
        <v>10728.54719</v>
      </c>
      <c r="E109" s="536">
        <v>10225.26774</v>
      </c>
      <c r="F109" s="536">
        <v>10733.23401</v>
      </c>
      <c r="G109" s="536">
        <v>6737.12202999999</v>
      </c>
      <c r="H109" s="536">
        <v>5319.00096000001</v>
      </c>
    </row>
    <row r="110" spans="1:8" ht="12.75" customHeight="1">
      <c r="A110" s="867"/>
      <c r="B110" s="559">
        <v>15</v>
      </c>
      <c r="C110" s="560" t="s">
        <v>365</v>
      </c>
      <c r="D110" s="534">
        <v>11076.6565</v>
      </c>
      <c r="E110" s="534">
        <v>8719.47168</v>
      </c>
      <c r="F110" s="534">
        <v>9423.79249</v>
      </c>
      <c r="G110" s="534">
        <v>6725.38468</v>
      </c>
      <c r="H110" s="534">
        <v>5360.97431</v>
      </c>
    </row>
    <row r="111" spans="1:8" ht="12.75" customHeight="1">
      <c r="A111" s="867"/>
      <c r="B111" s="486">
        <v>96</v>
      </c>
      <c r="C111" s="561" t="s">
        <v>446</v>
      </c>
      <c r="D111" s="536">
        <v>9308.001199999999</v>
      </c>
      <c r="E111" s="536">
        <v>9433.50427000001</v>
      </c>
      <c r="F111" s="536">
        <v>1958.2361</v>
      </c>
      <c r="G111" s="536">
        <v>1478.43366</v>
      </c>
      <c r="H111" s="536">
        <v>1490.71591</v>
      </c>
    </row>
    <row r="112" spans="1:8" ht="12.75" customHeight="1">
      <c r="A112" s="867"/>
      <c r="B112" s="559"/>
      <c r="C112" s="560" t="s">
        <v>835</v>
      </c>
      <c r="D112" s="534">
        <v>78889.87579000008</v>
      </c>
      <c r="E112" s="534">
        <v>87446.14269000036</v>
      </c>
      <c r="F112" s="534">
        <v>78288.43633999932</v>
      </c>
      <c r="G112" s="534">
        <v>72461.2751400001</v>
      </c>
      <c r="H112" s="534">
        <v>52886.5680899999</v>
      </c>
    </row>
    <row r="113" spans="1:8" ht="12.75" customHeight="1">
      <c r="A113" s="565" t="s">
        <v>1086</v>
      </c>
      <c r="B113" s="486"/>
      <c r="C113" s="561"/>
      <c r="D113" s="536">
        <v>857061.6073500001</v>
      </c>
      <c r="E113" s="536">
        <v>1247007.81606</v>
      </c>
      <c r="F113" s="536">
        <v>1373627.0364699995</v>
      </c>
      <c r="G113" s="536">
        <v>592493.0037400001</v>
      </c>
      <c r="H113" s="536">
        <v>372313.50365</v>
      </c>
    </row>
    <row r="114" spans="1:8" ht="12.75" customHeight="1">
      <c r="A114" s="566"/>
      <c r="B114" s="559"/>
      <c r="C114" s="560"/>
      <c r="D114" s="534"/>
      <c r="E114" s="534"/>
      <c r="F114" s="534"/>
      <c r="G114" s="534"/>
      <c r="H114" s="534"/>
    </row>
    <row r="115" spans="1:8" ht="12.75" customHeight="1">
      <c r="A115" s="867" t="s">
        <v>490</v>
      </c>
      <c r="B115" s="559">
        <v>27</v>
      </c>
      <c r="C115" s="560" t="s">
        <v>377</v>
      </c>
      <c r="D115" s="534">
        <v>1106326.4679400001</v>
      </c>
      <c r="E115" s="534">
        <v>1845815.9142</v>
      </c>
      <c r="F115" s="534">
        <v>426762.10051</v>
      </c>
      <c r="G115" s="534">
        <v>135705.76097</v>
      </c>
      <c r="H115" s="534">
        <v>149731.83896000002</v>
      </c>
    </row>
    <row r="116" spans="1:8" ht="12.75" customHeight="1">
      <c r="A116" s="867"/>
      <c r="B116" s="486">
        <v>72</v>
      </c>
      <c r="C116" s="561" t="s">
        <v>423</v>
      </c>
      <c r="D116" s="536">
        <v>33693.003659999995</v>
      </c>
      <c r="E116" s="536">
        <v>42761.9389</v>
      </c>
      <c r="F116" s="536">
        <v>32030.96437</v>
      </c>
      <c r="G116" s="536">
        <v>53397.75881</v>
      </c>
      <c r="H116" s="536">
        <v>11746.86102</v>
      </c>
    </row>
    <row r="117" spans="1:8" ht="12.75" customHeight="1">
      <c r="A117" s="867"/>
      <c r="B117" s="559">
        <v>9</v>
      </c>
      <c r="C117" s="560" t="s">
        <v>359</v>
      </c>
      <c r="D117" s="534">
        <v>35250.45668</v>
      </c>
      <c r="E117" s="534">
        <v>33571.70899</v>
      </c>
      <c r="F117" s="534">
        <v>52857.9284</v>
      </c>
      <c r="G117" s="534">
        <v>25997.4661</v>
      </c>
      <c r="H117" s="534">
        <v>23141.3315</v>
      </c>
    </row>
    <row r="118" spans="1:8" ht="12.75" customHeight="1">
      <c r="A118" s="867"/>
      <c r="B118" s="486">
        <v>6</v>
      </c>
      <c r="C118" s="561" t="s">
        <v>356</v>
      </c>
      <c r="D118" s="536">
        <v>9694.61894</v>
      </c>
      <c r="E118" s="536">
        <v>12737.61126</v>
      </c>
      <c r="F118" s="536">
        <v>16837.202960000002</v>
      </c>
      <c r="G118" s="536">
        <v>16939.224690000003</v>
      </c>
      <c r="H118" s="536">
        <v>15029.901820000001</v>
      </c>
    </row>
    <row r="119" spans="1:8" ht="12.75" customHeight="1">
      <c r="A119" s="867"/>
      <c r="B119" s="559">
        <v>39</v>
      </c>
      <c r="C119" s="560" t="s">
        <v>390</v>
      </c>
      <c r="D119" s="534">
        <v>6381.2721200000005</v>
      </c>
      <c r="E119" s="534">
        <v>10090.50785</v>
      </c>
      <c r="F119" s="534">
        <v>12407.86674</v>
      </c>
      <c r="G119" s="534">
        <v>8389.36634</v>
      </c>
      <c r="H119" s="534">
        <v>7261.18384</v>
      </c>
    </row>
    <row r="120" spans="1:8" ht="12.75" customHeight="1">
      <c r="A120" s="867"/>
      <c r="B120" s="486">
        <v>32</v>
      </c>
      <c r="C120" s="561" t="s">
        <v>382</v>
      </c>
      <c r="D120" s="536">
        <v>4386.36278</v>
      </c>
      <c r="E120" s="536">
        <v>3595.33923</v>
      </c>
      <c r="F120" s="536">
        <v>5758.103950000001</v>
      </c>
      <c r="G120" s="536">
        <v>5738.615059999999</v>
      </c>
      <c r="H120" s="536">
        <v>2173.49146</v>
      </c>
    </row>
    <row r="121" spans="1:8" ht="12.75" customHeight="1">
      <c r="A121" s="867"/>
      <c r="B121" s="559">
        <v>17</v>
      </c>
      <c r="C121" s="560" t="s">
        <v>367</v>
      </c>
      <c r="D121" s="534">
        <v>2824.2675099999997</v>
      </c>
      <c r="E121" s="534">
        <v>2943.60225</v>
      </c>
      <c r="F121" s="534">
        <v>2314.88925</v>
      </c>
      <c r="G121" s="534">
        <v>1713.84023</v>
      </c>
      <c r="H121" s="534">
        <v>1595.21187</v>
      </c>
    </row>
    <row r="122" spans="1:8" ht="12.75" customHeight="1">
      <c r="A122" s="867"/>
      <c r="B122" s="486">
        <v>18</v>
      </c>
      <c r="C122" s="561" t="s">
        <v>368</v>
      </c>
      <c r="D122" s="536">
        <v>2928.17211</v>
      </c>
      <c r="E122" s="536">
        <v>650.07071</v>
      </c>
      <c r="F122" s="536">
        <v>1356.2078000000001</v>
      </c>
      <c r="G122" s="536">
        <v>5383.8786900000005</v>
      </c>
      <c r="H122" s="536">
        <v>1025.2658199999998</v>
      </c>
    </row>
    <row r="123" spans="1:8" ht="12.75" customHeight="1">
      <c r="A123" s="867"/>
      <c r="B123" s="559">
        <v>3</v>
      </c>
      <c r="C123" s="560" t="s">
        <v>353</v>
      </c>
      <c r="D123" s="534">
        <v>4266.00362</v>
      </c>
      <c r="E123" s="534">
        <v>5948.72642</v>
      </c>
      <c r="F123" s="534">
        <v>5304.21005</v>
      </c>
      <c r="G123" s="534">
        <v>5128.57286</v>
      </c>
      <c r="H123" s="534">
        <v>11218.26283</v>
      </c>
    </row>
    <row r="124" spans="1:8" ht="12.75" customHeight="1">
      <c r="A124" s="867"/>
      <c r="B124" s="486">
        <v>11</v>
      </c>
      <c r="C124" s="561" t="s">
        <v>361</v>
      </c>
      <c r="D124" s="536">
        <v>1658.53669</v>
      </c>
      <c r="E124" s="536">
        <v>1951.37815</v>
      </c>
      <c r="F124" s="536">
        <v>1970.3915900000002</v>
      </c>
      <c r="G124" s="536">
        <v>1497.67552</v>
      </c>
      <c r="H124" s="536">
        <v>2231.33835</v>
      </c>
    </row>
    <row r="125" spans="1:8" ht="12.75" customHeight="1">
      <c r="A125" s="867"/>
      <c r="B125" s="559"/>
      <c r="C125" s="560" t="s">
        <v>835</v>
      </c>
      <c r="D125" s="534">
        <v>28772.393780000275</v>
      </c>
      <c r="E125" s="534">
        <v>31447.249910000945</v>
      </c>
      <c r="F125" s="534">
        <v>60490.65360000043</v>
      </c>
      <c r="G125" s="534">
        <v>37296.73392999999</v>
      </c>
      <c r="H125" s="534">
        <v>28677.97703000004</v>
      </c>
    </row>
    <row r="126" spans="1:8" ht="12.75" customHeight="1">
      <c r="A126" s="565" t="s">
        <v>1087</v>
      </c>
      <c r="B126" s="486"/>
      <c r="C126" s="561"/>
      <c r="D126" s="536">
        <v>1236181.5558300004</v>
      </c>
      <c r="E126" s="536">
        <v>1991514.0478700006</v>
      </c>
      <c r="F126" s="536">
        <v>618090.5192200004</v>
      </c>
      <c r="G126" s="536">
        <v>297188.8932</v>
      </c>
      <c r="H126" s="536">
        <v>253832.66450000007</v>
      </c>
    </row>
    <row r="127" spans="1:8" ht="12.75" customHeight="1">
      <c r="A127" s="547"/>
      <c r="B127" s="559"/>
      <c r="C127" s="560"/>
      <c r="D127" s="534"/>
      <c r="E127" s="534"/>
      <c r="F127" s="534"/>
      <c r="G127" s="534"/>
      <c r="H127" s="534"/>
    </row>
    <row r="128" spans="1:8" ht="12.75" customHeight="1">
      <c r="A128" s="867" t="s">
        <v>837</v>
      </c>
      <c r="B128" s="559">
        <v>27</v>
      </c>
      <c r="C128" s="560" t="s">
        <v>377</v>
      </c>
      <c r="D128" s="534">
        <v>695844.61975</v>
      </c>
      <c r="E128" s="534">
        <v>484084.80792</v>
      </c>
      <c r="F128" s="534">
        <v>1041304.8129700001</v>
      </c>
      <c r="G128" s="534">
        <v>82222.32179999999</v>
      </c>
      <c r="H128" s="534">
        <v>495.38112</v>
      </c>
    </row>
    <row r="129" spans="1:8" ht="12.75" customHeight="1">
      <c r="A129" s="867"/>
      <c r="B129" s="486">
        <v>24</v>
      </c>
      <c r="C129" s="561" t="s">
        <v>374</v>
      </c>
      <c r="D129" s="536">
        <v>1390.5</v>
      </c>
      <c r="E129" s="536">
        <v>928.45</v>
      </c>
      <c r="F129" s="536">
        <v>288.8</v>
      </c>
      <c r="G129" s="536">
        <v>1619.654</v>
      </c>
      <c r="H129" s="536">
        <v>961.566</v>
      </c>
    </row>
    <row r="130" spans="1:8" ht="12.75" customHeight="1">
      <c r="A130" s="867"/>
      <c r="B130" s="559">
        <v>76</v>
      </c>
      <c r="C130" s="560" t="s">
        <v>427</v>
      </c>
      <c r="D130" s="534">
        <v>624.5277600000001</v>
      </c>
      <c r="E130" s="534">
        <v>517.5639199999999</v>
      </c>
      <c r="F130" s="534">
        <v>82.94664</v>
      </c>
      <c r="G130" s="534">
        <v>366.48395</v>
      </c>
      <c r="H130" s="534">
        <v>122.76910000000001</v>
      </c>
    </row>
    <row r="131" spans="1:8" ht="12.75" customHeight="1">
      <c r="A131" s="867"/>
      <c r="B131" s="486">
        <v>39</v>
      </c>
      <c r="C131" s="561" t="s">
        <v>390</v>
      </c>
      <c r="D131" s="536">
        <v>873.1059200000001</v>
      </c>
      <c r="E131" s="536">
        <v>856.15365</v>
      </c>
      <c r="F131" s="536">
        <v>733.20408</v>
      </c>
      <c r="G131" s="536">
        <v>639.43808</v>
      </c>
      <c r="H131" s="536">
        <v>657.26367</v>
      </c>
    </row>
    <row r="132" spans="1:8" ht="12.75" customHeight="1">
      <c r="A132" s="867"/>
      <c r="B132" s="559">
        <v>19</v>
      </c>
      <c r="C132" s="560" t="s">
        <v>369</v>
      </c>
      <c r="D132" s="534">
        <v>392.33445</v>
      </c>
      <c r="E132" s="534">
        <v>425.90486</v>
      </c>
      <c r="F132" s="534">
        <v>300.22595</v>
      </c>
      <c r="G132" s="534">
        <v>290.545</v>
      </c>
      <c r="H132" s="534">
        <v>333.56131</v>
      </c>
    </row>
    <row r="133" spans="1:8" ht="12.75" customHeight="1">
      <c r="A133" s="867"/>
      <c r="B133" s="486">
        <v>6</v>
      </c>
      <c r="C133" s="561" t="s">
        <v>356</v>
      </c>
      <c r="D133" s="536">
        <v>407.04336</v>
      </c>
      <c r="E133" s="536">
        <v>259.80174</v>
      </c>
      <c r="F133" s="536">
        <v>335.65322</v>
      </c>
      <c r="G133" s="536">
        <v>277.75975</v>
      </c>
      <c r="H133" s="536">
        <v>275.1336</v>
      </c>
    </row>
    <row r="134" spans="1:8" ht="12.75" customHeight="1">
      <c r="A134" s="867"/>
      <c r="B134" s="559">
        <v>69</v>
      </c>
      <c r="C134" s="560" t="s">
        <v>420</v>
      </c>
      <c r="D134" s="534">
        <v>318.01409</v>
      </c>
      <c r="E134" s="534">
        <v>387.14776</v>
      </c>
      <c r="F134" s="534">
        <v>429.98225</v>
      </c>
      <c r="G134" s="534">
        <v>334.68301</v>
      </c>
      <c r="H134" s="534">
        <v>351.88964</v>
      </c>
    </row>
    <row r="135" spans="1:8" ht="12.75" customHeight="1">
      <c r="A135" s="867"/>
      <c r="B135" s="486">
        <v>48</v>
      </c>
      <c r="C135" s="561" t="s">
        <v>399</v>
      </c>
      <c r="D135" s="536">
        <v>313.32716999999997</v>
      </c>
      <c r="E135" s="536">
        <v>394.62359000000004</v>
      </c>
      <c r="F135" s="536">
        <v>594.32015</v>
      </c>
      <c r="G135" s="536">
        <v>487.02731</v>
      </c>
      <c r="H135" s="536">
        <v>483.74172</v>
      </c>
    </row>
    <row r="136" spans="1:8" ht="12.75" customHeight="1">
      <c r="A136" s="867"/>
      <c r="B136" s="559">
        <v>21</v>
      </c>
      <c r="C136" s="560" t="s">
        <v>371</v>
      </c>
      <c r="D136" s="534">
        <v>368.61805</v>
      </c>
      <c r="E136" s="534">
        <v>489.69344</v>
      </c>
      <c r="F136" s="534">
        <v>284.73233</v>
      </c>
      <c r="G136" s="534">
        <v>388.94519</v>
      </c>
      <c r="H136" s="534">
        <v>282.75113</v>
      </c>
    </row>
    <row r="137" spans="1:8" ht="12.75" customHeight="1">
      <c r="A137" s="867"/>
      <c r="B137" s="486">
        <v>62</v>
      </c>
      <c r="C137" s="561" t="s">
        <v>413</v>
      </c>
      <c r="D137" s="536">
        <v>298.78801</v>
      </c>
      <c r="E137" s="536">
        <v>218.99922</v>
      </c>
      <c r="F137" s="536">
        <v>166.71710000000002</v>
      </c>
      <c r="G137" s="536">
        <v>191.56316</v>
      </c>
      <c r="H137" s="536">
        <v>166.11748</v>
      </c>
    </row>
    <row r="138" spans="1:8" ht="12.75" customHeight="1">
      <c r="A138" s="547"/>
      <c r="B138" s="559"/>
      <c r="C138" s="560" t="s">
        <v>835</v>
      </c>
      <c r="D138" s="534">
        <v>4340.458120000199</v>
      </c>
      <c r="E138" s="534">
        <v>3776.7819699998945</v>
      </c>
      <c r="F138" s="534">
        <v>8046.8849899994675</v>
      </c>
      <c r="G138" s="534">
        <v>3576.4042999999656</v>
      </c>
      <c r="H138" s="534">
        <v>4635.636239999997</v>
      </c>
    </row>
    <row r="139" spans="1:8" ht="12.75" customHeight="1">
      <c r="A139" s="565" t="s">
        <v>1088</v>
      </c>
      <c r="B139" s="486"/>
      <c r="C139" s="561"/>
      <c r="D139" s="536">
        <v>705171.3366800001</v>
      </c>
      <c r="E139" s="536">
        <v>492339.9280699999</v>
      </c>
      <c r="F139" s="536">
        <v>1052568.2796799997</v>
      </c>
      <c r="G139" s="536">
        <v>90394.82554999995</v>
      </c>
      <c r="H139" s="536">
        <v>8765.811009999998</v>
      </c>
    </row>
    <row r="140" spans="1:8" ht="12.75" customHeight="1">
      <c r="A140" s="566"/>
      <c r="B140" s="559"/>
      <c r="C140" s="560"/>
      <c r="D140" s="534"/>
      <c r="E140" s="534"/>
      <c r="F140" s="534"/>
      <c r="G140" s="534"/>
      <c r="H140" s="534"/>
    </row>
    <row r="141" spans="1:8" ht="12.75" customHeight="1">
      <c r="A141" s="867" t="s">
        <v>472</v>
      </c>
      <c r="B141" s="559">
        <v>27</v>
      </c>
      <c r="C141" s="560" t="s">
        <v>377</v>
      </c>
      <c r="D141" s="534">
        <v>278434.98811000003</v>
      </c>
      <c r="E141" s="534">
        <v>335545.06494</v>
      </c>
      <c r="F141" s="534">
        <v>260695.83175</v>
      </c>
      <c r="G141" s="534">
        <v>212486.99833</v>
      </c>
      <c r="H141" s="534">
        <v>88152.57857</v>
      </c>
    </row>
    <row r="142" spans="1:8" ht="12.75" customHeight="1">
      <c r="A142" s="867"/>
      <c r="B142" s="486">
        <v>39</v>
      </c>
      <c r="C142" s="561" t="s">
        <v>390</v>
      </c>
      <c r="D142" s="536">
        <v>229101.79677000002</v>
      </c>
      <c r="E142" s="536">
        <v>196630.01863</v>
      </c>
      <c r="F142" s="536">
        <v>204065.11838</v>
      </c>
      <c r="G142" s="536">
        <v>148342.90592</v>
      </c>
      <c r="H142" s="536">
        <v>60786.91967</v>
      </c>
    </row>
    <row r="143" spans="1:8" ht="12.75" customHeight="1">
      <c r="A143" s="867"/>
      <c r="B143" s="559">
        <v>38</v>
      </c>
      <c r="C143" s="560" t="s">
        <v>389</v>
      </c>
      <c r="D143" s="534">
        <v>77612.97047</v>
      </c>
      <c r="E143" s="534">
        <v>8667.23175</v>
      </c>
      <c r="F143" s="534">
        <v>5889.4792800000005</v>
      </c>
      <c r="G143" s="534">
        <v>5482.06949</v>
      </c>
      <c r="H143" s="534">
        <v>5304.7305400000005</v>
      </c>
    </row>
    <row r="144" spans="1:8" ht="12.75" customHeight="1">
      <c r="A144" s="867"/>
      <c r="B144" s="486">
        <v>40</v>
      </c>
      <c r="C144" s="561" t="s">
        <v>391</v>
      </c>
      <c r="D144" s="536">
        <v>39321.19284</v>
      </c>
      <c r="E144" s="536">
        <v>35425.073619999996</v>
      </c>
      <c r="F144" s="536">
        <v>51808.04456</v>
      </c>
      <c r="G144" s="536">
        <v>42789.22576</v>
      </c>
      <c r="H144" s="536">
        <v>28034.95117</v>
      </c>
    </row>
    <row r="145" spans="1:8" ht="12.75" customHeight="1">
      <c r="A145" s="867"/>
      <c r="B145" s="559">
        <v>70</v>
      </c>
      <c r="C145" s="560" t="s">
        <v>421</v>
      </c>
      <c r="D145" s="534">
        <v>20924.979030000002</v>
      </c>
      <c r="E145" s="534">
        <v>28003.3281799999</v>
      </c>
      <c r="F145" s="534">
        <v>26005.86479</v>
      </c>
      <c r="G145" s="534">
        <v>10580.989300000001</v>
      </c>
      <c r="H145" s="534">
        <v>1774.53622</v>
      </c>
    </row>
    <row r="146" spans="1:8" ht="12.75" customHeight="1">
      <c r="A146" s="867"/>
      <c r="B146" s="486">
        <v>29</v>
      </c>
      <c r="C146" s="561" t="s">
        <v>379</v>
      </c>
      <c r="D146" s="536">
        <v>19754.321239999997</v>
      </c>
      <c r="E146" s="536">
        <v>22658.81623</v>
      </c>
      <c r="F146" s="536">
        <v>20692.610679999998</v>
      </c>
      <c r="G146" s="536">
        <v>15315.014070000001</v>
      </c>
      <c r="H146" s="536">
        <v>10238.75826</v>
      </c>
    </row>
    <row r="147" spans="1:8" ht="12.75" customHeight="1">
      <c r="A147" s="867"/>
      <c r="B147" s="559">
        <v>28</v>
      </c>
      <c r="C147" s="560" t="s">
        <v>378</v>
      </c>
      <c r="D147" s="534">
        <v>13500.65818</v>
      </c>
      <c r="E147" s="534">
        <v>5932.564230000001</v>
      </c>
      <c r="F147" s="534">
        <v>7030.59094</v>
      </c>
      <c r="G147" s="534">
        <v>5699.95365</v>
      </c>
      <c r="H147" s="534">
        <v>1562.8086799999999</v>
      </c>
    </row>
    <row r="148" spans="1:8" ht="12.75" customHeight="1">
      <c r="A148" s="867"/>
      <c r="B148" s="486">
        <v>78</v>
      </c>
      <c r="C148" s="561" t="s">
        <v>428</v>
      </c>
      <c r="D148" s="536">
        <v>8153.47666</v>
      </c>
      <c r="E148" s="536">
        <v>0</v>
      </c>
      <c r="F148" s="536">
        <v>1097.1980800000001</v>
      </c>
      <c r="G148" s="536">
        <v>90.55738000000001</v>
      </c>
      <c r="H148" s="536">
        <v>0</v>
      </c>
    </row>
    <row r="149" spans="1:8" ht="12.75" customHeight="1">
      <c r="A149" s="867"/>
      <c r="B149" s="559">
        <v>15</v>
      </c>
      <c r="C149" s="560" t="s">
        <v>365</v>
      </c>
      <c r="D149" s="534">
        <v>24327.46893</v>
      </c>
      <c r="E149" s="534">
        <v>20509.9491</v>
      </c>
      <c r="F149" s="534">
        <v>19294.544</v>
      </c>
      <c r="G149" s="534">
        <v>3907.53784</v>
      </c>
      <c r="H149" s="534">
        <v>5329.70692</v>
      </c>
    </row>
    <row r="150" spans="1:8" ht="12.75" customHeight="1">
      <c r="A150" s="867"/>
      <c r="B150" s="486">
        <v>33</v>
      </c>
      <c r="C150" s="561" t="s">
        <v>383</v>
      </c>
      <c r="D150" s="536">
        <v>11916.01202</v>
      </c>
      <c r="E150" s="536">
        <v>7467.11761</v>
      </c>
      <c r="F150" s="536">
        <v>4583.57535</v>
      </c>
      <c r="G150" s="536">
        <v>3219.73486</v>
      </c>
      <c r="H150" s="536">
        <v>3054.20909</v>
      </c>
    </row>
    <row r="151" spans="1:8" ht="12.75" customHeight="1">
      <c r="A151" s="547"/>
      <c r="B151" s="559"/>
      <c r="C151" s="560" t="s">
        <v>835</v>
      </c>
      <c r="D151" s="534">
        <v>105486.34298000007</v>
      </c>
      <c r="E151" s="534">
        <v>139513.76736000006</v>
      </c>
      <c r="F151" s="534">
        <v>122116.04764999985</v>
      </c>
      <c r="G151" s="534">
        <v>94440.45724999998</v>
      </c>
      <c r="H151" s="534">
        <v>60547.02848000004</v>
      </c>
    </row>
    <row r="152" spans="1:8" ht="12.75" customHeight="1">
      <c r="A152" s="565" t="s">
        <v>1089</v>
      </c>
      <c r="B152" s="486"/>
      <c r="C152" s="561"/>
      <c r="D152" s="536">
        <v>828534.2072300002</v>
      </c>
      <c r="E152" s="536">
        <v>800352.93165</v>
      </c>
      <c r="F152" s="536">
        <v>723278.90546</v>
      </c>
      <c r="G152" s="536">
        <v>542355.44385</v>
      </c>
      <c r="H152" s="536">
        <v>264786.2276</v>
      </c>
    </row>
    <row r="153" spans="1:8" ht="12.75" customHeight="1">
      <c r="A153" s="566"/>
      <c r="B153" s="559"/>
      <c r="C153" s="560"/>
      <c r="D153" s="534"/>
      <c r="E153" s="534"/>
      <c r="F153" s="534"/>
      <c r="G153" s="534"/>
      <c r="H153" s="534"/>
    </row>
    <row r="154" spans="1:8" ht="12.75" customHeight="1">
      <c r="A154" s="867" t="s">
        <v>469</v>
      </c>
      <c r="B154" s="559">
        <v>27</v>
      </c>
      <c r="C154" s="560" t="s">
        <v>377</v>
      </c>
      <c r="D154" s="534">
        <v>125617.87618</v>
      </c>
      <c r="E154" s="534">
        <v>232374.90476</v>
      </c>
      <c r="F154" s="534">
        <v>186589.68174</v>
      </c>
      <c r="G154" s="534">
        <v>128729.70342</v>
      </c>
      <c r="H154" s="534">
        <v>53238.2855</v>
      </c>
    </row>
    <row r="155" spans="1:8" ht="12.75" customHeight="1">
      <c r="A155" s="867"/>
      <c r="B155" s="486">
        <v>39</v>
      </c>
      <c r="C155" s="561" t="s">
        <v>390</v>
      </c>
      <c r="D155" s="536">
        <v>102612.00029000001</v>
      </c>
      <c r="E155" s="536">
        <v>86157.40980000021</v>
      </c>
      <c r="F155" s="536">
        <v>87433.0343200002</v>
      </c>
      <c r="G155" s="536">
        <v>86036.7150199999</v>
      </c>
      <c r="H155" s="536">
        <v>55105.8483599999</v>
      </c>
    </row>
    <row r="156" spans="1:8" ht="12.75" customHeight="1">
      <c r="A156" s="867"/>
      <c r="B156" s="559">
        <v>33</v>
      </c>
      <c r="C156" s="560" t="s">
        <v>383</v>
      </c>
      <c r="D156" s="534">
        <v>77718.45962999991</v>
      </c>
      <c r="E156" s="534">
        <v>71138.9168299998</v>
      </c>
      <c r="F156" s="534">
        <v>62320.286720000106</v>
      </c>
      <c r="G156" s="534">
        <v>50472.3208299998</v>
      </c>
      <c r="H156" s="534">
        <v>42235.4029</v>
      </c>
    </row>
    <row r="157" spans="1:8" ht="12.75" customHeight="1">
      <c r="A157" s="867"/>
      <c r="B157" s="486">
        <v>17</v>
      </c>
      <c r="C157" s="561" t="s">
        <v>367</v>
      </c>
      <c r="D157" s="536">
        <v>52095.57359</v>
      </c>
      <c r="E157" s="536">
        <v>82045.43293000001</v>
      </c>
      <c r="F157" s="536">
        <v>46219.7587199999</v>
      </c>
      <c r="G157" s="536">
        <v>49784.59014</v>
      </c>
      <c r="H157" s="536">
        <v>33810.98355</v>
      </c>
    </row>
    <row r="158" spans="1:8" ht="12.75" customHeight="1">
      <c r="A158" s="867"/>
      <c r="B158" s="559">
        <v>48</v>
      </c>
      <c r="C158" s="560" t="s">
        <v>399</v>
      </c>
      <c r="D158" s="534">
        <v>37157.18655</v>
      </c>
      <c r="E158" s="534">
        <v>43850.226860000104</v>
      </c>
      <c r="F158" s="534">
        <v>58891.3882699999</v>
      </c>
      <c r="G158" s="534">
        <v>46523.48139</v>
      </c>
      <c r="H158" s="534">
        <v>39941.282100000004</v>
      </c>
    </row>
    <row r="159" spans="1:8" ht="12.75" customHeight="1">
      <c r="A159" s="867"/>
      <c r="B159" s="486">
        <v>85</v>
      </c>
      <c r="C159" s="561" t="s">
        <v>435</v>
      </c>
      <c r="D159" s="536">
        <v>40084.60714</v>
      </c>
      <c r="E159" s="536">
        <v>31857.84638</v>
      </c>
      <c r="F159" s="536">
        <v>35461.41693</v>
      </c>
      <c r="G159" s="536">
        <v>26668.49357</v>
      </c>
      <c r="H159" s="536">
        <v>23386.29866</v>
      </c>
    </row>
    <row r="160" spans="1:8" ht="12.75" customHeight="1">
      <c r="A160" s="867"/>
      <c r="B160" s="559">
        <v>96</v>
      </c>
      <c r="C160" s="560" t="s">
        <v>446</v>
      </c>
      <c r="D160" s="534">
        <v>29115.70957</v>
      </c>
      <c r="E160" s="534">
        <v>25570.44318</v>
      </c>
      <c r="F160" s="534">
        <v>3571.83597</v>
      </c>
      <c r="G160" s="534">
        <v>2186.05677</v>
      </c>
      <c r="H160" s="534">
        <v>1436.26898</v>
      </c>
    </row>
    <row r="161" spans="1:8" ht="12.75" customHeight="1">
      <c r="A161" s="867"/>
      <c r="B161" s="486">
        <v>84</v>
      </c>
      <c r="C161" s="561" t="s">
        <v>434</v>
      </c>
      <c r="D161" s="536">
        <v>28649.352010000002</v>
      </c>
      <c r="E161" s="536">
        <v>34257.71781</v>
      </c>
      <c r="F161" s="536">
        <v>22403.12316</v>
      </c>
      <c r="G161" s="536">
        <v>23366.16514</v>
      </c>
      <c r="H161" s="536">
        <v>27046.00511</v>
      </c>
    </row>
    <row r="162" spans="1:8" ht="12.75" customHeight="1">
      <c r="A162" s="867"/>
      <c r="B162" s="559">
        <v>30</v>
      </c>
      <c r="C162" s="560" t="s">
        <v>380</v>
      </c>
      <c r="D162" s="534">
        <v>30109.916579999997</v>
      </c>
      <c r="E162" s="534">
        <v>24491.02535</v>
      </c>
      <c r="F162" s="534">
        <v>24020.84929</v>
      </c>
      <c r="G162" s="534">
        <v>18559.78367</v>
      </c>
      <c r="H162" s="534">
        <v>17213.05504</v>
      </c>
    </row>
    <row r="163" spans="1:8" ht="12.75" customHeight="1">
      <c r="A163" s="867"/>
      <c r="B163" s="486">
        <v>38</v>
      </c>
      <c r="C163" s="561" t="s">
        <v>389</v>
      </c>
      <c r="D163" s="536">
        <v>22327.676239999997</v>
      </c>
      <c r="E163" s="536">
        <v>25041.56049</v>
      </c>
      <c r="F163" s="536">
        <v>20884.97873</v>
      </c>
      <c r="G163" s="536">
        <v>19399.05326</v>
      </c>
      <c r="H163" s="536">
        <v>14854.3543</v>
      </c>
    </row>
    <row r="164" spans="1:8" ht="12.75" customHeight="1">
      <c r="A164" s="547"/>
      <c r="B164" s="559"/>
      <c r="C164" s="560" t="s">
        <v>835</v>
      </c>
      <c r="D164" s="534">
        <v>218971.84375</v>
      </c>
      <c r="E164" s="534">
        <v>214678.25815000013</v>
      </c>
      <c r="F164" s="534">
        <v>214137.75841999962</v>
      </c>
      <c r="G164" s="534">
        <v>185135.5636499999</v>
      </c>
      <c r="H164" s="534">
        <v>132437.5741900002</v>
      </c>
    </row>
    <row r="165" spans="1:8" ht="12.75" customHeight="1">
      <c r="A165" s="567" t="s">
        <v>1090</v>
      </c>
      <c r="B165" s="486"/>
      <c r="C165" s="561"/>
      <c r="D165" s="536">
        <v>764460.20153</v>
      </c>
      <c r="E165" s="536">
        <v>871463.7425400001</v>
      </c>
      <c r="F165" s="536">
        <v>761934.1122699997</v>
      </c>
      <c r="G165" s="536">
        <v>636861.9268599997</v>
      </c>
      <c r="H165" s="536">
        <v>440705.35869000014</v>
      </c>
    </row>
    <row r="166" spans="1:8" ht="12.75" customHeight="1">
      <c r="A166" s="566"/>
      <c r="B166" s="559"/>
      <c r="C166" s="560"/>
      <c r="D166" s="534"/>
      <c r="E166" s="534"/>
      <c r="F166" s="534"/>
      <c r="G166" s="534"/>
      <c r="H166" s="534"/>
    </row>
    <row r="167" spans="1:8" ht="12.75" customHeight="1">
      <c r="A167" s="867" t="s">
        <v>505</v>
      </c>
      <c r="B167" s="559">
        <v>27</v>
      </c>
      <c r="C167" s="560" t="s">
        <v>377</v>
      </c>
      <c r="D167" s="534">
        <v>485399.62674000004</v>
      </c>
      <c r="E167" s="534">
        <v>496581.97766000003</v>
      </c>
      <c r="F167" s="534">
        <v>460031.16318000003</v>
      </c>
      <c r="G167" s="534">
        <v>147915.3824</v>
      </c>
      <c r="H167" s="534">
        <v>313471.37994</v>
      </c>
    </row>
    <row r="168" spans="1:8" ht="12.75" customHeight="1">
      <c r="A168" s="867"/>
      <c r="B168" s="486">
        <v>8</v>
      </c>
      <c r="C168" s="561" t="s">
        <v>358</v>
      </c>
      <c r="D168" s="536">
        <v>91250.0778499998</v>
      </c>
      <c r="E168" s="536">
        <v>102109.14661</v>
      </c>
      <c r="F168" s="536">
        <v>81007.09103</v>
      </c>
      <c r="G168" s="536">
        <v>62610.07458</v>
      </c>
      <c r="H168" s="536">
        <v>67008.19517</v>
      </c>
    </row>
    <row r="169" spans="1:8" ht="12.75" customHeight="1">
      <c r="A169" s="867"/>
      <c r="B169" s="559">
        <v>9</v>
      </c>
      <c r="C169" s="560" t="s">
        <v>359</v>
      </c>
      <c r="D169" s="534">
        <v>39118.38851</v>
      </c>
      <c r="E169" s="534">
        <v>61228.9923</v>
      </c>
      <c r="F169" s="534">
        <v>94657.9297299999</v>
      </c>
      <c r="G169" s="534">
        <v>35144.17571</v>
      </c>
      <c r="H169" s="534">
        <v>39435.40887</v>
      </c>
    </row>
    <row r="170" spans="1:8" ht="12.75" customHeight="1">
      <c r="A170" s="867"/>
      <c r="B170" s="486">
        <v>6</v>
      </c>
      <c r="C170" s="561" t="s">
        <v>356</v>
      </c>
      <c r="D170" s="536">
        <v>30410.45832</v>
      </c>
      <c r="E170" s="536">
        <v>27288.53729</v>
      </c>
      <c r="F170" s="536">
        <v>29251.58198</v>
      </c>
      <c r="G170" s="536">
        <v>31696.168240000097</v>
      </c>
      <c r="H170" s="536">
        <v>22760.10027</v>
      </c>
    </row>
    <row r="171" spans="1:8" ht="12.75" customHeight="1">
      <c r="A171" s="867"/>
      <c r="B171" s="559">
        <v>21</v>
      </c>
      <c r="C171" s="560" t="s">
        <v>371</v>
      </c>
      <c r="D171" s="534">
        <v>6077.77854</v>
      </c>
      <c r="E171" s="534">
        <v>8502.22641</v>
      </c>
      <c r="F171" s="534">
        <v>8473.01292</v>
      </c>
      <c r="G171" s="534">
        <v>7102.68096</v>
      </c>
      <c r="H171" s="534">
        <v>5372.16501</v>
      </c>
    </row>
    <row r="172" spans="1:8" ht="12.75" customHeight="1">
      <c r="A172" s="867"/>
      <c r="B172" s="486">
        <v>24</v>
      </c>
      <c r="C172" s="561" t="s">
        <v>374</v>
      </c>
      <c r="D172" s="536">
        <v>3055.0674</v>
      </c>
      <c r="E172" s="536">
        <v>0</v>
      </c>
      <c r="F172" s="536">
        <v>0</v>
      </c>
      <c r="G172" s="536">
        <v>0</v>
      </c>
      <c r="H172" s="536">
        <v>0</v>
      </c>
    </row>
    <row r="173" spans="1:8" ht="12.75" customHeight="1">
      <c r="A173" s="867"/>
      <c r="B173" s="559">
        <v>39</v>
      </c>
      <c r="C173" s="560" t="s">
        <v>390</v>
      </c>
      <c r="D173" s="534">
        <v>3174.3285</v>
      </c>
      <c r="E173" s="534">
        <v>2148.46019</v>
      </c>
      <c r="F173" s="534">
        <v>2673.2864900000004</v>
      </c>
      <c r="G173" s="534">
        <v>2802.25229</v>
      </c>
      <c r="H173" s="534">
        <v>2755.33326</v>
      </c>
    </row>
    <row r="174" spans="1:8" ht="12.75" customHeight="1">
      <c r="A174" s="867"/>
      <c r="B174" s="486">
        <v>62</v>
      </c>
      <c r="C174" s="561" t="s">
        <v>413</v>
      </c>
      <c r="D174" s="536">
        <v>3132.74802</v>
      </c>
      <c r="E174" s="536">
        <v>2658.02414</v>
      </c>
      <c r="F174" s="536">
        <v>2591.60862</v>
      </c>
      <c r="G174" s="536">
        <v>1988.59494</v>
      </c>
      <c r="H174" s="536">
        <v>1992.38376</v>
      </c>
    </row>
    <row r="175" spans="1:8" ht="12.75" customHeight="1">
      <c r="A175" s="867"/>
      <c r="B175" s="559">
        <v>48</v>
      </c>
      <c r="C175" s="560" t="s">
        <v>399</v>
      </c>
      <c r="D175" s="534">
        <v>2870.7423900000003</v>
      </c>
      <c r="E175" s="534">
        <v>2395.9594500000003</v>
      </c>
      <c r="F175" s="534">
        <v>1984.714</v>
      </c>
      <c r="G175" s="534">
        <v>1760.2053500000002</v>
      </c>
      <c r="H175" s="534">
        <v>1141.36586</v>
      </c>
    </row>
    <row r="176" spans="1:8" ht="12.75" customHeight="1">
      <c r="A176" s="867"/>
      <c r="B176" s="486">
        <v>12</v>
      </c>
      <c r="C176" s="561" t="s">
        <v>362</v>
      </c>
      <c r="D176" s="536">
        <v>1363.0448999999999</v>
      </c>
      <c r="E176" s="536">
        <v>1016.9820699999999</v>
      </c>
      <c r="F176" s="536">
        <v>605.13818</v>
      </c>
      <c r="G176" s="536">
        <v>491.82160999999996</v>
      </c>
      <c r="H176" s="536">
        <v>237.21188</v>
      </c>
    </row>
    <row r="177" spans="1:8" ht="12.75" customHeight="1">
      <c r="A177" s="867"/>
      <c r="B177" s="559"/>
      <c r="C177" s="560" t="s">
        <v>835</v>
      </c>
      <c r="D177" s="534">
        <v>11713.8363699998</v>
      </c>
      <c r="E177" s="534">
        <v>10594.922610000242</v>
      </c>
      <c r="F177" s="534">
        <v>27596.552430000622</v>
      </c>
      <c r="G177" s="534">
        <v>27607.864759999968</v>
      </c>
      <c r="H177" s="534">
        <v>28939.028919999953</v>
      </c>
    </row>
    <row r="178" spans="1:8" ht="12.75" customHeight="1">
      <c r="A178" s="565" t="s">
        <v>1091</v>
      </c>
      <c r="B178" s="486"/>
      <c r="C178" s="561"/>
      <c r="D178" s="536">
        <v>677566.0975399996</v>
      </c>
      <c r="E178" s="536">
        <v>714525.2287300003</v>
      </c>
      <c r="F178" s="536">
        <v>708872.0785600005</v>
      </c>
      <c r="G178" s="536">
        <v>319119.2208400001</v>
      </c>
      <c r="H178" s="536">
        <v>483112.57294</v>
      </c>
    </row>
    <row r="179" spans="1:8" ht="12.75" customHeight="1">
      <c r="A179" s="566"/>
      <c r="B179" s="559"/>
      <c r="C179" s="560"/>
      <c r="D179" s="534"/>
      <c r="E179" s="534"/>
      <c r="F179" s="534"/>
      <c r="G179" s="534"/>
      <c r="H179" s="534"/>
    </row>
    <row r="180" spans="1:8" ht="12.75" customHeight="1">
      <c r="A180" s="867" t="s">
        <v>475</v>
      </c>
      <c r="B180" s="559">
        <v>87</v>
      </c>
      <c r="C180" s="560" t="s">
        <v>437</v>
      </c>
      <c r="D180" s="534">
        <v>166877.82305</v>
      </c>
      <c r="E180" s="534">
        <v>58047.24889</v>
      </c>
      <c r="F180" s="534">
        <v>706.39594</v>
      </c>
      <c r="G180" s="534">
        <v>674.69035</v>
      </c>
      <c r="H180" s="534">
        <v>533.67274</v>
      </c>
    </row>
    <row r="181" spans="1:8" ht="12.75" customHeight="1">
      <c r="A181" s="867"/>
      <c r="B181" s="486">
        <v>39</v>
      </c>
      <c r="C181" s="561" t="s">
        <v>390</v>
      </c>
      <c r="D181" s="536">
        <v>45492.280590000104</v>
      </c>
      <c r="E181" s="536">
        <v>42690.8981500001</v>
      </c>
      <c r="F181" s="536">
        <v>51195.16724</v>
      </c>
      <c r="G181" s="536">
        <v>29270.298850000003</v>
      </c>
      <c r="H181" s="536">
        <v>25923.282219999997</v>
      </c>
    </row>
    <row r="182" spans="1:8" ht="12.75" customHeight="1">
      <c r="A182" s="867"/>
      <c r="B182" s="559">
        <v>33</v>
      </c>
      <c r="C182" s="560" t="s">
        <v>383</v>
      </c>
      <c r="D182" s="534">
        <v>36709.7119599999</v>
      </c>
      <c r="E182" s="534">
        <v>31579.44155</v>
      </c>
      <c r="F182" s="534">
        <v>37055.92845</v>
      </c>
      <c r="G182" s="534">
        <v>17651.4537300001</v>
      </c>
      <c r="H182" s="534">
        <v>23284.4869</v>
      </c>
    </row>
    <row r="183" spans="1:8" ht="12.75" customHeight="1">
      <c r="A183" s="867"/>
      <c r="B183" s="486">
        <v>62</v>
      </c>
      <c r="C183" s="561" t="s">
        <v>413</v>
      </c>
      <c r="D183" s="536">
        <v>24012.42716</v>
      </c>
      <c r="E183" s="536">
        <v>22502.06952</v>
      </c>
      <c r="F183" s="536">
        <v>24309.596980000002</v>
      </c>
      <c r="G183" s="536">
        <v>19372.0351</v>
      </c>
      <c r="H183" s="536">
        <v>19628.450530000002</v>
      </c>
    </row>
    <row r="184" spans="1:8" ht="12.75" customHeight="1">
      <c r="A184" s="867"/>
      <c r="B184" s="559">
        <v>30</v>
      </c>
      <c r="C184" s="560" t="s">
        <v>380</v>
      </c>
      <c r="D184" s="534">
        <v>19087.60374</v>
      </c>
      <c r="E184" s="534">
        <v>17023.111969999998</v>
      </c>
      <c r="F184" s="534">
        <v>17594.000210000002</v>
      </c>
      <c r="G184" s="534">
        <v>15359.93745</v>
      </c>
      <c r="H184" s="534">
        <v>9830.81351</v>
      </c>
    </row>
    <row r="185" spans="1:8" ht="12.75" customHeight="1">
      <c r="A185" s="867"/>
      <c r="B185" s="486">
        <v>27</v>
      </c>
      <c r="C185" s="561" t="s">
        <v>377</v>
      </c>
      <c r="D185" s="536">
        <v>22583.94272</v>
      </c>
      <c r="E185" s="536">
        <v>60561.0962900001</v>
      </c>
      <c r="F185" s="536">
        <v>64195.252590000004</v>
      </c>
      <c r="G185" s="536">
        <v>61497.11014</v>
      </c>
      <c r="H185" s="536">
        <v>32155.50341</v>
      </c>
    </row>
    <row r="186" spans="1:8" ht="12.75" customHeight="1">
      <c r="A186" s="867"/>
      <c r="B186" s="559">
        <v>61</v>
      </c>
      <c r="C186" s="560" t="s">
        <v>412</v>
      </c>
      <c r="D186" s="534">
        <v>13880.542039999998</v>
      </c>
      <c r="E186" s="534">
        <v>16252.90241</v>
      </c>
      <c r="F186" s="534">
        <v>16419.958</v>
      </c>
      <c r="G186" s="534">
        <v>13432.52178</v>
      </c>
      <c r="H186" s="534">
        <v>13351.37298</v>
      </c>
    </row>
    <row r="187" spans="1:8" ht="12.75" customHeight="1">
      <c r="A187" s="867"/>
      <c r="B187" s="486">
        <v>38</v>
      </c>
      <c r="C187" s="561" t="s">
        <v>389</v>
      </c>
      <c r="D187" s="536">
        <v>11474.74432</v>
      </c>
      <c r="E187" s="536">
        <v>12164.38244</v>
      </c>
      <c r="F187" s="536">
        <v>15375.59517</v>
      </c>
      <c r="G187" s="536">
        <v>14336.72909</v>
      </c>
      <c r="H187" s="536">
        <v>9616.619859999999</v>
      </c>
    </row>
    <row r="188" spans="1:8" ht="12.75" customHeight="1">
      <c r="A188" s="867"/>
      <c r="B188" s="559">
        <v>48</v>
      </c>
      <c r="C188" s="560" t="s">
        <v>399</v>
      </c>
      <c r="D188" s="534">
        <v>10516.36725</v>
      </c>
      <c r="E188" s="534">
        <v>8320.86791</v>
      </c>
      <c r="F188" s="534">
        <v>8271.86074000001</v>
      </c>
      <c r="G188" s="534">
        <v>5921.05843</v>
      </c>
      <c r="H188" s="534">
        <v>5422.39949</v>
      </c>
    </row>
    <row r="189" spans="1:8" ht="12.75" customHeight="1">
      <c r="A189" s="867"/>
      <c r="B189" s="486">
        <v>49</v>
      </c>
      <c r="C189" s="561" t="s">
        <v>400</v>
      </c>
      <c r="D189" s="536">
        <v>9316.69027</v>
      </c>
      <c r="E189" s="536">
        <v>9258.92472</v>
      </c>
      <c r="F189" s="536">
        <v>10578.92333</v>
      </c>
      <c r="G189" s="536">
        <v>8997.715970000001</v>
      </c>
      <c r="H189" s="536">
        <v>11472.599890000001</v>
      </c>
    </row>
    <row r="190" spans="1:8" ht="12.75" customHeight="1">
      <c r="A190" s="867"/>
      <c r="B190" s="559"/>
      <c r="C190" s="560" t="s">
        <v>835</v>
      </c>
      <c r="D190" s="534">
        <v>139455.98776000005</v>
      </c>
      <c r="E190" s="534">
        <v>185131.27534000023</v>
      </c>
      <c r="F190" s="534">
        <v>160381.24886000017</v>
      </c>
      <c r="G190" s="534">
        <v>177533.0468799998</v>
      </c>
      <c r="H190" s="534">
        <v>146781.26216000004</v>
      </c>
    </row>
    <row r="191" spans="1:8" ht="12.75" customHeight="1">
      <c r="A191" s="567" t="s">
        <v>1092</v>
      </c>
      <c r="B191" s="486"/>
      <c r="C191" s="561"/>
      <c r="D191" s="536">
        <v>499408.12086</v>
      </c>
      <c r="E191" s="536">
        <v>463532.2191900004</v>
      </c>
      <c r="F191" s="536">
        <v>406083.9275100001</v>
      </c>
      <c r="G191" s="536">
        <v>364046.59776999993</v>
      </c>
      <c r="H191" s="536">
        <v>298000.46369000006</v>
      </c>
    </row>
    <row r="192" spans="1:8" ht="12.75" customHeight="1">
      <c r="A192" s="566"/>
      <c r="B192" s="559"/>
      <c r="C192" s="560"/>
      <c r="D192" s="534"/>
      <c r="E192" s="534"/>
      <c r="F192" s="534"/>
      <c r="G192" s="534"/>
      <c r="H192" s="534"/>
    </row>
    <row r="193" spans="1:8" ht="12.75" customHeight="1">
      <c r="A193" s="867" t="s">
        <v>513</v>
      </c>
      <c r="B193" s="559">
        <v>71</v>
      </c>
      <c r="C193" s="560" t="s">
        <v>422</v>
      </c>
      <c r="D193" s="534">
        <v>280352.67886</v>
      </c>
      <c r="E193" s="534">
        <v>431138.1762</v>
      </c>
      <c r="F193" s="534">
        <v>465461.49289</v>
      </c>
      <c r="G193" s="534">
        <v>378112.84588</v>
      </c>
      <c r="H193" s="534">
        <v>301507.96233999997</v>
      </c>
    </row>
    <row r="194" spans="1:8" ht="12.75" customHeight="1">
      <c r="A194" s="867"/>
      <c r="B194" s="486">
        <v>26</v>
      </c>
      <c r="C194" s="561" t="s">
        <v>376</v>
      </c>
      <c r="D194" s="536">
        <v>6421.40722</v>
      </c>
      <c r="E194" s="536">
        <v>8374.24001</v>
      </c>
      <c r="F194" s="536">
        <v>4358.79472</v>
      </c>
      <c r="G194" s="536">
        <v>4240.04627</v>
      </c>
      <c r="H194" s="536">
        <v>5903.639480000001</v>
      </c>
    </row>
    <row r="195" spans="1:8" ht="12.75" customHeight="1">
      <c r="A195" s="867"/>
      <c r="B195" s="559">
        <v>30</v>
      </c>
      <c r="C195" s="560" t="s">
        <v>380</v>
      </c>
      <c r="D195" s="534">
        <v>2792.53656</v>
      </c>
      <c r="E195" s="534">
        <v>2193.93069</v>
      </c>
      <c r="F195" s="534">
        <v>1671.09102</v>
      </c>
      <c r="G195" s="534">
        <v>1873.05639</v>
      </c>
      <c r="H195" s="534">
        <v>1456.09329</v>
      </c>
    </row>
    <row r="196" spans="1:8" ht="12.75" customHeight="1">
      <c r="A196" s="867"/>
      <c r="B196" s="486">
        <v>35</v>
      </c>
      <c r="C196" s="561" t="s">
        <v>385</v>
      </c>
      <c r="D196" s="536">
        <v>958.3333100000001</v>
      </c>
      <c r="E196" s="536">
        <v>1528.41572</v>
      </c>
      <c r="F196" s="536">
        <v>2323.0936</v>
      </c>
      <c r="G196" s="536">
        <v>1598.74907</v>
      </c>
      <c r="H196" s="536">
        <v>1427.5771000000002</v>
      </c>
    </row>
    <row r="197" spans="1:8" ht="12.75" customHeight="1">
      <c r="A197" s="867"/>
      <c r="B197" s="559">
        <v>6</v>
      </c>
      <c r="C197" s="560" t="s">
        <v>356</v>
      </c>
      <c r="D197" s="534">
        <v>809.03194</v>
      </c>
      <c r="E197" s="534">
        <v>594.50462</v>
      </c>
      <c r="F197" s="534">
        <v>777.16559</v>
      </c>
      <c r="G197" s="534">
        <v>1467.27254</v>
      </c>
      <c r="H197" s="534">
        <v>550.5253399999999</v>
      </c>
    </row>
    <row r="198" spans="1:8" ht="12.75" customHeight="1">
      <c r="A198" s="867"/>
      <c r="B198" s="486">
        <v>8</v>
      </c>
      <c r="C198" s="561" t="s">
        <v>358</v>
      </c>
      <c r="D198" s="536">
        <v>713.54883</v>
      </c>
      <c r="E198" s="536">
        <v>571.5460899999999</v>
      </c>
      <c r="F198" s="536">
        <v>545.60329</v>
      </c>
      <c r="G198" s="536">
        <v>506.12407</v>
      </c>
      <c r="H198" s="536">
        <v>589.7535899999999</v>
      </c>
    </row>
    <row r="199" spans="1:8" ht="12.75" customHeight="1">
      <c r="A199" s="867"/>
      <c r="B199" s="559">
        <v>27</v>
      </c>
      <c r="C199" s="560" t="s">
        <v>377</v>
      </c>
      <c r="D199" s="534">
        <v>2545.40268</v>
      </c>
      <c r="E199" s="534">
        <v>4862.84542</v>
      </c>
      <c r="F199" s="534">
        <v>6333.11917</v>
      </c>
      <c r="G199" s="534">
        <v>10006.63068</v>
      </c>
      <c r="H199" s="534">
        <v>142866.05651</v>
      </c>
    </row>
    <row r="200" spans="1:8" ht="12.75" customHeight="1">
      <c r="A200" s="867"/>
      <c r="B200" s="486">
        <v>9</v>
      </c>
      <c r="C200" s="561" t="s">
        <v>359</v>
      </c>
      <c r="D200" s="536">
        <v>265.44041</v>
      </c>
      <c r="E200" s="536">
        <v>87.63952</v>
      </c>
      <c r="F200" s="536">
        <v>218.48722</v>
      </c>
      <c r="G200" s="536">
        <v>5.164560000000001</v>
      </c>
      <c r="H200" s="536">
        <v>4.22732</v>
      </c>
    </row>
    <row r="201" spans="1:8" ht="12.75" customHeight="1">
      <c r="A201" s="867"/>
      <c r="B201" s="559">
        <v>91</v>
      </c>
      <c r="C201" s="560" t="s">
        <v>441</v>
      </c>
      <c r="D201" s="534">
        <v>171.67134</v>
      </c>
      <c r="E201" s="534">
        <v>27.42242</v>
      </c>
      <c r="F201" s="534">
        <v>72.25572</v>
      </c>
      <c r="G201" s="534">
        <v>0.685</v>
      </c>
      <c r="H201" s="534">
        <v>58.7839</v>
      </c>
    </row>
    <row r="202" spans="1:8" ht="12.75" customHeight="1">
      <c r="A202" s="867"/>
      <c r="B202" s="486">
        <v>98</v>
      </c>
      <c r="C202" s="561" t="s">
        <v>448</v>
      </c>
      <c r="D202" s="536">
        <v>134.0111</v>
      </c>
      <c r="E202" s="536">
        <v>94.455</v>
      </c>
      <c r="F202" s="536">
        <v>124.12</v>
      </c>
      <c r="G202" s="536">
        <v>74.53752</v>
      </c>
      <c r="H202" s="536">
        <v>11.5</v>
      </c>
    </row>
    <row r="203" spans="1:8" ht="12.75" customHeight="1">
      <c r="A203" s="547"/>
      <c r="B203" s="559"/>
      <c r="C203" s="560" t="s">
        <v>835</v>
      </c>
      <c r="D203" s="534">
        <v>3012.6643700000714</v>
      </c>
      <c r="E203" s="534">
        <v>8367.906199999794</v>
      </c>
      <c r="F203" s="534">
        <v>10094.75980999996</v>
      </c>
      <c r="G203" s="534">
        <v>62155.22297</v>
      </c>
      <c r="H203" s="534">
        <v>59253.10050000012</v>
      </c>
    </row>
    <row r="204" spans="1:8" ht="12.75" customHeight="1">
      <c r="A204" s="567" t="s">
        <v>1093</v>
      </c>
      <c r="B204" s="486"/>
      <c r="C204" s="561"/>
      <c r="D204" s="536">
        <v>298176.72662000003</v>
      </c>
      <c r="E204" s="536">
        <v>457841.0818899999</v>
      </c>
      <c r="F204" s="536">
        <v>491979.98303</v>
      </c>
      <c r="G204" s="536">
        <v>460040.33495</v>
      </c>
      <c r="H204" s="536">
        <v>513629.21937</v>
      </c>
    </row>
    <row r="205" spans="1:8" ht="18" customHeight="1">
      <c r="A205" s="566"/>
      <c r="B205" s="559"/>
      <c r="C205" s="560"/>
      <c r="D205" s="534"/>
      <c r="E205" s="534"/>
      <c r="F205" s="534"/>
      <c r="G205" s="534"/>
      <c r="H205" s="534"/>
    </row>
    <row r="206" spans="1:8" ht="12.75" customHeight="1">
      <c r="A206" s="867" t="s">
        <v>512</v>
      </c>
      <c r="B206" s="559">
        <v>27</v>
      </c>
      <c r="C206" s="560" t="s">
        <v>377</v>
      </c>
      <c r="D206" s="534">
        <v>141873.38896</v>
      </c>
      <c r="E206" s="534">
        <v>237376.80179</v>
      </c>
      <c r="F206" s="534">
        <v>322045.86977</v>
      </c>
      <c r="G206" s="534">
        <v>266882.03748</v>
      </c>
      <c r="H206" s="534">
        <v>171495.52612999998</v>
      </c>
    </row>
    <row r="207" spans="1:8" ht="12.75" customHeight="1">
      <c r="A207" s="867"/>
      <c r="B207" s="486">
        <v>39</v>
      </c>
      <c r="C207" s="561" t="s">
        <v>390</v>
      </c>
      <c r="D207" s="536">
        <v>34734.05636</v>
      </c>
      <c r="E207" s="536">
        <v>26739.73121</v>
      </c>
      <c r="F207" s="536">
        <v>30200.976850000003</v>
      </c>
      <c r="G207" s="536">
        <v>27686.98258</v>
      </c>
      <c r="H207" s="536">
        <v>23259.609190000003</v>
      </c>
    </row>
    <row r="208" spans="1:8" ht="12.75" customHeight="1">
      <c r="A208" s="867"/>
      <c r="B208" s="559">
        <v>70</v>
      </c>
      <c r="C208" s="560" t="s">
        <v>421</v>
      </c>
      <c r="D208" s="534">
        <v>7072.959849999999</v>
      </c>
      <c r="E208" s="534">
        <v>12943.66814</v>
      </c>
      <c r="F208" s="534">
        <v>6999.68375</v>
      </c>
      <c r="G208" s="534">
        <v>3269.94646</v>
      </c>
      <c r="H208" s="534">
        <v>4358.71334</v>
      </c>
    </row>
    <row r="209" spans="1:8" ht="12.75" customHeight="1">
      <c r="A209" s="867"/>
      <c r="B209" s="486">
        <v>33</v>
      </c>
      <c r="C209" s="561" t="s">
        <v>383</v>
      </c>
      <c r="D209" s="536">
        <v>10466.44918</v>
      </c>
      <c r="E209" s="536">
        <v>9653.75107999997</v>
      </c>
      <c r="F209" s="536">
        <v>9057.855559999989</v>
      </c>
      <c r="G209" s="536">
        <v>6786.786530000009</v>
      </c>
      <c r="H209" s="536">
        <v>5627.39115999999</v>
      </c>
    </row>
    <row r="210" spans="1:8" ht="12.75" customHeight="1">
      <c r="A210" s="867"/>
      <c r="B210" s="559">
        <v>30</v>
      </c>
      <c r="C210" s="560" t="s">
        <v>380</v>
      </c>
      <c r="D210" s="534">
        <v>6461.92186999999</v>
      </c>
      <c r="E210" s="534">
        <v>5016.38535</v>
      </c>
      <c r="F210" s="534">
        <v>4299.26409</v>
      </c>
      <c r="G210" s="534">
        <v>3661.5331499999998</v>
      </c>
      <c r="H210" s="534">
        <v>3595.20815</v>
      </c>
    </row>
    <row r="211" spans="1:8" ht="12.75" customHeight="1">
      <c r="A211" s="867"/>
      <c r="B211" s="486">
        <v>85</v>
      </c>
      <c r="C211" s="561" t="s">
        <v>435</v>
      </c>
      <c r="D211" s="536">
        <v>3649.32138</v>
      </c>
      <c r="E211" s="536">
        <v>2780.26615</v>
      </c>
      <c r="F211" s="536">
        <v>1641.9870600000002</v>
      </c>
      <c r="G211" s="536">
        <v>2152.20457</v>
      </c>
      <c r="H211" s="536">
        <v>1145.9967</v>
      </c>
    </row>
    <row r="212" spans="1:8" ht="12.75" customHeight="1">
      <c r="A212" s="867"/>
      <c r="B212" s="559">
        <v>38</v>
      </c>
      <c r="C212" s="560" t="s">
        <v>389</v>
      </c>
      <c r="D212" s="534">
        <v>4634.73039</v>
      </c>
      <c r="E212" s="534">
        <v>3575.39183</v>
      </c>
      <c r="F212" s="534">
        <v>4731.1547199999995</v>
      </c>
      <c r="G212" s="534">
        <v>5164.5653</v>
      </c>
      <c r="H212" s="534">
        <v>3395.92947</v>
      </c>
    </row>
    <row r="213" spans="1:8" ht="12.75" customHeight="1">
      <c r="A213" s="867"/>
      <c r="B213" s="486">
        <v>15</v>
      </c>
      <c r="C213" s="561" t="s">
        <v>365</v>
      </c>
      <c r="D213" s="536">
        <v>2874.23139</v>
      </c>
      <c r="E213" s="536">
        <v>10451.51758</v>
      </c>
      <c r="F213" s="536">
        <v>10823.7343</v>
      </c>
      <c r="G213" s="536">
        <v>5788.20586</v>
      </c>
      <c r="H213" s="536">
        <v>5289.44025</v>
      </c>
    </row>
    <row r="214" spans="1:8" ht="12.75" customHeight="1">
      <c r="A214" s="867"/>
      <c r="B214" s="559">
        <v>48</v>
      </c>
      <c r="C214" s="560" t="s">
        <v>399</v>
      </c>
      <c r="D214" s="534">
        <v>3053.39932</v>
      </c>
      <c r="E214" s="534">
        <v>2917.73809</v>
      </c>
      <c r="F214" s="534">
        <v>7396.654</v>
      </c>
      <c r="G214" s="534">
        <v>9415.68736000001</v>
      </c>
      <c r="H214" s="534">
        <v>8238.02338</v>
      </c>
    </row>
    <row r="215" spans="1:8" ht="12.75" customHeight="1">
      <c r="A215" s="867"/>
      <c r="B215" s="486">
        <v>31</v>
      </c>
      <c r="C215" s="561" t="s">
        <v>381</v>
      </c>
      <c r="D215" s="536">
        <v>2647.9993</v>
      </c>
      <c r="E215" s="536">
        <v>3672.66225</v>
      </c>
      <c r="F215" s="536">
        <v>4206.142110000001</v>
      </c>
      <c r="G215" s="536">
        <v>3289.91333</v>
      </c>
      <c r="H215" s="536">
        <v>3864.57615</v>
      </c>
    </row>
    <row r="216" spans="1:8" ht="12.75" customHeight="1">
      <c r="A216" s="547"/>
      <c r="B216" s="559"/>
      <c r="C216" s="560" t="s">
        <v>835</v>
      </c>
      <c r="D216" s="534">
        <v>37859.214289999974</v>
      </c>
      <c r="E216" s="534">
        <v>49771.97127999994</v>
      </c>
      <c r="F216" s="534">
        <v>47633.881080000196</v>
      </c>
      <c r="G216" s="534">
        <v>44456.83651999978</v>
      </c>
      <c r="H216" s="534">
        <v>40803.70630999998</v>
      </c>
    </row>
    <row r="217" spans="1:8" ht="12.75" customHeight="1">
      <c r="A217" s="565" t="s">
        <v>1094</v>
      </c>
      <c r="B217" s="486"/>
      <c r="C217" s="561"/>
      <c r="D217" s="536">
        <v>255327.67228999996</v>
      </c>
      <c r="E217" s="536">
        <v>364899.88474999985</v>
      </c>
      <c r="F217" s="536">
        <v>449037.2032900002</v>
      </c>
      <c r="G217" s="536">
        <v>378554.6991399998</v>
      </c>
      <c r="H217" s="536">
        <v>271074.12022999994</v>
      </c>
    </row>
    <row r="218" spans="1:8" ht="12.75">
      <c r="A218" s="566"/>
      <c r="B218" s="559"/>
      <c r="C218" s="560"/>
      <c r="D218" s="534"/>
      <c r="E218" s="534"/>
      <c r="F218" s="534"/>
      <c r="G218" s="534"/>
      <c r="H218" s="534"/>
    </row>
    <row r="219" spans="1:8" ht="14.25" customHeight="1">
      <c r="A219" s="867" t="s">
        <v>497</v>
      </c>
      <c r="B219" s="559">
        <v>27</v>
      </c>
      <c r="C219" s="560" t="s">
        <v>377</v>
      </c>
      <c r="D219" s="534">
        <v>181191.89975</v>
      </c>
      <c r="E219" s="534">
        <v>109126.75686</v>
      </c>
      <c r="F219" s="534">
        <v>225854.00647999998</v>
      </c>
      <c r="G219" s="534">
        <v>80645.04806999999</v>
      </c>
      <c r="H219" s="534">
        <v>110859.40719</v>
      </c>
    </row>
    <row r="220" spans="1:8" ht="12.75" customHeight="1">
      <c r="A220" s="867"/>
      <c r="B220" s="486">
        <v>8</v>
      </c>
      <c r="C220" s="561" t="s">
        <v>358</v>
      </c>
      <c r="D220" s="536">
        <v>47533.441210000005</v>
      </c>
      <c r="E220" s="536">
        <v>48975.00617</v>
      </c>
      <c r="F220" s="536">
        <v>42503.77627</v>
      </c>
      <c r="G220" s="536">
        <v>34206.604960000004</v>
      </c>
      <c r="H220" s="536">
        <v>39223.739929999996</v>
      </c>
    </row>
    <row r="221" spans="1:8" ht="12.75" customHeight="1">
      <c r="A221" s="867"/>
      <c r="B221" s="559">
        <v>9</v>
      </c>
      <c r="C221" s="560" t="s">
        <v>359</v>
      </c>
      <c r="D221" s="534">
        <v>19792.53604</v>
      </c>
      <c r="E221" s="534">
        <v>22394.16748</v>
      </c>
      <c r="F221" s="534">
        <v>35242.56948</v>
      </c>
      <c r="G221" s="534">
        <v>14512.15716</v>
      </c>
      <c r="H221" s="534">
        <v>27225.80831</v>
      </c>
    </row>
    <row r="222" spans="1:8" ht="12.75" customHeight="1">
      <c r="A222" s="867"/>
      <c r="B222" s="486">
        <v>41</v>
      </c>
      <c r="C222" s="561" t="s">
        <v>392</v>
      </c>
      <c r="D222" s="536">
        <v>18062.97805</v>
      </c>
      <c r="E222" s="536">
        <v>20422.14531</v>
      </c>
      <c r="F222" s="536">
        <v>21962.28777</v>
      </c>
      <c r="G222" s="536">
        <v>21817.68641</v>
      </c>
      <c r="H222" s="536">
        <v>8778.51753</v>
      </c>
    </row>
    <row r="223" spans="1:8" ht="12.75" customHeight="1">
      <c r="A223" s="867"/>
      <c r="B223" s="559">
        <v>62</v>
      </c>
      <c r="C223" s="560" t="s">
        <v>413</v>
      </c>
      <c r="D223" s="534">
        <v>1866.33149</v>
      </c>
      <c r="E223" s="534">
        <v>2423.89019</v>
      </c>
      <c r="F223" s="534">
        <v>2673.60029</v>
      </c>
      <c r="G223" s="534">
        <v>2409.12122</v>
      </c>
      <c r="H223" s="534">
        <v>1487.79875</v>
      </c>
    </row>
    <row r="224" spans="1:8" ht="12.75" customHeight="1">
      <c r="A224" s="867"/>
      <c r="B224" s="486">
        <v>71</v>
      </c>
      <c r="C224" s="561" t="s">
        <v>422</v>
      </c>
      <c r="D224" s="536">
        <v>1782.3419199999998</v>
      </c>
      <c r="E224" s="536">
        <v>2057.30676</v>
      </c>
      <c r="F224" s="536">
        <v>4171.67106</v>
      </c>
      <c r="G224" s="536">
        <v>2965.6569</v>
      </c>
      <c r="H224" s="536">
        <v>5437.904</v>
      </c>
    </row>
    <row r="225" spans="1:8" ht="12.75" customHeight="1">
      <c r="A225" s="867"/>
      <c r="B225" s="559">
        <v>18</v>
      </c>
      <c r="C225" s="560" t="s">
        <v>368</v>
      </c>
      <c r="D225" s="534">
        <v>945.16598</v>
      </c>
      <c r="E225" s="534">
        <v>572.8973100000001</v>
      </c>
      <c r="F225" s="534">
        <v>0</v>
      </c>
      <c r="G225" s="534">
        <v>62.194160000000004</v>
      </c>
      <c r="H225" s="534">
        <v>2.28</v>
      </c>
    </row>
    <row r="226" spans="1:8" ht="12.75" customHeight="1">
      <c r="A226" s="867"/>
      <c r="B226" s="486">
        <v>6</v>
      </c>
      <c r="C226" s="561" t="s">
        <v>356</v>
      </c>
      <c r="D226" s="536">
        <v>1013.72226</v>
      </c>
      <c r="E226" s="536">
        <v>1016.0247099999999</v>
      </c>
      <c r="F226" s="536">
        <v>1049.67501</v>
      </c>
      <c r="G226" s="536">
        <v>824.08763</v>
      </c>
      <c r="H226" s="536">
        <v>552.25321</v>
      </c>
    </row>
    <row r="227" spans="1:8" ht="12.75" customHeight="1">
      <c r="A227" s="867"/>
      <c r="B227" s="559">
        <v>39</v>
      </c>
      <c r="C227" s="560" t="s">
        <v>390</v>
      </c>
      <c r="D227" s="534">
        <v>1038.17072</v>
      </c>
      <c r="E227" s="534">
        <v>1236.7525</v>
      </c>
      <c r="F227" s="534">
        <v>7575.89358</v>
      </c>
      <c r="G227" s="534">
        <v>3993.6384</v>
      </c>
      <c r="H227" s="534">
        <v>5620.39512</v>
      </c>
    </row>
    <row r="228" spans="1:8" ht="12.75" customHeight="1">
      <c r="A228" s="867"/>
      <c r="B228" s="486">
        <v>69</v>
      </c>
      <c r="C228" s="561" t="s">
        <v>420</v>
      </c>
      <c r="D228" s="536">
        <v>312.6151</v>
      </c>
      <c r="E228" s="536">
        <v>74.12252000000001</v>
      </c>
      <c r="F228" s="536">
        <v>115.82947</v>
      </c>
      <c r="G228" s="536">
        <v>116.41728</v>
      </c>
      <c r="H228" s="536">
        <v>6.01618</v>
      </c>
    </row>
    <row r="229" spans="1:8" ht="12.75" customHeight="1">
      <c r="A229" s="547"/>
      <c r="B229" s="559"/>
      <c r="C229" s="560" t="s">
        <v>835</v>
      </c>
      <c r="D229" s="534">
        <v>8345.58528</v>
      </c>
      <c r="E229" s="534">
        <v>81881.23964999994</v>
      </c>
      <c r="F229" s="534">
        <v>116019.26425999997</v>
      </c>
      <c r="G229" s="534">
        <v>136357.2698000001</v>
      </c>
      <c r="H229" s="534">
        <v>52235.994079999946</v>
      </c>
    </row>
    <row r="230" spans="1:8" ht="12.75" customHeight="1">
      <c r="A230" s="565" t="s">
        <v>1095</v>
      </c>
      <c r="B230" s="486"/>
      <c r="C230" s="561"/>
      <c r="D230" s="536">
        <v>281884.7878</v>
      </c>
      <c r="E230" s="536">
        <v>290180.30945999996</v>
      </c>
      <c r="F230" s="536">
        <v>457168.57366999995</v>
      </c>
      <c r="G230" s="536">
        <v>297909.8819900001</v>
      </c>
      <c r="H230" s="536">
        <v>251430.11429999993</v>
      </c>
    </row>
    <row r="231" spans="1:8" ht="12.75">
      <c r="A231" s="566"/>
      <c r="B231" s="559"/>
      <c r="C231" s="560"/>
      <c r="D231" s="534"/>
      <c r="E231" s="534"/>
      <c r="F231" s="534"/>
      <c r="G231" s="534"/>
      <c r="H231" s="534"/>
    </row>
    <row r="232" spans="1:8" ht="12.75" customHeight="1">
      <c r="A232" s="867" t="s">
        <v>845</v>
      </c>
      <c r="B232" s="559">
        <v>27</v>
      </c>
      <c r="C232" s="560" t="s">
        <v>377</v>
      </c>
      <c r="D232" s="534">
        <v>295516.05308</v>
      </c>
      <c r="E232" s="534">
        <v>404955.44744</v>
      </c>
      <c r="F232" s="534">
        <v>271239.17524</v>
      </c>
      <c r="G232" s="534">
        <v>88063.2115</v>
      </c>
      <c r="H232" s="534">
        <v>157598.75606</v>
      </c>
    </row>
    <row r="233" spans="1:8" ht="12.75" customHeight="1">
      <c r="A233" s="867"/>
      <c r="B233" s="486">
        <v>39</v>
      </c>
      <c r="C233" s="561" t="s">
        <v>390</v>
      </c>
      <c r="D233" s="536">
        <v>9040.44428</v>
      </c>
      <c r="E233" s="536">
        <v>9126.91498</v>
      </c>
      <c r="F233" s="536">
        <v>21147.641030000003</v>
      </c>
      <c r="G233" s="536">
        <v>9467.36856</v>
      </c>
      <c r="H233" s="536">
        <v>10124.72909</v>
      </c>
    </row>
    <row r="234" spans="1:8" ht="12.75" customHeight="1">
      <c r="A234" s="867"/>
      <c r="B234" s="559">
        <v>24</v>
      </c>
      <c r="C234" s="560" t="s">
        <v>374</v>
      </c>
      <c r="D234" s="534">
        <v>1520.338</v>
      </c>
      <c r="E234" s="534">
        <v>0</v>
      </c>
      <c r="F234" s="534">
        <v>0</v>
      </c>
      <c r="G234" s="534">
        <v>0</v>
      </c>
      <c r="H234" s="534">
        <v>0</v>
      </c>
    </row>
    <row r="235" spans="1:8" ht="12.75" customHeight="1">
      <c r="A235" s="867"/>
      <c r="B235" s="486">
        <v>96</v>
      </c>
      <c r="C235" s="561" t="s">
        <v>446</v>
      </c>
      <c r="D235" s="536">
        <v>947.59954</v>
      </c>
      <c r="E235" s="536">
        <v>295.96261</v>
      </c>
      <c r="F235" s="536">
        <v>700.272</v>
      </c>
      <c r="G235" s="536">
        <v>139.68</v>
      </c>
      <c r="H235" s="536">
        <v>136.46375</v>
      </c>
    </row>
    <row r="236" spans="1:8" ht="12.75" customHeight="1">
      <c r="A236" s="867"/>
      <c r="B236" s="559">
        <v>35</v>
      </c>
      <c r="C236" s="560" t="s">
        <v>385</v>
      </c>
      <c r="D236" s="534">
        <v>472.6</v>
      </c>
      <c r="E236" s="534">
        <v>1276</v>
      </c>
      <c r="F236" s="534">
        <v>1319.9</v>
      </c>
      <c r="G236" s="534">
        <v>259.52397</v>
      </c>
      <c r="H236" s="534">
        <v>869.24308</v>
      </c>
    </row>
    <row r="237" spans="1:8" ht="12.75" customHeight="1">
      <c r="A237" s="867"/>
      <c r="B237" s="486">
        <v>8</v>
      </c>
      <c r="C237" s="561" t="s">
        <v>358</v>
      </c>
      <c r="D237" s="536">
        <v>450.42778999999996</v>
      </c>
      <c r="E237" s="536">
        <v>622.07925</v>
      </c>
      <c r="F237" s="536">
        <v>1933.40951</v>
      </c>
      <c r="G237" s="536">
        <v>0</v>
      </c>
      <c r="H237" s="536">
        <v>6825.07688</v>
      </c>
    </row>
    <row r="238" spans="1:8" ht="12.75" customHeight="1">
      <c r="A238" s="867"/>
      <c r="B238" s="559">
        <v>41</v>
      </c>
      <c r="C238" s="560" t="s">
        <v>392</v>
      </c>
      <c r="D238" s="534">
        <v>470.35009</v>
      </c>
      <c r="E238" s="534">
        <v>0</v>
      </c>
      <c r="F238" s="534">
        <v>134.59418</v>
      </c>
      <c r="G238" s="534">
        <v>31.22559</v>
      </c>
      <c r="H238" s="534">
        <v>0</v>
      </c>
    </row>
    <row r="239" spans="1:8" ht="12.75" customHeight="1">
      <c r="A239" s="867"/>
      <c r="B239" s="486">
        <v>9</v>
      </c>
      <c r="C239" s="561" t="s">
        <v>359</v>
      </c>
      <c r="D239" s="536">
        <v>503.40896000000004</v>
      </c>
      <c r="E239" s="536">
        <v>156.35791</v>
      </c>
      <c r="F239" s="536">
        <v>0</v>
      </c>
      <c r="G239" s="536">
        <v>89.63872</v>
      </c>
      <c r="H239" s="536">
        <v>51.85276</v>
      </c>
    </row>
    <row r="240" spans="1:8" ht="12.75" customHeight="1">
      <c r="A240" s="867"/>
      <c r="B240" s="559">
        <v>29</v>
      </c>
      <c r="C240" s="560" t="s">
        <v>379</v>
      </c>
      <c r="D240" s="534">
        <v>269.63665000000003</v>
      </c>
      <c r="E240" s="534">
        <v>223.06793</v>
      </c>
      <c r="F240" s="534">
        <v>315.27047999999996</v>
      </c>
      <c r="G240" s="534">
        <v>141.12344000000002</v>
      </c>
      <c r="H240" s="534">
        <v>161.86104999999998</v>
      </c>
    </row>
    <row r="241" spans="1:8" ht="12.75" customHeight="1">
      <c r="A241" s="867"/>
      <c r="B241" s="486">
        <v>61</v>
      </c>
      <c r="C241" s="561" t="s">
        <v>412</v>
      </c>
      <c r="D241" s="536">
        <v>94.28221</v>
      </c>
      <c r="E241" s="536">
        <v>16.643</v>
      </c>
      <c r="F241" s="536">
        <v>82.19503999999999</v>
      </c>
      <c r="G241" s="536">
        <v>26.1884</v>
      </c>
      <c r="H241" s="536">
        <v>6.1533</v>
      </c>
    </row>
    <row r="242" spans="1:8" ht="12.75" customHeight="1">
      <c r="A242" s="547"/>
      <c r="B242" s="559"/>
      <c r="C242" s="560" t="s">
        <v>835</v>
      </c>
      <c r="D242" s="534">
        <v>351.4806099999696</v>
      </c>
      <c r="E242" s="534">
        <v>3740.509220000007</v>
      </c>
      <c r="F242" s="534">
        <v>1824.8640799999703</v>
      </c>
      <c r="G242" s="534">
        <v>3180.929459999985</v>
      </c>
      <c r="H242" s="534">
        <v>618.1749899999995</v>
      </c>
    </row>
    <row r="243" spans="1:8" ht="12.75" customHeight="1">
      <c r="A243" s="565" t="s">
        <v>1096</v>
      </c>
      <c r="B243" s="486"/>
      <c r="C243" s="561"/>
      <c r="D243" s="536">
        <v>309636.6212099999</v>
      </c>
      <c r="E243" s="536">
        <v>420412.98234000005</v>
      </c>
      <c r="F243" s="536">
        <v>298697.32156000007</v>
      </c>
      <c r="G243" s="536">
        <v>101398.88963999998</v>
      </c>
      <c r="H243" s="536">
        <v>176392.31096000003</v>
      </c>
    </row>
    <row r="244" spans="1:8" ht="12.75" customHeight="1">
      <c r="A244" s="566"/>
      <c r="B244" s="559"/>
      <c r="C244" s="560"/>
      <c r="D244" s="534"/>
      <c r="E244" s="534"/>
      <c r="F244" s="534"/>
      <c r="G244" s="534"/>
      <c r="H244" s="534"/>
    </row>
    <row r="245" spans="1:8" ht="12.75" customHeight="1">
      <c r="A245" s="867" t="s">
        <v>481</v>
      </c>
      <c r="B245" s="559">
        <v>27</v>
      </c>
      <c r="C245" s="560" t="s">
        <v>377</v>
      </c>
      <c r="D245" s="534">
        <v>86362.41184</v>
      </c>
      <c r="E245" s="534">
        <v>153399.98864</v>
      </c>
      <c r="F245" s="534">
        <v>128380.38793000001</v>
      </c>
      <c r="G245" s="534">
        <v>196752.53571999999</v>
      </c>
      <c r="H245" s="534">
        <v>123618.49346</v>
      </c>
    </row>
    <row r="246" spans="1:8" ht="12.75" customHeight="1">
      <c r="A246" s="867"/>
      <c r="B246" s="486">
        <v>9</v>
      </c>
      <c r="C246" s="561" t="s">
        <v>359</v>
      </c>
      <c r="D246" s="536">
        <v>73580.24456</v>
      </c>
      <c r="E246" s="536">
        <v>87953.0799000001</v>
      </c>
      <c r="F246" s="536">
        <v>115571.75779999999</v>
      </c>
      <c r="G246" s="536">
        <v>79780.06714</v>
      </c>
      <c r="H246" s="536">
        <v>59212.15603</v>
      </c>
    </row>
    <row r="247" spans="1:8" ht="12.75" customHeight="1">
      <c r="A247" s="867"/>
      <c r="B247" s="559">
        <v>6</v>
      </c>
      <c r="C247" s="560" t="s">
        <v>356</v>
      </c>
      <c r="D247" s="534">
        <v>22918.50636</v>
      </c>
      <c r="E247" s="534">
        <v>22205.14548</v>
      </c>
      <c r="F247" s="534">
        <v>19153.47486</v>
      </c>
      <c r="G247" s="534">
        <v>16800.91797</v>
      </c>
      <c r="H247" s="534">
        <v>10820.55503</v>
      </c>
    </row>
    <row r="248" spans="1:8" ht="12.75" customHeight="1">
      <c r="A248" s="867"/>
      <c r="B248" s="486">
        <v>17</v>
      </c>
      <c r="C248" s="561" t="s">
        <v>367</v>
      </c>
      <c r="D248" s="536">
        <v>4455.38536</v>
      </c>
      <c r="E248" s="536">
        <v>8264.39978</v>
      </c>
      <c r="F248" s="536">
        <v>10145.51156</v>
      </c>
      <c r="G248" s="536">
        <v>6955.16346</v>
      </c>
      <c r="H248" s="536">
        <v>14003.469630000001</v>
      </c>
    </row>
    <row r="249" spans="1:8" ht="12.75" customHeight="1">
      <c r="A249" s="867"/>
      <c r="B249" s="559">
        <v>38</v>
      </c>
      <c r="C249" s="560" t="s">
        <v>389</v>
      </c>
      <c r="D249" s="534">
        <v>3681.7243399999998</v>
      </c>
      <c r="E249" s="534">
        <v>3076.494</v>
      </c>
      <c r="F249" s="534">
        <v>2868.729</v>
      </c>
      <c r="G249" s="534">
        <v>4196.876</v>
      </c>
      <c r="H249" s="534">
        <v>4973.4486</v>
      </c>
    </row>
    <row r="250" spans="1:8" ht="12.75" customHeight="1">
      <c r="A250" s="867"/>
      <c r="B250" s="486">
        <v>84</v>
      </c>
      <c r="C250" s="561" t="s">
        <v>434</v>
      </c>
      <c r="D250" s="536">
        <v>1996.2108899999998</v>
      </c>
      <c r="E250" s="536">
        <v>2508.57324</v>
      </c>
      <c r="F250" s="536">
        <v>2134.1252999999997</v>
      </c>
      <c r="G250" s="536">
        <v>1208.39405</v>
      </c>
      <c r="H250" s="536">
        <v>2855.42324</v>
      </c>
    </row>
    <row r="251" spans="1:8" ht="12.75" customHeight="1">
      <c r="A251" s="867"/>
      <c r="B251" s="559">
        <v>62</v>
      </c>
      <c r="C251" s="560" t="s">
        <v>413</v>
      </c>
      <c r="D251" s="534">
        <v>2669.9600800000003</v>
      </c>
      <c r="E251" s="534">
        <v>1606.35748</v>
      </c>
      <c r="F251" s="534">
        <v>1614.94755</v>
      </c>
      <c r="G251" s="534">
        <v>1373.92767</v>
      </c>
      <c r="H251" s="534">
        <v>1095.21574</v>
      </c>
    </row>
    <row r="252" spans="1:8" ht="12.75" customHeight="1">
      <c r="A252" s="867"/>
      <c r="B252" s="486">
        <v>8</v>
      </c>
      <c r="C252" s="561" t="s">
        <v>358</v>
      </c>
      <c r="D252" s="536">
        <v>1956.1562099999999</v>
      </c>
      <c r="E252" s="536">
        <v>1239.1053</v>
      </c>
      <c r="F252" s="536">
        <v>1066.81312</v>
      </c>
      <c r="G252" s="536">
        <v>948.29134</v>
      </c>
      <c r="H252" s="536">
        <v>1300.34983</v>
      </c>
    </row>
    <row r="253" spans="1:8" ht="12.75" customHeight="1">
      <c r="A253" s="867"/>
      <c r="B253" s="559">
        <v>39</v>
      </c>
      <c r="C253" s="560" t="s">
        <v>390</v>
      </c>
      <c r="D253" s="534">
        <v>1927.37198</v>
      </c>
      <c r="E253" s="534">
        <v>1535.3826000000001</v>
      </c>
      <c r="F253" s="534">
        <v>1870.6697900000001</v>
      </c>
      <c r="G253" s="534">
        <v>1620.85051</v>
      </c>
      <c r="H253" s="534">
        <v>1548.7798300000002</v>
      </c>
    </row>
    <row r="254" spans="1:8" ht="12.75" customHeight="1">
      <c r="A254" s="867"/>
      <c r="B254" s="486">
        <v>61</v>
      </c>
      <c r="C254" s="561" t="s">
        <v>412</v>
      </c>
      <c r="D254" s="536">
        <v>2044.7005800000002</v>
      </c>
      <c r="E254" s="536">
        <v>1502.95358</v>
      </c>
      <c r="F254" s="536">
        <v>1093.2285</v>
      </c>
      <c r="G254" s="536">
        <v>740.16452</v>
      </c>
      <c r="H254" s="536">
        <v>848.8926899999999</v>
      </c>
    </row>
    <row r="255" spans="1:8" ht="12.75" customHeight="1">
      <c r="A255" s="547"/>
      <c r="B255" s="559"/>
      <c r="C255" s="560" t="s">
        <v>835</v>
      </c>
      <c r="D255" s="534">
        <v>18579.04440000016</v>
      </c>
      <c r="E255" s="534">
        <v>17249.05506000016</v>
      </c>
      <c r="F255" s="534">
        <v>16932.712530000194</v>
      </c>
      <c r="G255" s="534">
        <v>22360.777899999986</v>
      </c>
      <c r="H255" s="534">
        <v>15979.61413000003</v>
      </c>
    </row>
    <row r="256" spans="1:8" ht="12.75" customHeight="1">
      <c r="A256" s="567" t="s">
        <v>1097</v>
      </c>
      <c r="B256" s="486"/>
      <c r="C256" s="561"/>
      <c r="D256" s="536">
        <v>220171.7166000001</v>
      </c>
      <c r="E256" s="536">
        <v>300540.5350600002</v>
      </c>
      <c r="F256" s="536">
        <v>300832.35794000025</v>
      </c>
      <c r="G256" s="536">
        <v>332737.96628</v>
      </c>
      <c r="H256" s="536">
        <v>236256.39821000004</v>
      </c>
    </row>
    <row r="257" spans="1:8" ht="12.75" customHeight="1">
      <c r="A257" s="566"/>
      <c r="B257" s="559"/>
      <c r="C257" s="560"/>
      <c r="D257" s="534"/>
      <c r="E257" s="534"/>
      <c r="F257" s="534"/>
      <c r="G257" s="534"/>
      <c r="H257" s="534"/>
    </row>
    <row r="258" spans="1:8" ht="12.75" customHeight="1">
      <c r="A258" s="867" t="s">
        <v>839</v>
      </c>
      <c r="B258" s="559">
        <v>27</v>
      </c>
      <c r="C258" s="560" t="s">
        <v>377</v>
      </c>
      <c r="D258" s="534">
        <v>198235.65707</v>
      </c>
      <c r="E258" s="534">
        <v>374307.49319</v>
      </c>
      <c r="F258" s="534">
        <v>357296.87614999997</v>
      </c>
      <c r="G258" s="534">
        <v>162714.26189</v>
      </c>
      <c r="H258" s="534">
        <v>82262.8596</v>
      </c>
    </row>
    <row r="259" spans="1:8" ht="12.75" customHeight="1">
      <c r="A259" s="867"/>
      <c r="B259" s="486">
        <v>9</v>
      </c>
      <c r="C259" s="561" t="s">
        <v>359</v>
      </c>
      <c r="D259" s="536">
        <v>6947.1539299999995</v>
      </c>
      <c r="E259" s="536">
        <v>9312.97948</v>
      </c>
      <c r="F259" s="536">
        <v>6223.34271</v>
      </c>
      <c r="G259" s="536">
        <v>4414.5429699999995</v>
      </c>
      <c r="H259" s="536">
        <v>2447.17115</v>
      </c>
    </row>
    <row r="260" spans="1:8" ht="12.75" customHeight="1">
      <c r="A260" s="867"/>
      <c r="B260" s="559">
        <v>93</v>
      </c>
      <c r="C260" s="560" t="s">
        <v>443</v>
      </c>
      <c r="D260" s="534">
        <v>2331.8657599999997</v>
      </c>
      <c r="E260" s="534">
        <v>3456.12397</v>
      </c>
      <c r="F260" s="534">
        <v>3163.2618199999997</v>
      </c>
      <c r="G260" s="534">
        <v>554.1205799999999</v>
      </c>
      <c r="H260" s="534">
        <v>1433.79527</v>
      </c>
    </row>
    <row r="261" spans="1:8" ht="12.75" customHeight="1">
      <c r="A261" s="867"/>
      <c r="B261" s="486">
        <v>85</v>
      </c>
      <c r="C261" s="561" t="s">
        <v>435</v>
      </c>
      <c r="D261" s="536">
        <v>721.7014399999999</v>
      </c>
      <c r="E261" s="536">
        <v>293.714</v>
      </c>
      <c r="F261" s="536">
        <v>43.19504</v>
      </c>
      <c r="G261" s="536">
        <v>67.64555</v>
      </c>
      <c r="H261" s="536">
        <v>59.5199</v>
      </c>
    </row>
    <row r="262" spans="1:8" ht="12.75" customHeight="1">
      <c r="A262" s="867"/>
      <c r="B262" s="559">
        <v>17</v>
      </c>
      <c r="C262" s="560" t="s">
        <v>367</v>
      </c>
      <c r="D262" s="534">
        <v>957.30498</v>
      </c>
      <c r="E262" s="534">
        <v>475.15733</v>
      </c>
      <c r="F262" s="534">
        <v>1250.00666</v>
      </c>
      <c r="G262" s="534">
        <v>371.64721000000003</v>
      </c>
      <c r="H262" s="534">
        <v>841.21513</v>
      </c>
    </row>
    <row r="263" spans="1:8" ht="12.75" customHeight="1">
      <c r="A263" s="867"/>
      <c r="B263" s="486">
        <v>39</v>
      </c>
      <c r="C263" s="561" t="s">
        <v>390</v>
      </c>
      <c r="D263" s="536">
        <v>815.02475</v>
      </c>
      <c r="E263" s="536">
        <v>596.13415</v>
      </c>
      <c r="F263" s="536">
        <v>480.4972</v>
      </c>
      <c r="G263" s="536">
        <v>603.43786</v>
      </c>
      <c r="H263" s="536">
        <v>426.62803</v>
      </c>
    </row>
    <row r="264" spans="1:8" ht="12.75" customHeight="1">
      <c r="A264" s="867"/>
      <c r="B264" s="559">
        <v>44</v>
      </c>
      <c r="C264" s="560" t="s">
        <v>395</v>
      </c>
      <c r="D264" s="534">
        <v>983.0215999999999</v>
      </c>
      <c r="E264" s="534">
        <v>1342.81016</v>
      </c>
      <c r="F264" s="534">
        <v>395.94476000000003</v>
      </c>
      <c r="G264" s="534">
        <v>672.565</v>
      </c>
      <c r="H264" s="534">
        <v>548.36454</v>
      </c>
    </row>
    <row r="265" spans="1:8" ht="12.75" customHeight="1">
      <c r="A265" s="867"/>
      <c r="B265" s="486">
        <v>71</v>
      </c>
      <c r="C265" s="561" t="s">
        <v>422</v>
      </c>
      <c r="D265" s="536">
        <v>1340.615</v>
      </c>
      <c r="E265" s="536">
        <v>33.2</v>
      </c>
      <c r="F265" s="536">
        <v>388.41</v>
      </c>
      <c r="G265" s="536">
        <v>159.45532999999998</v>
      </c>
      <c r="H265" s="536">
        <v>11.193</v>
      </c>
    </row>
    <row r="266" spans="1:8" ht="12.75" customHeight="1">
      <c r="A266" s="867"/>
      <c r="B266" s="559">
        <v>48</v>
      </c>
      <c r="C266" s="560" t="s">
        <v>399</v>
      </c>
      <c r="D266" s="534">
        <v>516.78745</v>
      </c>
      <c r="E266" s="534">
        <v>418.59356</v>
      </c>
      <c r="F266" s="534">
        <v>519.28859</v>
      </c>
      <c r="G266" s="534">
        <v>305.58265</v>
      </c>
      <c r="H266" s="534">
        <v>486.94748</v>
      </c>
    </row>
    <row r="267" spans="1:8" ht="12.75" customHeight="1">
      <c r="A267" s="867"/>
      <c r="B267" s="486">
        <v>84</v>
      </c>
      <c r="C267" s="561" t="s">
        <v>434</v>
      </c>
      <c r="D267" s="536">
        <v>223.15888</v>
      </c>
      <c r="E267" s="536">
        <v>869</v>
      </c>
      <c r="F267" s="536">
        <v>1699.76265</v>
      </c>
      <c r="G267" s="536">
        <v>831.16467</v>
      </c>
      <c r="H267" s="536">
        <v>56.11734</v>
      </c>
    </row>
    <row r="268" spans="1:8" ht="12.75" customHeight="1">
      <c r="A268" s="568"/>
      <c r="B268" s="559"/>
      <c r="C268" s="560" t="s">
        <v>835</v>
      </c>
      <c r="D268" s="534">
        <v>1386.1774099999748</v>
      </c>
      <c r="E268" s="534">
        <v>807.7595699999365</v>
      </c>
      <c r="F268" s="534">
        <v>1305.8215199999395</v>
      </c>
      <c r="G268" s="534">
        <v>2869.0520000000542</v>
      </c>
      <c r="H268" s="534">
        <v>4936.501460000014</v>
      </c>
    </row>
    <row r="269" spans="1:8" ht="12.75" customHeight="1">
      <c r="A269" s="567" t="s">
        <v>1098</v>
      </c>
      <c r="B269" s="486"/>
      <c r="C269" s="561"/>
      <c r="D269" s="536">
        <v>214458.46826999995</v>
      </c>
      <c r="E269" s="536">
        <v>391912.96540999995</v>
      </c>
      <c r="F269" s="536">
        <v>372766.4070999999</v>
      </c>
      <c r="G269" s="536">
        <v>173563.47571000003</v>
      </c>
      <c r="H269" s="536">
        <v>93510.3129</v>
      </c>
    </row>
    <row r="270" spans="1:8" ht="12.75" customHeight="1">
      <c r="A270" s="566"/>
      <c r="B270" s="559"/>
      <c r="C270" s="560"/>
      <c r="D270" s="534"/>
      <c r="E270" s="534"/>
      <c r="F270" s="534"/>
      <c r="G270" s="534"/>
      <c r="H270" s="534"/>
    </row>
    <row r="271" spans="1:8" ht="12.75" customHeight="1">
      <c r="A271" s="867" t="s">
        <v>846</v>
      </c>
      <c r="B271" s="559">
        <v>27</v>
      </c>
      <c r="C271" s="560" t="s">
        <v>377</v>
      </c>
      <c r="D271" s="534">
        <v>206010.64135</v>
      </c>
      <c r="E271" s="534">
        <v>302415.06036</v>
      </c>
      <c r="F271" s="534">
        <v>337174.42230000003</v>
      </c>
      <c r="G271" s="534">
        <v>119841.96637000001</v>
      </c>
      <c r="H271" s="534">
        <v>1561.19591</v>
      </c>
    </row>
    <row r="272" spans="1:8" ht="12.75" customHeight="1">
      <c r="A272" s="867"/>
      <c r="B272" s="486">
        <v>2</v>
      </c>
      <c r="C272" s="561" t="s">
        <v>352</v>
      </c>
      <c r="D272" s="536">
        <v>2781.94357</v>
      </c>
      <c r="E272" s="536">
        <v>2275.02563</v>
      </c>
      <c r="F272" s="536">
        <v>2170.70858</v>
      </c>
      <c r="G272" s="536">
        <v>1365.83229</v>
      </c>
      <c r="H272" s="536">
        <v>459.76799</v>
      </c>
    </row>
    <row r="273" spans="1:8" ht="12.75" customHeight="1">
      <c r="A273" s="867"/>
      <c r="B273" s="559">
        <v>71</v>
      </c>
      <c r="C273" s="560" t="s">
        <v>422</v>
      </c>
      <c r="D273" s="534">
        <v>1015.42911</v>
      </c>
      <c r="E273" s="534">
        <v>1.45638</v>
      </c>
      <c r="F273" s="534">
        <v>186.17556</v>
      </c>
      <c r="G273" s="534">
        <v>0</v>
      </c>
      <c r="H273" s="534">
        <v>1.8257999999999999</v>
      </c>
    </row>
    <row r="274" spans="1:8" ht="12.75" customHeight="1">
      <c r="A274" s="867"/>
      <c r="B274" s="486">
        <v>39</v>
      </c>
      <c r="C274" s="561" t="s">
        <v>390</v>
      </c>
      <c r="D274" s="536">
        <v>1298.69855</v>
      </c>
      <c r="E274" s="536">
        <v>1727.12941</v>
      </c>
      <c r="F274" s="536">
        <v>1137.95198</v>
      </c>
      <c r="G274" s="536">
        <v>1065.4078</v>
      </c>
      <c r="H274" s="536">
        <v>1007.79965</v>
      </c>
    </row>
    <row r="275" spans="1:8" ht="12.75" customHeight="1">
      <c r="A275" s="867"/>
      <c r="B275" s="559">
        <v>76</v>
      </c>
      <c r="C275" s="560" t="s">
        <v>427</v>
      </c>
      <c r="D275" s="534">
        <v>765.0707</v>
      </c>
      <c r="E275" s="534">
        <v>268.68791</v>
      </c>
      <c r="F275" s="534">
        <v>204.36757</v>
      </c>
      <c r="G275" s="534">
        <v>190.38907</v>
      </c>
      <c r="H275" s="534">
        <v>374.77584</v>
      </c>
    </row>
    <row r="276" spans="1:8" ht="12.75" customHeight="1">
      <c r="A276" s="867"/>
      <c r="B276" s="486">
        <v>68</v>
      </c>
      <c r="C276" s="561" t="s">
        <v>419</v>
      </c>
      <c r="D276" s="536">
        <v>842.3294000000001</v>
      </c>
      <c r="E276" s="536">
        <v>992.6459100000001</v>
      </c>
      <c r="F276" s="536">
        <v>744.1891800000001</v>
      </c>
      <c r="G276" s="536">
        <v>1024.67539</v>
      </c>
      <c r="H276" s="536">
        <v>948.1124699999999</v>
      </c>
    </row>
    <row r="277" spans="1:8" ht="12.75" customHeight="1">
      <c r="A277" s="867"/>
      <c r="B277" s="559">
        <v>73</v>
      </c>
      <c r="C277" s="560" t="s">
        <v>424</v>
      </c>
      <c r="D277" s="534">
        <v>590.8975600000001</v>
      </c>
      <c r="E277" s="534">
        <v>190.81092999999998</v>
      </c>
      <c r="F277" s="534">
        <v>393.80105</v>
      </c>
      <c r="G277" s="534">
        <v>501.04442</v>
      </c>
      <c r="H277" s="534">
        <v>273.08966999999996</v>
      </c>
    </row>
    <row r="278" spans="1:8" ht="12.75" customHeight="1">
      <c r="A278" s="867"/>
      <c r="B278" s="486">
        <v>11</v>
      </c>
      <c r="C278" s="561" t="s">
        <v>361</v>
      </c>
      <c r="D278" s="536">
        <v>748.16287</v>
      </c>
      <c r="E278" s="536">
        <v>552.37153</v>
      </c>
      <c r="F278" s="536">
        <v>637.69151</v>
      </c>
      <c r="G278" s="536">
        <v>462.2275</v>
      </c>
      <c r="H278" s="536">
        <v>452.6042</v>
      </c>
    </row>
    <row r="279" spans="1:8" ht="12.75" customHeight="1">
      <c r="A279" s="867"/>
      <c r="B279" s="559">
        <v>24</v>
      </c>
      <c r="C279" s="560" t="s">
        <v>374</v>
      </c>
      <c r="D279" s="534">
        <v>399.6</v>
      </c>
      <c r="E279" s="534">
        <v>582.4955699999999</v>
      </c>
      <c r="F279" s="534">
        <v>420.35553000000004</v>
      </c>
      <c r="G279" s="534">
        <v>2973.35899</v>
      </c>
      <c r="H279" s="534">
        <v>676.82296</v>
      </c>
    </row>
    <row r="280" spans="1:8" ht="12.75" customHeight="1">
      <c r="A280" s="867"/>
      <c r="B280" s="486">
        <v>6</v>
      </c>
      <c r="C280" s="561" t="s">
        <v>356</v>
      </c>
      <c r="D280" s="536">
        <v>562.5905</v>
      </c>
      <c r="E280" s="536">
        <v>450.34767</v>
      </c>
      <c r="F280" s="536">
        <v>443.36849</v>
      </c>
      <c r="G280" s="536">
        <v>377.60003</v>
      </c>
      <c r="H280" s="536">
        <v>454.73136999999997</v>
      </c>
    </row>
    <row r="281" spans="1:8" ht="12.75" customHeight="1">
      <c r="A281" s="547"/>
      <c r="B281" s="559"/>
      <c r="C281" s="560" t="s">
        <v>835</v>
      </c>
      <c r="D281" s="534">
        <v>7485.082409999974</v>
      </c>
      <c r="E281" s="534">
        <v>10198.420300000114</v>
      </c>
      <c r="F281" s="534">
        <v>11526.878990000114</v>
      </c>
      <c r="G281" s="534">
        <v>10238.406019999966</v>
      </c>
      <c r="H281" s="534">
        <v>13330.929580000005</v>
      </c>
    </row>
    <row r="282" spans="1:8" ht="12.75" customHeight="1">
      <c r="A282" s="567" t="s">
        <v>1099</v>
      </c>
      <c r="B282" s="486"/>
      <c r="C282" s="561"/>
      <c r="D282" s="536">
        <v>222500.44601999997</v>
      </c>
      <c r="E282" s="536">
        <v>319654.4516000001</v>
      </c>
      <c r="F282" s="536">
        <v>355039.91074000014</v>
      </c>
      <c r="G282" s="536">
        <v>138040.90787999998</v>
      </c>
      <c r="H282" s="536">
        <v>19541.655440000006</v>
      </c>
    </row>
    <row r="283" spans="1:8" ht="12.75" customHeight="1">
      <c r="A283" s="566"/>
      <c r="B283" s="559"/>
      <c r="C283" s="560"/>
      <c r="D283" s="534"/>
      <c r="E283" s="534"/>
      <c r="F283" s="534"/>
      <c r="G283" s="534"/>
      <c r="H283" s="534"/>
    </row>
    <row r="284" spans="1:8" ht="12.75" customHeight="1">
      <c r="A284" s="867" t="s">
        <v>1100</v>
      </c>
      <c r="B284" s="559">
        <v>27</v>
      </c>
      <c r="C284" s="560" t="s">
        <v>377</v>
      </c>
      <c r="D284" s="534">
        <v>335707.60349</v>
      </c>
      <c r="E284" s="534">
        <v>364743.15634</v>
      </c>
      <c r="F284" s="534">
        <v>352943.2422</v>
      </c>
      <c r="G284" s="534">
        <v>117250.19293</v>
      </c>
      <c r="H284" s="534">
        <v>0</v>
      </c>
    </row>
    <row r="285" spans="1:8" ht="12.75" customHeight="1">
      <c r="A285" s="867"/>
      <c r="B285" s="486">
        <v>17</v>
      </c>
      <c r="C285" s="561" t="s">
        <v>367</v>
      </c>
      <c r="D285" s="536">
        <v>1263.6618</v>
      </c>
      <c r="E285" s="536">
        <v>1598.67068</v>
      </c>
      <c r="F285" s="536">
        <v>886.4666</v>
      </c>
      <c r="G285" s="536">
        <v>185.54160000000002</v>
      </c>
      <c r="H285" s="536">
        <v>623.165</v>
      </c>
    </row>
    <row r="286" spans="1:8" ht="12.75" customHeight="1">
      <c r="A286" s="867"/>
      <c r="B286" s="559">
        <v>70</v>
      </c>
      <c r="C286" s="560" t="s">
        <v>421</v>
      </c>
      <c r="D286" s="534">
        <v>170.72099</v>
      </c>
      <c r="E286" s="534">
        <v>0.26154</v>
      </c>
      <c r="F286" s="534">
        <v>7.2403900000000005</v>
      </c>
      <c r="G286" s="534">
        <v>11.75456</v>
      </c>
      <c r="H286" s="534">
        <v>59.36208</v>
      </c>
    </row>
    <row r="287" spans="1:8" ht="12.75" customHeight="1">
      <c r="A287" s="867"/>
      <c r="B287" s="486">
        <v>34</v>
      </c>
      <c r="C287" s="561" t="s">
        <v>384</v>
      </c>
      <c r="D287" s="536">
        <v>265.64317</v>
      </c>
      <c r="E287" s="536">
        <v>304.9366</v>
      </c>
      <c r="F287" s="536">
        <v>261.15787</v>
      </c>
      <c r="G287" s="536">
        <v>457.73355</v>
      </c>
      <c r="H287" s="536">
        <v>285.94838</v>
      </c>
    </row>
    <row r="288" spans="1:8" ht="12.75" customHeight="1">
      <c r="A288" s="867"/>
      <c r="B288" s="559">
        <v>42</v>
      </c>
      <c r="C288" s="560" t="s">
        <v>393</v>
      </c>
      <c r="D288" s="534">
        <v>275.98915999999997</v>
      </c>
      <c r="E288" s="534">
        <v>243.59029</v>
      </c>
      <c r="F288" s="534">
        <v>252.07873</v>
      </c>
      <c r="G288" s="534">
        <v>254.81423</v>
      </c>
      <c r="H288" s="534">
        <v>148.48220999999998</v>
      </c>
    </row>
    <row r="289" spans="1:8" ht="12.75" customHeight="1">
      <c r="A289" s="867"/>
      <c r="B289" s="486">
        <v>69</v>
      </c>
      <c r="C289" s="561" t="s">
        <v>420</v>
      </c>
      <c r="D289" s="536">
        <v>124.30911</v>
      </c>
      <c r="E289" s="536">
        <v>134.25907999999998</v>
      </c>
      <c r="F289" s="536">
        <v>168.68835</v>
      </c>
      <c r="G289" s="536">
        <v>117.4153</v>
      </c>
      <c r="H289" s="536">
        <v>54.4631</v>
      </c>
    </row>
    <row r="290" spans="1:8" ht="12.75" customHeight="1">
      <c r="A290" s="867"/>
      <c r="B290" s="559">
        <v>63</v>
      </c>
      <c r="C290" s="560" t="s">
        <v>414</v>
      </c>
      <c r="D290" s="534">
        <v>63.845620000000004</v>
      </c>
      <c r="E290" s="534">
        <v>4.923640000000001</v>
      </c>
      <c r="F290" s="534">
        <v>17.352</v>
      </c>
      <c r="G290" s="534">
        <v>85.28625</v>
      </c>
      <c r="H290" s="534">
        <v>0</v>
      </c>
    </row>
    <row r="291" spans="1:8" ht="12.75" customHeight="1">
      <c r="A291" s="867"/>
      <c r="B291" s="486">
        <v>98</v>
      </c>
      <c r="C291" s="561" t="s">
        <v>448</v>
      </c>
      <c r="D291" s="536">
        <v>40</v>
      </c>
      <c r="E291" s="536">
        <v>0</v>
      </c>
      <c r="F291" s="536">
        <v>0</v>
      </c>
      <c r="G291" s="536">
        <v>0</v>
      </c>
      <c r="H291" s="536">
        <v>0</v>
      </c>
    </row>
    <row r="292" spans="1:8" ht="12.75" customHeight="1">
      <c r="A292" s="867"/>
      <c r="B292" s="559">
        <v>62</v>
      </c>
      <c r="C292" s="560" t="s">
        <v>413</v>
      </c>
      <c r="D292" s="534">
        <v>37.66426</v>
      </c>
      <c r="E292" s="534">
        <v>0.39</v>
      </c>
      <c r="F292" s="534">
        <v>16.66138</v>
      </c>
      <c r="G292" s="534">
        <v>1.9005</v>
      </c>
      <c r="H292" s="534">
        <v>6.7613</v>
      </c>
    </row>
    <row r="293" spans="1:8" ht="12.75" customHeight="1">
      <c r="A293" s="867"/>
      <c r="B293" s="486">
        <v>38</v>
      </c>
      <c r="C293" s="561" t="s">
        <v>389</v>
      </c>
      <c r="D293" s="536">
        <v>24.5263</v>
      </c>
      <c r="E293" s="536">
        <v>14.825280000000001</v>
      </c>
      <c r="F293" s="536">
        <v>0</v>
      </c>
      <c r="G293" s="536">
        <v>0</v>
      </c>
      <c r="H293" s="536">
        <v>0</v>
      </c>
    </row>
    <row r="294" spans="1:8" ht="12.75" customHeight="1">
      <c r="A294" s="547"/>
      <c r="B294" s="559"/>
      <c r="C294" s="560" t="s">
        <v>835</v>
      </c>
      <c r="D294" s="534">
        <v>367.8235800001421</v>
      </c>
      <c r="E294" s="534">
        <v>148.88635000010254</v>
      </c>
      <c r="F294" s="534">
        <v>213.90798000001814</v>
      </c>
      <c r="G294" s="534">
        <v>512.1519999999728</v>
      </c>
      <c r="H294" s="534">
        <v>302.3084500000007</v>
      </c>
    </row>
    <row r="295" spans="1:8" ht="12.75" customHeight="1">
      <c r="A295" s="567" t="s">
        <v>1101</v>
      </c>
      <c r="B295" s="486"/>
      <c r="C295" s="561"/>
      <c r="D295" s="536">
        <v>338341.7874800001</v>
      </c>
      <c r="E295" s="536">
        <v>367193.8998000001</v>
      </c>
      <c r="F295" s="536">
        <v>354766.7955</v>
      </c>
      <c r="G295" s="536">
        <v>118876.79091999998</v>
      </c>
      <c r="H295" s="536">
        <v>1480.4905200000003</v>
      </c>
    </row>
    <row r="296" spans="1:8" ht="12.75" customHeight="1">
      <c r="A296" s="566"/>
      <c r="B296" s="559"/>
      <c r="C296" s="560"/>
      <c r="D296" s="534"/>
      <c r="E296" s="534"/>
      <c r="F296" s="534"/>
      <c r="G296" s="534"/>
      <c r="H296" s="534"/>
    </row>
    <row r="297" spans="1:8" ht="12.75" customHeight="1">
      <c r="A297" s="867" t="s">
        <v>838</v>
      </c>
      <c r="B297" s="559">
        <v>27</v>
      </c>
      <c r="C297" s="560" t="s">
        <v>377</v>
      </c>
      <c r="D297" s="534">
        <v>152363.37193</v>
      </c>
      <c r="E297" s="534">
        <v>369675.24994999997</v>
      </c>
      <c r="F297" s="534">
        <v>470991.61136000004</v>
      </c>
      <c r="G297" s="534">
        <v>84654.06472</v>
      </c>
      <c r="H297" s="534">
        <v>98646.93942</v>
      </c>
    </row>
    <row r="298" spans="1:8" ht="12.75" customHeight="1">
      <c r="A298" s="867"/>
      <c r="B298" s="486">
        <v>17</v>
      </c>
      <c r="C298" s="561" t="s">
        <v>367</v>
      </c>
      <c r="D298" s="536">
        <v>4309.6667800000005</v>
      </c>
      <c r="E298" s="536">
        <v>10476.561</v>
      </c>
      <c r="F298" s="536">
        <v>12417.53158</v>
      </c>
      <c r="G298" s="536">
        <v>7126.98498</v>
      </c>
      <c r="H298" s="536">
        <v>2726.74979</v>
      </c>
    </row>
    <row r="299" spans="1:8" ht="12.75" customHeight="1">
      <c r="A299" s="867"/>
      <c r="B299" s="559">
        <v>39</v>
      </c>
      <c r="C299" s="560" t="s">
        <v>390</v>
      </c>
      <c r="D299" s="534">
        <v>3216.66198</v>
      </c>
      <c r="E299" s="534">
        <v>2530.4718</v>
      </c>
      <c r="F299" s="534">
        <v>2365.61529</v>
      </c>
      <c r="G299" s="534">
        <v>3480.4136000000003</v>
      </c>
      <c r="H299" s="534">
        <v>3420.1405299999997</v>
      </c>
    </row>
    <row r="300" spans="1:8" ht="12.75" customHeight="1">
      <c r="A300" s="867"/>
      <c r="B300" s="486">
        <v>70</v>
      </c>
      <c r="C300" s="561" t="s">
        <v>421</v>
      </c>
      <c r="D300" s="536">
        <v>1426.54662</v>
      </c>
      <c r="E300" s="536">
        <v>375.75316</v>
      </c>
      <c r="F300" s="536">
        <v>531.73179</v>
      </c>
      <c r="G300" s="536">
        <v>305.20097999999996</v>
      </c>
      <c r="H300" s="536">
        <v>242.89555</v>
      </c>
    </row>
    <row r="301" spans="1:8" ht="12.75" customHeight="1">
      <c r="A301" s="867"/>
      <c r="B301" s="559">
        <v>28</v>
      </c>
      <c r="C301" s="560" t="s">
        <v>378</v>
      </c>
      <c r="D301" s="534">
        <v>1792.8796</v>
      </c>
      <c r="E301" s="534">
        <v>1052.10188</v>
      </c>
      <c r="F301" s="534">
        <v>692.39188</v>
      </c>
      <c r="G301" s="534">
        <v>596.3049</v>
      </c>
      <c r="H301" s="534">
        <v>846.6119</v>
      </c>
    </row>
    <row r="302" spans="1:8" ht="12.75" customHeight="1">
      <c r="A302" s="867"/>
      <c r="B302" s="486">
        <v>15</v>
      </c>
      <c r="C302" s="561" t="s">
        <v>365</v>
      </c>
      <c r="D302" s="536">
        <v>1166.07762</v>
      </c>
      <c r="E302" s="536">
        <v>1814.33395</v>
      </c>
      <c r="F302" s="536">
        <v>2507.78298</v>
      </c>
      <c r="G302" s="536">
        <v>1680.73941</v>
      </c>
      <c r="H302" s="536">
        <v>2342.40898</v>
      </c>
    </row>
    <row r="303" spans="1:8" ht="12.75" customHeight="1">
      <c r="A303" s="867"/>
      <c r="B303" s="559">
        <v>84</v>
      </c>
      <c r="C303" s="560" t="s">
        <v>434</v>
      </c>
      <c r="D303" s="534">
        <v>955.39251</v>
      </c>
      <c r="E303" s="534">
        <v>287.17087</v>
      </c>
      <c r="F303" s="534">
        <v>259.52608</v>
      </c>
      <c r="G303" s="534">
        <v>382.72781</v>
      </c>
      <c r="H303" s="534">
        <v>237.77892</v>
      </c>
    </row>
    <row r="304" spans="1:8" ht="12.75" customHeight="1">
      <c r="A304" s="867"/>
      <c r="B304" s="486">
        <v>6</v>
      </c>
      <c r="C304" s="561" t="s">
        <v>356</v>
      </c>
      <c r="D304" s="536">
        <v>760.9393100000001</v>
      </c>
      <c r="E304" s="536">
        <v>530.74662</v>
      </c>
      <c r="F304" s="536">
        <v>782.79988</v>
      </c>
      <c r="G304" s="536">
        <v>494.82877</v>
      </c>
      <c r="H304" s="536">
        <v>460.73713</v>
      </c>
    </row>
    <row r="305" spans="1:8" ht="12.75" customHeight="1">
      <c r="A305" s="867"/>
      <c r="B305" s="559">
        <v>18</v>
      </c>
      <c r="C305" s="560" t="s">
        <v>368</v>
      </c>
      <c r="D305" s="534">
        <v>876.2359200000001</v>
      </c>
      <c r="E305" s="534">
        <v>1092.9996899999999</v>
      </c>
      <c r="F305" s="534">
        <v>1000.6293000000001</v>
      </c>
      <c r="G305" s="534">
        <v>816.01077</v>
      </c>
      <c r="H305" s="534">
        <v>494.95496999999995</v>
      </c>
    </row>
    <row r="306" spans="1:8" ht="12.75" customHeight="1">
      <c r="A306" s="867"/>
      <c r="B306" s="486">
        <v>48</v>
      </c>
      <c r="C306" s="561" t="s">
        <v>399</v>
      </c>
      <c r="D306" s="536">
        <v>624.61206</v>
      </c>
      <c r="E306" s="536">
        <v>957.8001899999999</v>
      </c>
      <c r="F306" s="536">
        <v>780.44935</v>
      </c>
      <c r="G306" s="536">
        <v>2092.69601</v>
      </c>
      <c r="H306" s="536">
        <v>2832.90679</v>
      </c>
    </row>
    <row r="307" spans="1:8" ht="12.75" customHeight="1">
      <c r="A307" s="547"/>
      <c r="B307" s="559"/>
      <c r="C307" s="560" t="s">
        <v>835</v>
      </c>
      <c r="D307" s="534">
        <v>5639.1030300000275</v>
      </c>
      <c r="E307" s="534">
        <v>4531.097990000097</v>
      </c>
      <c r="F307" s="534">
        <v>5363.03819000005</v>
      </c>
      <c r="G307" s="534">
        <v>7847.059960000042</v>
      </c>
      <c r="H307" s="534">
        <v>5678.041259999998</v>
      </c>
    </row>
    <row r="308" spans="1:8" ht="12.75" customHeight="1">
      <c r="A308" s="547" t="s">
        <v>1102</v>
      </c>
      <c r="B308" s="559"/>
      <c r="C308" s="560"/>
      <c r="D308" s="534">
        <v>173131.48736000003</v>
      </c>
      <c r="E308" s="534">
        <v>393324.2871</v>
      </c>
      <c r="F308" s="534">
        <v>497693.1076800001</v>
      </c>
      <c r="G308" s="534">
        <v>109477.03191</v>
      </c>
      <c r="H308" s="534">
        <v>117930.16523999999</v>
      </c>
    </row>
    <row r="309" spans="1:8" ht="2.25" customHeight="1" thickBot="1">
      <c r="A309" s="869"/>
      <c r="B309" s="869"/>
      <c r="C309" s="569"/>
      <c r="D309" s="570"/>
      <c r="E309" s="570"/>
      <c r="F309" s="570"/>
      <c r="G309" s="570"/>
      <c r="H309" s="570"/>
    </row>
    <row r="310" spans="1:8" ht="12.75">
      <c r="A310" s="759" t="s">
        <v>515</v>
      </c>
      <c r="B310" s="533"/>
      <c r="C310" s="533"/>
      <c r="D310" s="534"/>
      <c r="E310" s="534"/>
      <c r="F310" s="534"/>
      <c r="G310" s="534"/>
      <c r="H310" s="534"/>
    </row>
    <row r="311" spans="1:8" ht="12.75">
      <c r="A311" s="760" t="s">
        <v>1103</v>
      </c>
      <c r="D311" s="522"/>
      <c r="E311" s="522"/>
      <c r="F311" s="522"/>
      <c r="G311" s="522"/>
      <c r="H311" s="522"/>
    </row>
    <row r="312" spans="1:8" ht="12.75">
      <c r="A312" s="483" t="s">
        <v>1170</v>
      </c>
      <c r="D312" s="522"/>
      <c r="E312" s="522"/>
      <c r="F312" s="522"/>
      <c r="G312" s="522"/>
      <c r="H312" s="522"/>
    </row>
  </sheetData>
  <mergeCells count="30">
    <mergeCell ref="A309:B309"/>
    <mergeCell ref="A167:A177"/>
    <mergeCell ref="A180:A190"/>
    <mergeCell ref="A193:A202"/>
    <mergeCell ref="A206:A215"/>
    <mergeCell ref="A219:A228"/>
    <mergeCell ref="A232:A241"/>
    <mergeCell ref="A245:A254"/>
    <mergeCell ref="A258:A267"/>
    <mergeCell ref="A271:A280"/>
    <mergeCell ref="A284:A293"/>
    <mergeCell ref="A297:A306"/>
    <mergeCell ref="A154:A163"/>
    <mergeCell ref="A11:A20"/>
    <mergeCell ref="A23:A34"/>
    <mergeCell ref="A37:A47"/>
    <mergeCell ref="A50:A60"/>
    <mergeCell ref="A63:A73"/>
    <mergeCell ref="A76:A86"/>
    <mergeCell ref="A89:A99"/>
    <mergeCell ref="A102:A112"/>
    <mergeCell ref="A115:A125"/>
    <mergeCell ref="A128:A137"/>
    <mergeCell ref="A141:A150"/>
    <mergeCell ref="A6:H6"/>
    <mergeCell ref="A7:H7"/>
    <mergeCell ref="A9:A10"/>
    <mergeCell ref="B9:B10"/>
    <mergeCell ref="C9:C10"/>
    <mergeCell ref="D9:H9"/>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5"/>
  <sheetViews>
    <sheetView workbookViewId="0" topLeftCell="A1">
      <selection activeCell="H23" sqref="H23"/>
    </sheetView>
  </sheetViews>
  <sheetFormatPr defaultColWidth="11.421875" defaultRowHeight="12.75"/>
  <cols>
    <col min="1" max="1" width="18.8515625" style="523" customWidth="1"/>
    <col min="2" max="2" width="74.57421875" style="430" customWidth="1"/>
    <col min="3" max="3" width="14.8515625" style="522" customWidth="1"/>
    <col min="4" max="5" width="11.28125" style="522" bestFit="1" customWidth="1"/>
    <col min="6" max="6" width="13.8515625" style="522" bestFit="1" customWidth="1"/>
    <col min="7" max="7" width="10.28125" style="522" bestFit="1" customWidth="1"/>
    <col min="8" max="16384" width="11.421875" style="430" customWidth="1"/>
  </cols>
  <sheetData>
    <row r="1" ht="15.75" thickBot="1">
      <c r="A1" s="521"/>
    </row>
    <row r="2" ht="15"/>
    <row r="3" ht="15"/>
    <row r="4" ht="15"/>
    <row r="5" spans="1:7" ht="12.75">
      <c r="A5" s="490" t="s">
        <v>802</v>
      </c>
      <c r="B5" s="524"/>
      <c r="C5" s="525"/>
      <c r="D5" s="526"/>
      <c r="E5" s="519"/>
      <c r="F5" s="527"/>
      <c r="G5" s="528"/>
    </row>
    <row r="6" spans="1:6" ht="12.75">
      <c r="A6" s="490" t="s">
        <v>868</v>
      </c>
      <c r="B6" s="490"/>
      <c r="C6" s="490"/>
      <c r="D6" s="529"/>
      <c r="E6" s="490"/>
      <c r="F6" s="490"/>
    </row>
    <row r="7" spans="1:7" ht="17.25">
      <c r="A7" s="695" t="s">
        <v>1319</v>
      </c>
      <c r="B7" s="489"/>
      <c r="C7" s="530"/>
      <c r="D7" s="490"/>
      <c r="E7" s="531"/>
      <c r="F7" s="527"/>
      <c r="G7" s="527"/>
    </row>
    <row r="8" ht="10.5" customHeight="1" thickBot="1"/>
    <row r="9" spans="1:7" ht="12.75" customHeight="1">
      <c r="A9" s="871" t="s">
        <v>832</v>
      </c>
      <c r="B9" s="871" t="s">
        <v>869</v>
      </c>
      <c r="C9" s="873" t="s">
        <v>834</v>
      </c>
      <c r="D9" s="873"/>
      <c r="E9" s="873"/>
      <c r="F9" s="873"/>
      <c r="G9" s="873"/>
    </row>
    <row r="10" spans="1:7" ht="13.5" thickBot="1">
      <c r="A10" s="872"/>
      <c r="B10" s="872"/>
      <c r="C10" s="532">
        <v>2013</v>
      </c>
      <c r="D10" s="532">
        <v>2012</v>
      </c>
      <c r="E10" s="532">
        <v>2011</v>
      </c>
      <c r="F10" s="532">
        <v>2010</v>
      </c>
      <c r="G10" s="532">
        <v>2009</v>
      </c>
    </row>
    <row r="11" spans="1:7" ht="12.75" customHeight="1">
      <c r="A11" s="874" t="s">
        <v>377</v>
      </c>
      <c r="B11" s="533" t="s">
        <v>870</v>
      </c>
      <c r="C11" s="534">
        <v>15718994.914609998</v>
      </c>
      <c r="D11" s="534">
        <v>15507672.53334</v>
      </c>
      <c r="E11" s="534">
        <v>13012518.67339</v>
      </c>
      <c r="F11" s="534">
        <v>7273337.161629999</v>
      </c>
      <c r="G11" s="534">
        <v>3626111.88631</v>
      </c>
    </row>
    <row r="12" spans="1:7" ht="12.75" customHeight="1">
      <c r="A12" s="870"/>
      <c r="B12" s="535" t="s">
        <v>871</v>
      </c>
      <c r="C12" s="536">
        <v>3265205.9143499997</v>
      </c>
      <c r="D12" s="536">
        <v>4739048.9569999995</v>
      </c>
      <c r="E12" s="536">
        <v>4417442.13817</v>
      </c>
      <c r="F12" s="536">
        <v>3298489.4136499995</v>
      </c>
      <c r="G12" s="536">
        <v>3287741.1090900013</v>
      </c>
    </row>
    <row r="13" spans="1:7" ht="12.75" customHeight="1">
      <c r="A13" s="870"/>
      <c r="B13" s="533" t="s">
        <v>872</v>
      </c>
      <c r="C13" s="534">
        <v>2590689.23914</v>
      </c>
      <c r="D13" s="534">
        <v>2717655.8053499996</v>
      </c>
      <c r="E13" s="534">
        <v>2677217.96332</v>
      </c>
      <c r="F13" s="534">
        <v>1729229.14899</v>
      </c>
      <c r="G13" s="534">
        <v>969567.5941700011</v>
      </c>
    </row>
    <row r="14" spans="1:7" ht="12.75" customHeight="1">
      <c r="A14" s="870"/>
      <c r="B14" s="535" t="s">
        <v>873</v>
      </c>
      <c r="C14" s="536">
        <v>285257.2063399999</v>
      </c>
      <c r="D14" s="536">
        <v>318705.91824000014</v>
      </c>
      <c r="E14" s="536">
        <v>286099.3706500001</v>
      </c>
      <c r="F14" s="536">
        <v>264388.93336</v>
      </c>
      <c r="G14" s="536">
        <v>68120.27741999998</v>
      </c>
    </row>
    <row r="15" spans="1:7" ht="12.75" customHeight="1">
      <c r="A15" s="870"/>
      <c r="B15" s="533" t="s">
        <v>874</v>
      </c>
      <c r="C15" s="534">
        <v>253587.09241</v>
      </c>
      <c r="D15" s="534">
        <v>283532.96559</v>
      </c>
      <c r="E15" s="534">
        <v>164266.63181999998</v>
      </c>
      <c r="F15" s="534">
        <v>57186.95321</v>
      </c>
      <c r="G15" s="534">
        <v>166210.26854999998</v>
      </c>
    </row>
    <row r="16" spans="1:7" ht="12.75" customHeight="1">
      <c r="A16" s="870"/>
      <c r="B16" s="535" t="s">
        <v>875</v>
      </c>
      <c r="C16" s="536">
        <v>84779.90599000001</v>
      </c>
      <c r="D16" s="536">
        <v>47234.52809000001</v>
      </c>
      <c r="E16" s="536">
        <v>86717.71704</v>
      </c>
      <c r="F16" s="536">
        <v>49136.053340000006</v>
      </c>
      <c r="G16" s="536">
        <v>44189.80195</v>
      </c>
    </row>
    <row r="17" spans="1:7" ht="12.75" customHeight="1">
      <c r="A17" s="870"/>
      <c r="B17" s="533" t="s">
        <v>876</v>
      </c>
      <c r="C17" s="534">
        <v>7463.86427</v>
      </c>
      <c r="D17" s="534">
        <v>15088.003990000001</v>
      </c>
      <c r="E17" s="534">
        <v>17196.84451</v>
      </c>
      <c r="F17" s="534">
        <v>12913.728640000001</v>
      </c>
      <c r="G17" s="534">
        <v>3438.43004</v>
      </c>
    </row>
    <row r="18" spans="1:7" ht="12.75" customHeight="1">
      <c r="A18" s="870"/>
      <c r="B18" s="535" t="s">
        <v>877</v>
      </c>
      <c r="C18" s="536">
        <v>2715.1892799999996</v>
      </c>
      <c r="D18" s="536">
        <v>1531.5776300000002</v>
      </c>
      <c r="E18" s="536">
        <v>1471.46496</v>
      </c>
      <c r="F18" s="536">
        <v>2694.1896</v>
      </c>
      <c r="G18" s="536">
        <v>946.13256</v>
      </c>
    </row>
    <row r="19" spans="1:7" ht="12.75" customHeight="1">
      <c r="A19" s="870"/>
      <c r="B19" s="533" t="s">
        <v>878</v>
      </c>
      <c r="C19" s="534">
        <v>1203.0557800000001</v>
      </c>
      <c r="D19" s="534">
        <v>5797.953030000001</v>
      </c>
      <c r="E19" s="534">
        <v>2309.2443399999993</v>
      </c>
      <c r="F19" s="534">
        <v>7.82</v>
      </c>
      <c r="G19" s="534">
        <v>26.08248</v>
      </c>
    </row>
    <row r="20" spans="1:7" ht="15" customHeight="1">
      <c r="A20" s="870"/>
      <c r="B20" s="535" t="s">
        <v>879</v>
      </c>
      <c r="C20" s="536">
        <v>157.694</v>
      </c>
      <c r="D20" s="536">
        <v>246.38512999999998</v>
      </c>
      <c r="E20" s="536">
        <v>53.14500999999999</v>
      </c>
      <c r="F20" s="536">
        <v>248.83652</v>
      </c>
      <c r="G20" s="536">
        <v>89.64741000000001</v>
      </c>
    </row>
    <row r="21" spans="1:7" ht="12.75" customHeight="1">
      <c r="A21" s="870"/>
      <c r="B21" s="533" t="s">
        <v>835</v>
      </c>
      <c r="C21" s="534">
        <v>256.73266999796033</v>
      </c>
      <c r="D21" s="534">
        <v>2093.7612000107765</v>
      </c>
      <c r="E21" s="534">
        <v>2982.319069996476</v>
      </c>
      <c r="F21" s="534">
        <v>6850.037680001929</v>
      </c>
      <c r="G21" s="534">
        <v>3668.760999999009</v>
      </c>
    </row>
    <row r="22" spans="1:7" ht="15" customHeight="1">
      <c r="A22" s="875" t="s">
        <v>880</v>
      </c>
      <c r="B22" s="875"/>
      <c r="C22" s="534">
        <v>22210310.808839995</v>
      </c>
      <c r="D22" s="534">
        <v>23638608.388590004</v>
      </c>
      <c r="E22" s="534">
        <v>20668275.512279995</v>
      </c>
      <c r="F22" s="534">
        <v>12694482.276619999</v>
      </c>
      <c r="G22" s="534">
        <v>8170109.990980002</v>
      </c>
    </row>
    <row r="23" spans="1:7" ht="12.75" customHeight="1">
      <c r="A23" s="537"/>
      <c r="B23" s="535"/>
      <c r="C23" s="536"/>
      <c r="D23" s="536"/>
      <c r="E23" s="536"/>
      <c r="F23" s="536"/>
      <c r="G23" s="536"/>
    </row>
    <row r="24" spans="1:7" ht="12.75" customHeight="1">
      <c r="A24" s="870" t="s">
        <v>422</v>
      </c>
      <c r="B24" s="533" t="s">
        <v>881</v>
      </c>
      <c r="C24" s="534">
        <v>1535139.5651800002</v>
      </c>
      <c r="D24" s="534">
        <v>1868936.7999200001</v>
      </c>
      <c r="E24" s="534">
        <v>1407919.71269</v>
      </c>
      <c r="F24" s="534">
        <v>1092946.3113499999</v>
      </c>
      <c r="G24" s="534">
        <v>753633.34294</v>
      </c>
    </row>
    <row r="25" spans="1:7" ht="12.75" customHeight="1">
      <c r="A25" s="870"/>
      <c r="B25" s="535" t="s">
        <v>882</v>
      </c>
      <c r="C25" s="536">
        <v>77783.24967</v>
      </c>
      <c r="D25" s="536">
        <v>72554.22081</v>
      </c>
      <c r="E25" s="536">
        <v>67242.08903</v>
      </c>
      <c r="F25" s="536">
        <v>64551.038010000004</v>
      </c>
      <c r="G25" s="536">
        <v>46411.40763</v>
      </c>
    </row>
    <row r="26" spans="1:7" ht="12.75" customHeight="1">
      <c r="A26" s="870"/>
      <c r="B26" s="533" t="s">
        <v>883</v>
      </c>
      <c r="C26" s="534">
        <v>42198.76995</v>
      </c>
      <c r="D26" s="534">
        <v>33378.54601</v>
      </c>
      <c r="E26" s="534">
        <v>26866.02241</v>
      </c>
      <c r="F26" s="534">
        <v>25364.40266</v>
      </c>
      <c r="G26" s="534">
        <v>6096.3297</v>
      </c>
    </row>
    <row r="27" spans="1:7" ht="12.75" customHeight="1">
      <c r="A27" s="870"/>
      <c r="B27" s="535" t="s">
        <v>884</v>
      </c>
      <c r="C27" s="536">
        <v>24595.92777</v>
      </c>
      <c r="D27" s="536">
        <v>12319.13765</v>
      </c>
      <c r="E27" s="536">
        <v>8164.16061</v>
      </c>
      <c r="F27" s="536">
        <v>22325.75771</v>
      </c>
      <c r="G27" s="536">
        <v>11756.195169999999</v>
      </c>
    </row>
    <row r="28" spans="1:7" ht="12.75" customHeight="1">
      <c r="A28" s="870"/>
      <c r="B28" s="533" t="s">
        <v>885</v>
      </c>
      <c r="C28" s="534">
        <v>19923.863090000003</v>
      </c>
      <c r="D28" s="534">
        <v>20048.21877000001</v>
      </c>
      <c r="E28" s="534">
        <v>15524.39104</v>
      </c>
      <c r="F28" s="534">
        <v>12835.987399999998</v>
      </c>
      <c r="G28" s="534">
        <v>15680.682679999985</v>
      </c>
    </row>
    <row r="29" spans="1:7" ht="12.75" customHeight="1">
      <c r="A29" s="870"/>
      <c r="B29" s="535" t="s">
        <v>886</v>
      </c>
      <c r="C29" s="536">
        <v>5634.629730000001</v>
      </c>
      <c r="D29" s="536">
        <v>8239.43615</v>
      </c>
      <c r="E29" s="536">
        <v>13768.21612</v>
      </c>
      <c r="F29" s="536">
        <v>3411.9031</v>
      </c>
      <c r="G29" s="536">
        <v>1123.9791400000001</v>
      </c>
    </row>
    <row r="30" spans="1:7" ht="12.75" customHeight="1">
      <c r="A30" s="870"/>
      <c r="B30" s="533" t="s">
        <v>887</v>
      </c>
      <c r="C30" s="534">
        <v>1529.7504000000001</v>
      </c>
      <c r="D30" s="534">
        <v>1757.50804</v>
      </c>
      <c r="E30" s="534">
        <v>1815.22577</v>
      </c>
      <c r="F30" s="534">
        <v>1468.6209800000001</v>
      </c>
      <c r="G30" s="534">
        <v>4569.27721</v>
      </c>
    </row>
    <row r="31" spans="1:7" ht="12.75" customHeight="1">
      <c r="A31" s="870"/>
      <c r="B31" s="535" t="s">
        <v>888</v>
      </c>
      <c r="C31" s="536">
        <v>46.47608</v>
      </c>
      <c r="D31" s="536">
        <v>39.908319999999996</v>
      </c>
      <c r="E31" s="536">
        <v>23.71143</v>
      </c>
      <c r="F31" s="536">
        <v>11.18627</v>
      </c>
      <c r="G31" s="536">
        <v>40.52921</v>
      </c>
    </row>
    <row r="32" spans="1:7" ht="12.75" customHeight="1">
      <c r="A32" s="870"/>
      <c r="B32" s="533" t="s">
        <v>889</v>
      </c>
      <c r="C32" s="534">
        <v>95.35207000000001</v>
      </c>
      <c r="D32" s="534">
        <v>7.18607</v>
      </c>
      <c r="E32" s="534">
        <v>7.61048</v>
      </c>
      <c r="F32" s="534">
        <v>10.91841</v>
      </c>
      <c r="G32" s="534">
        <v>40.19314000000001</v>
      </c>
    </row>
    <row r="33" spans="1:7" ht="15" customHeight="1">
      <c r="A33" s="870"/>
      <c r="B33" s="535" t="s">
        <v>890</v>
      </c>
      <c r="C33" s="536">
        <v>0.146</v>
      </c>
      <c r="D33" s="536">
        <v>0</v>
      </c>
      <c r="E33" s="536">
        <v>0</v>
      </c>
      <c r="F33" s="536">
        <v>0.3638</v>
      </c>
      <c r="G33" s="536">
        <v>0</v>
      </c>
    </row>
    <row r="34" spans="1:7" ht="12.75" customHeight="1">
      <c r="A34" s="537"/>
      <c r="B34" s="533" t="s">
        <v>835</v>
      </c>
      <c r="C34" s="534">
        <v>0</v>
      </c>
      <c r="D34" s="534">
        <v>3.4812300000339746</v>
      </c>
      <c r="E34" s="534">
        <v>108.10341000044718</v>
      </c>
      <c r="F34" s="534">
        <v>77.94104000017978</v>
      </c>
      <c r="G34" s="534">
        <v>25.120720000355504</v>
      </c>
    </row>
    <row r="35" spans="1:7" ht="17.25" customHeight="1">
      <c r="A35" s="876" t="s">
        <v>891</v>
      </c>
      <c r="B35" s="876"/>
      <c r="C35" s="536">
        <v>1706947.72994</v>
      </c>
      <c r="D35" s="536">
        <v>2017284.44297</v>
      </c>
      <c r="E35" s="536">
        <v>1541439.24299</v>
      </c>
      <c r="F35" s="536">
        <v>1223004.4307299997</v>
      </c>
      <c r="G35" s="536">
        <v>839377.0575400002</v>
      </c>
    </row>
    <row r="36" spans="1:7" ht="12.75" customHeight="1">
      <c r="A36" s="537"/>
      <c r="B36" s="533"/>
      <c r="C36" s="534"/>
      <c r="D36" s="534"/>
      <c r="E36" s="534"/>
      <c r="F36" s="534"/>
      <c r="G36" s="534"/>
    </row>
    <row r="37" spans="1:7" ht="12.75" customHeight="1">
      <c r="A37" s="870" t="s">
        <v>359</v>
      </c>
      <c r="B37" s="535" t="s">
        <v>892</v>
      </c>
      <c r="C37" s="536">
        <v>1088133.4196699997</v>
      </c>
      <c r="D37" s="536">
        <v>1185517.431310001</v>
      </c>
      <c r="E37" s="536">
        <v>1679779.327629998</v>
      </c>
      <c r="F37" s="536">
        <v>988414.6277600011</v>
      </c>
      <c r="G37" s="536">
        <v>986273.2290500007</v>
      </c>
    </row>
    <row r="38" spans="1:7" ht="15" customHeight="1">
      <c r="A38" s="870"/>
      <c r="B38" s="533" t="s">
        <v>893</v>
      </c>
      <c r="C38" s="534">
        <v>2963.88811</v>
      </c>
      <c r="D38" s="534">
        <v>1952.0082500000003</v>
      </c>
      <c r="E38" s="534">
        <v>1595.2361199999996</v>
      </c>
      <c r="F38" s="534">
        <v>1285.4711599999998</v>
      </c>
      <c r="G38" s="534">
        <v>1215.33622</v>
      </c>
    </row>
    <row r="39" spans="1:7" ht="12.75" customHeight="1">
      <c r="A39" s="870"/>
      <c r="B39" s="535" t="s">
        <v>894</v>
      </c>
      <c r="C39" s="536">
        <v>2222.9304300000003</v>
      </c>
      <c r="D39" s="536">
        <v>2427.6324699999996</v>
      </c>
      <c r="E39" s="536">
        <v>2492.92516</v>
      </c>
      <c r="F39" s="536">
        <v>2584.87218</v>
      </c>
      <c r="G39" s="536">
        <v>1894.99708</v>
      </c>
    </row>
    <row r="40" spans="1:7" ht="12.75" customHeight="1">
      <c r="A40" s="870"/>
      <c r="B40" s="533" t="s">
        <v>895</v>
      </c>
      <c r="C40" s="534">
        <v>792.3940799999999</v>
      </c>
      <c r="D40" s="534">
        <v>923.31155</v>
      </c>
      <c r="E40" s="534">
        <v>413.41364</v>
      </c>
      <c r="F40" s="534">
        <v>612.17731</v>
      </c>
      <c r="G40" s="534">
        <v>661.6084599999999</v>
      </c>
    </row>
    <row r="41" spans="1:7" ht="12.75" customHeight="1">
      <c r="A41" s="870"/>
      <c r="B41" s="535" t="s">
        <v>896</v>
      </c>
      <c r="C41" s="536">
        <v>593.3894</v>
      </c>
      <c r="D41" s="536">
        <v>154.3101</v>
      </c>
      <c r="E41" s="536">
        <v>132.42852999999997</v>
      </c>
      <c r="F41" s="536">
        <v>164.94825</v>
      </c>
      <c r="G41" s="536">
        <v>139.30919</v>
      </c>
    </row>
    <row r="42" spans="1:7" ht="12.75" customHeight="1">
      <c r="A42" s="870"/>
      <c r="B42" s="533" t="s">
        <v>897</v>
      </c>
      <c r="C42" s="534">
        <v>0.35445</v>
      </c>
      <c r="D42" s="534">
        <v>1.11726</v>
      </c>
      <c r="E42" s="534">
        <v>76.67298</v>
      </c>
      <c r="F42" s="534">
        <v>0.7706</v>
      </c>
      <c r="G42" s="534">
        <v>11.94942</v>
      </c>
    </row>
    <row r="43" spans="1:7" ht="12.75" customHeight="1">
      <c r="A43" s="870"/>
      <c r="B43" s="535" t="s">
        <v>898</v>
      </c>
      <c r="C43" s="536">
        <v>2.44962</v>
      </c>
      <c r="D43" s="536">
        <v>0.7528400000000001</v>
      </c>
      <c r="E43" s="536">
        <v>4.937819999999999</v>
      </c>
      <c r="F43" s="536">
        <v>15.078249999999999</v>
      </c>
      <c r="G43" s="536">
        <v>2.0016</v>
      </c>
    </row>
    <row r="44" spans="1:7" ht="21.75" customHeight="1">
      <c r="A44" s="875" t="s">
        <v>899</v>
      </c>
      <c r="B44" s="875"/>
      <c r="C44" s="534">
        <v>1094708.8257599997</v>
      </c>
      <c r="D44" s="534">
        <v>1190976.563780001</v>
      </c>
      <c r="E44" s="534">
        <v>1684494.9418799982</v>
      </c>
      <c r="F44" s="534">
        <v>993077.9455100009</v>
      </c>
      <c r="G44" s="534">
        <v>990198.4310200008</v>
      </c>
    </row>
    <row r="45" spans="1:7" ht="12.75" customHeight="1">
      <c r="A45" s="537"/>
      <c r="B45" s="535"/>
      <c r="C45" s="536"/>
      <c r="D45" s="536"/>
      <c r="E45" s="536"/>
      <c r="F45" s="536"/>
      <c r="G45" s="536"/>
    </row>
    <row r="46" spans="1:7" ht="12.75" customHeight="1">
      <c r="A46" s="870" t="s">
        <v>390</v>
      </c>
      <c r="B46" s="533" t="s">
        <v>900</v>
      </c>
      <c r="C46" s="534">
        <v>205517.60356</v>
      </c>
      <c r="D46" s="534">
        <v>217328.03678</v>
      </c>
      <c r="E46" s="534">
        <v>217807.39073999992</v>
      </c>
      <c r="F46" s="534">
        <v>161968.5474</v>
      </c>
      <c r="G46" s="534">
        <v>122942.44231999997</v>
      </c>
    </row>
    <row r="47" spans="1:7" ht="12.75" customHeight="1">
      <c r="A47" s="870"/>
      <c r="B47" s="535" t="s">
        <v>901</v>
      </c>
      <c r="C47" s="536">
        <v>238741.01027</v>
      </c>
      <c r="D47" s="536">
        <v>250877.50191</v>
      </c>
      <c r="E47" s="536">
        <v>253299.16739</v>
      </c>
      <c r="F47" s="536">
        <v>207260.40462999998</v>
      </c>
      <c r="G47" s="536">
        <v>128306.64288999999</v>
      </c>
    </row>
    <row r="48" spans="1:7" ht="12.75" customHeight="1">
      <c r="A48" s="870"/>
      <c r="B48" s="533" t="s">
        <v>902</v>
      </c>
      <c r="C48" s="534">
        <v>89582.29789999999</v>
      </c>
      <c r="D48" s="534">
        <v>83954.46261000002</v>
      </c>
      <c r="E48" s="534">
        <v>88059.07353000004</v>
      </c>
      <c r="F48" s="534">
        <v>71097.21226999999</v>
      </c>
      <c r="G48" s="534">
        <v>76779.41928000002</v>
      </c>
    </row>
    <row r="49" spans="1:7" ht="12.75" customHeight="1">
      <c r="A49" s="870"/>
      <c r="B49" s="535" t="s">
        <v>903</v>
      </c>
      <c r="C49" s="536">
        <v>86823.18897000002</v>
      </c>
      <c r="D49" s="536">
        <v>75416.16148000002</v>
      </c>
      <c r="E49" s="536">
        <v>79662.49434000002</v>
      </c>
      <c r="F49" s="536">
        <v>68834.84836</v>
      </c>
      <c r="G49" s="536">
        <v>72402.70693999999</v>
      </c>
    </row>
    <row r="50" spans="1:7" ht="12.75" customHeight="1">
      <c r="A50" s="870"/>
      <c r="B50" s="533" t="s">
        <v>904</v>
      </c>
      <c r="C50" s="534">
        <v>44909.81179999999</v>
      </c>
      <c r="D50" s="534">
        <v>19650.358409999997</v>
      </c>
      <c r="E50" s="534">
        <v>26437.89154</v>
      </c>
      <c r="F50" s="534">
        <v>28990.957960000003</v>
      </c>
      <c r="G50" s="534">
        <v>25541.14817000001</v>
      </c>
    </row>
    <row r="51" spans="1:7" ht="12.75" customHeight="1">
      <c r="A51" s="870"/>
      <c r="B51" s="535" t="s">
        <v>905</v>
      </c>
      <c r="C51" s="536">
        <v>60470.217269999994</v>
      </c>
      <c r="D51" s="536">
        <v>61146.289509999995</v>
      </c>
      <c r="E51" s="536">
        <v>58849.373750000006</v>
      </c>
      <c r="F51" s="536">
        <v>46488.387389999974</v>
      </c>
      <c r="G51" s="536">
        <v>38731.20564</v>
      </c>
    </row>
    <row r="52" spans="1:7" ht="12.75" customHeight="1">
      <c r="A52" s="870"/>
      <c r="B52" s="533" t="s">
        <v>906</v>
      </c>
      <c r="C52" s="534">
        <v>54008.65595999999</v>
      </c>
      <c r="D52" s="534">
        <v>38197.484</v>
      </c>
      <c r="E52" s="534">
        <v>37537.46638</v>
      </c>
      <c r="F52" s="534">
        <v>32742.557009999997</v>
      </c>
      <c r="G52" s="534">
        <v>30970.874190000002</v>
      </c>
    </row>
    <row r="53" spans="1:7" ht="12.75" customHeight="1">
      <c r="A53" s="870"/>
      <c r="B53" s="535" t="s">
        <v>907</v>
      </c>
      <c r="C53" s="536">
        <v>27140.153099999992</v>
      </c>
      <c r="D53" s="536">
        <v>21937.495139999995</v>
      </c>
      <c r="E53" s="536">
        <v>17908.043709999994</v>
      </c>
      <c r="F53" s="536">
        <v>14507.166269999998</v>
      </c>
      <c r="G53" s="536">
        <v>26661.104700000004</v>
      </c>
    </row>
    <row r="54" spans="1:7" ht="12.75" customHeight="1">
      <c r="A54" s="870"/>
      <c r="B54" s="533" t="s">
        <v>908</v>
      </c>
      <c r="C54" s="534">
        <v>21356.69136</v>
      </c>
      <c r="D54" s="534">
        <v>20209.55254</v>
      </c>
      <c r="E54" s="534">
        <v>19557.424759999998</v>
      </c>
      <c r="F54" s="534">
        <v>17187.16828</v>
      </c>
      <c r="G54" s="534">
        <v>20321.51049</v>
      </c>
    </row>
    <row r="55" spans="1:7" ht="12.75" customHeight="1">
      <c r="A55" s="870"/>
      <c r="B55" s="535" t="s">
        <v>909</v>
      </c>
      <c r="C55" s="536">
        <v>18995.8888</v>
      </c>
      <c r="D55" s="536">
        <v>20756.926300000006</v>
      </c>
      <c r="E55" s="536">
        <v>18324.488529999995</v>
      </c>
      <c r="F55" s="536">
        <v>14361.00542</v>
      </c>
      <c r="G55" s="536">
        <v>12565.697779999988</v>
      </c>
    </row>
    <row r="56" spans="1:7" ht="12.75" customHeight="1">
      <c r="A56" s="870"/>
      <c r="B56" s="533" t="s">
        <v>835</v>
      </c>
      <c r="C56" s="534">
        <v>84514.11286999995</v>
      </c>
      <c r="D56" s="534">
        <v>78094.22457999992</v>
      </c>
      <c r="E56" s="534">
        <v>70434.31473999994</v>
      </c>
      <c r="F56" s="534">
        <v>56354.12925</v>
      </c>
      <c r="G56" s="534">
        <v>52986.32859000005</v>
      </c>
    </row>
    <row r="57" spans="1:7" ht="18" customHeight="1">
      <c r="A57" s="876" t="s">
        <v>910</v>
      </c>
      <c r="B57" s="876"/>
      <c r="C57" s="536">
        <v>932059.63186</v>
      </c>
      <c r="D57" s="536">
        <v>887568.4932599999</v>
      </c>
      <c r="E57" s="536">
        <v>887877.1294099998</v>
      </c>
      <c r="F57" s="536">
        <v>719792.3842399998</v>
      </c>
      <c r="G57" s="536">
        <v>608209.0809899999</v>
      </c>
    </row>
    <row r="58" spans="1:7" ht="12.75" customHeight="1">
      <c r="A58" s="537"/>
      <c r="B58" s="533"/>
      <c r="C58" s="534"/>
      <c r="D58" s="534"/>
      <c r="E58" s="534"/>
      <c r="F58" s="534"/>
      <c r="G58" s="534"/>
    </row>
    <row r="59" spans="1:7" ht="12.75" customHeight="1">
      <c r="A59" s="870" t="s">
        <v>356</v>
      </c>
      <c r="B59" s="538" t="s">
        <v>911</v>
      </c>
      <c r="C59" s="536">
        <v>849057.1689699944</v>
      </c>
      <c r="D59" s="536">
        <v>837572.1105800045</v>
      </c>
      <c r="E59" s="536">
        <v>855413.876319998</v>
      </c>
      <c r="F59" s="536">
        <v>712521.268240003</v>
      </c>
      <c r="G59" s="536">
        <v>601122.5566900034</v>
      </c>
    </row>
    <row r="60" spans="1:7" ht="12.75" customHeight="1">
      <c r="A60" s="870"/>
      <c r="B60" s="539" t="s">
        <v>912</v>
      </c>
      <c r="C60" s="534">
        <v>4234.740180000001</v>
      </c>
      <c r="D60" s="534">
        <v>3332.3068499999995</v>
      </c>
      <c r="E60" s="534">
        <v>3157.50856</v>
      </c>
      <c r="F60" s="534">
        <v>2533.58694</v>
      </c>
      <c r="G60" s="534">
        <v>1743.6353200000003</v>
      </c>
    </row>
    <row r="61" spans="1:7" ht="12.75" customHeight="1">
      <c r="A61" s="870"/>
      <c r="B61" s="538" t="s">
        <v>913</v>
      </c>
      <c r="C61" s="536">
        <v>2331.2822600000004</v>
      </c>
      <c r="D61" s="536">
        <v>2109.8807599999996</v>
      </c>
      <c r="E61" s="536">
        <v>2317.91654</v>
      </c>
      <c r="F61" s="536">
        <v>2379.0399700000003</v>
      </c>
      <c r="G61" s="536">
        <v>1917.98012</v>
      </c>
    </row>
    <row r="62" spans="1:7" ht="45">
      <c r="A62" s="870"/>
      <c r="B62" s="540" t="s">
        <v>914</v>
      </c>
      <c r="C62" s="534">
        <v>47.912949999999995</v>
      </c>
      <c r="D62" s="534">
        <v>147.56245</v>
      </c>
      <c r="E62" s="534">
        <v>2.8343499999999997</v>
      </c>
      <c r="F62" s="534">
        <v>0</v>
      </c>
      <c r="G62" s="534">
        <v>1.931</v>
      </c>
    </row>
    <row r="63" spans="1:7" ht="18.75" customHeight="1">
      <c r="A63" s="877" t="s">
        <v>915</v>
      </c>
      <c r="B63" s="877"/>
      <c r="C63" s="536">
        <v>855671.1043599944</v>
      </c>
      <c r="D63" s="536">
        <v>843161.8606400046</v>
      </c>
      <c r="E63" s="536">
        <v>860892.1357699978</v>
      </c>
      <c r="F63" s="536">
        <v>717433.895150003</v>
      </c>
      <c r="G63" s="536">
        <v>604786.1031300034</v>
      </c>
    </row>
    <row r="64" spans="1:7" ht="12.75" customHeight="1">
      <c r="A64" s="541"/>
      <c r="B64" s="533"/>
      <c r="C64" s="534"/>
      <c r="D64" s="534"/>
      <c r="E64" s="534"/>
      <c r="F64" s="534"/>
      <c r="G64" s="534"/>
    </row>
    <row r="65" spans="1:7" ht="12.75" customHeight="1">
      <c r="A65" s="878" t="s">
        <v>916</v>
      </c>
      <c r="B65" s="538" t="s">
        <v>917</v>
      </c>
      <c r="C65" s="536">
        <v>461124.78792999993</v>
      </c>
      <c r="D65" s="536">
        <v>118783.18021999998</v>
      </c>
      <c r="E65" s="536">
        <v>55085.14769000001</v>
      </c>
      <c r="F65" s="536">
        <v>32587.54</v>
      </c>
      <c r="G65" s="536">
        <v>11340.154239999998</v>
      </c>
    </row>
    <row r="66" spans="1:7" ht="12.75" customHeight="1">
      <c r="A66" s="878"/>
      <c r="B66" s="539" t="s">
        <v>918</v>
      </c>
      <c r="C66" s="534">
        <v>51502.55222999999</v>
      </c>
      <c r="D66" s="534">
        <v>58278.393050000006</v>
      </c>
      <c r="E66" s="534">
        <v>61563.73154999988</v>
      </c>
      <c r="F66" s="534">
        <v>72062.41955999998</v>
      </c>
      <c r="G66" s="534">
        <v>71899.7681700001</v>
      </c>
    </row>
    <row r="67" spans="1:7" ht="12.75" customHeight="1">
      <c r="A67" s="878"/>
      <c r="B67" s="538" t="s">
        <v>919</v>
      </c>
      <c r="C67" s="536">
        <v>50882.77737999999</v>
      </c>
      <c r="D67" s="536">
        <v>79800.45345999999</v>
      </c>
      <c r="E67" s="536">
        <v>62923.31169</v>
      </c>
      <c r="F67" s="536">
        <v>66564.98254000001</v>
      </c>
      <c r="G67" s="536">
        <v>44914.2848</v>
      </c>
    </row>
    <row r="68" spans="1:7" ht="30">
      <c r="A68" s="878"/>
      <c r="B68" s="540" t="s">
        <v>920</v>
      </c>
      <c r="C68" s="534">
        <v>6265.938720000001</v>
      </c>
      <c r="D68" s="534">
        <v>3166.7353499999995</v>
      </c>
      <c r="E68" s="534">
        <v>2851.0355299999997</v>
      </c>
      <c r="F68" s="534">
        <v>2179.00834</v>
      </c>
      <c r="G68" s="534">
        <v>2740.4920599999996</v>
      </c>
    </row>
    <row r="69" spans="1:7" ht="12.75" customHeight="1">
      <c r="A69" s="878"/>
      <c r="B69" s="538" t="s">
        <v>921</v>
      </c>
      <c r="C69" s="536">
        <v>2696.366</v>
      </c>
      <c r="D69" s="536">
        <v>14064.728060000001</v>
      </c>
      <c r="E69" s="536">
        <v>38591.245</v>
      </c>
      <c r="F69" s="536">
        <v>5.5</v>
      </c>
      <c r="G69" s="536">
        <v>740.45873</v>
      </c>
    </row>
    <row r="70" spans="1:7" ht="12.75" customHeight="1">
      <c r="A70" s="878"/>
      <c r="B70" s="539" t="s">
        <v>922</v>
      </c>
      <c r="C70" s="534">
        <v>9729.27204</v>
      </c>
      <c r="D70" s="534">
        <v>6790.485039999999</v>
      </c>
      <c r="E70" s="534">
        <v>6564.088479999999</v>
      </c>
      <c r="F70" s="534">
        <v>2131.6246</v>
      </c>
      <c r="G70" s="534">
        <v>13892.24142</v>
      </c>
    </row>
    <row r="71" spans="1:7" ht="12.75" customHeight="1">
      <c r="A71" s="878"/>
      <c r="B71" s="538" t="s">
        <v>923</v>
      </c>
      <c r="C71" s="536">
        <v>2878.3346900000006</v>
      </c>
      <c r="D71" s="536">
        <v>2770.95954</v>
      </c>
      <c r="E71" s="536">
        <v>3243.1951999999997</v>
      </c>
      <c r="F71" s="536">
        <v>2211.35506</v>
      </c>
      <c r="G71" s="536">
        <v>4801.91112</v>
      </c>
    </row>
    <row r="72" spans="1:7" ht="12.75" customHeight="1">
      <c r="A72" s="878"/>
      <c r="B72" s="539" t="s">
        <v>924</v>
      </c>
      <c r="C72" s="534">
        <v>1127.44408</v>
      </c>
      <c r="D72" s="534">
        <v>2075.6114300000004</v>
      </c>
      <c r="E72" s="534">
        <v>2354.98502</v>
      </c>
      <c r="F72" s="534">
        <v>94.15411999999999</v>
      </c>
      <c r="G72" s="534">
        <v>359.37413</v>
      </c>
    </row>
    <row r="73" spans="1:7" ht="12.75" customHeight="1">
      <c r="A73" s="878"/>
      <c r="B73" s="538" t="s">
        <v>925</v>
      </c>
      <c r="C73" s="536">
        <v>363.94225</v>
      </c>
      <c r="D73" s="536">
        <v>110</v>
      </c>
      <c r="E73" s="536">
        <v>573.38194</v>
      </c>
      <c r="F73" s="536">
        <v>58.80589</v>
      </c>
      <c r="G73" s="536">
        <v>960.3734000000001</v>
      </c>
    </row>
    <row r="74" spans="1:7" ht="12.75" customHeight="1">
      <c r="A74" s="878"/>
      <c r="B74" s="539" t="s">
        <v>926</v>
      </c>
      <c r="C74" s="534">
        <v>2951.941</v>
      </c>
      <c r="D74" s="534">
        <v>3530.32358</v>
      </c>
      <c r="E74" s="534">
        <v>2630.871</v>
      </c>
      <c r="F74" s="534">
        <v>707.204</v>
      </c>
      <c r="G74" s="534">
        <v>974.588</v>
      </c>
    </row>
    <row r="75" spans="1:7" ht="12.75" customHeight="1">
      <c r="A75" s="878"/>
      <c r="B75" s="538" t="s">
        <v>835</v>
      </c>
      <c r="C75" s="536">
        <v>27.6329600000754</v>
      </c>
      <c r="D75" s="536">
        <v>377.2711099999142</v>
      </c>
      <c r="E75" s="536">
        <v>918.0094500000123</v>
      </c>
      <c r="F75" s="536">
        <v>517.7786900000356</v>
      </c>
      <c r="G75" s="536">
        <v>1706.3660899999668</v>
      </c>
    </row>
    <row r="76" spans="1:7" ht="12.75" customHeight="1">
      <c r="A76" s="875" t="s">
        <v>927</v>
      </c>
      <c r="B76" s="875"/>
      <c r="C76" s="534">
        <v>589550.98928</v>
      </c>
      <c r="D76" s="534">
        <v>289748.14083999995</v>
      </c>
      <c r="E76" s="534">
        <v>237299.0025499999</v>
      </c>
      <c r="F76" s="534">
        <v>179120.3728</v>
      </c>
      <c r="G76" s="534">
        <v>154330.0121600001</v>
      </c>
    </row>
    <row r="77" spans="1:7" ht="12.75" customHeight="1">
      <c r="A77" s="537"/>
      <c r="B77" s="535"/>
      <c r="C77" s="536"/>
      <c r="D77" s="536"/>
      <c r="E77" s="536"/>
      <c r="F77" s="536"/>
      <c r="G77" s="536"/>
    </row>
    <row r="78" spans="1:7" ht="12.75" customHeight="1">
      <c r="A78" s="870" t="s">
        <v>423</v>
      </c>
      <c r="B78" s="539" t="s">
        <v>928</v>
      </c>
      <c r="C78" s="534">
        <v>415041.3864099999</v>
      </c>
      <c r="D78" s="534">
        <v>529010.69692</v>
      </c>
      <c r="E78" s="534">
        <v>432874.6787599999</v>
      </c>
      <c r="F78" s="534">
        <v>569426.13543</v>
      </c>
      <c r="G78" s="534">
        <v>360339.78169</v>
      </c>
    </row>
    <row r="79" spans="1:7" ht="30">
      <c r="A79" s="870"/>
      <c r="B79" s="542" t="s">
        <v>929</v>
      </c>
      <c r="C79" s="536">
        <v>61653.21261000001</v>
      </c>
      <c r="D79" s="536">
        <v>65566.56667999999</v>
      </c>
      <c r="E79" s="536">
        <v>73460.48864</v>
      </c>
      <c r="F79" s="536">
        <v>68419.59647</v>
      </c>
      <c r="G79" s="536">
        <v>54379.45199</v>
      </c>
    </row>
    <row r="80" spans="1:7" ht="12.75" customHeight="1">
      <c r="A80" s="870"/>
      <c r="B80" s="539" t="s">
        <v>930</v>
      </c>
      <c r="C80" s="534">
        <v>25353.262039999983</v>
      </c>
      <c r="D80" s="534">
        <v>23077.652550000006</v>
      </c>
      <c r="E80" s="534">
        <v>39052.27422000001</v>
      </c>
      <c r="F80" s="534">
        <v>32609.447909999995</v>
      </c>
      <c r="G80" s="534">
        <v>7718.743499999999</v>
      </c>
    </row>
    <row r="81" spans="1:7" ht="12.75" customHeight="1">
      <c r="A81" s="870"/>
      <c r="B81" s="538" t="s">
        <v>931</v>
      </c>
      <c r="C81" s="536">
        <v>1269.6186699999998</v>
      </c>
      <c r="D81" s="536">
        <v>246.43076000000002</v>
      </c>
      <c r="E81" s="536">
        <v>1208.4137999999998</v>
      </c>
      <c r="F81" s="536">
        <v>230.12697999999997</v>
      </c>
      <c r="G81" s="536">
        <v>1320.2315</v>
      </c>
    </row>
    <row r="82" spans="1:7" ht="12.75" customHeight="1">
      <c r="A82" s="870"/>
      <c r="B82" s="539" t="s">
        <v>932</v>
      </c>
      <c r="C82" s="534">
        <v>1538.7568199999998</v>
      </c>
      <c r="D82" s="534">
        <v>2396.5813399999997</v>
      </c>
      <c r="E82" s="534">
        <v>2514.99017</v>
      </c>
      <c r="F82" s="534">
        <v>2560.4736499999995</v>
      </c>
      <c r="G82" s="534">
        <v>1915.59881</v>
      </c>
    </row>
    <row r="83" spans="1:7" ht="12.75" customHeight="1">
      <c r="A83" s="870"/>
      <c r="B83" s="538" t="s">
        <v>933</v>
      </c>
      <c r="C83" s="536">
        <v>865.6947899999999</v>
      </c>
      <c r="D83" s="536">
        <v>1193.27181</v>
      </c>
      <c r="E83" s="536">
        <v>191.17308</v>
      </c>
      <c r="F83" s="536">
        <v>699.32475</v>
      </c>
      <c r="G83" s="536">
        <v>1679.22407</v>
      </c>
    </row>
    <row r="84" spans="1:7" ht="12.75" customHeight="1">
      <c r="A84" s="870"/>
      <c r="B84" s="539" t="s">
        <v>934</v>
      </c>
      <c r="C84" s="534">
        <v>1044.4527</v>
      </c>
      <c r="D84" s="534">
        <v>1224.97927</v>
      </c>
      <c r="E84" s="534">
        <v>890.5863600000001</v>
      </c>
      <c r="F84" s="534">
        <v>773.09607</v>
      </c>
      <c r="G84" s="534">
        <v>828.3949099999999</v>
      </c>
    </row>
    <row r="85" spans="1:7" ht="12.75" customHeight="1">
      <c r="A85" s="870"/>
      <c r="B85" s="538" t="s">
        <v>935</v>
      </c>
      <c r="C85" s="536">
        <v>544.89004</v>
      </c>
      <c r="D85" s="536">
        <v>179.84839000000002</v>
      </c>
      <c r="E85" s="536">
        <v>93.52044000000001</v>
      </c>
      <c r="F85" s="536">
        <v>502.59572</v>
      </c>
      <c r="G85" s="536">
        <v>540.66723</v>
      </c>
    </row>
    <row r="86" spans="1:7" ht="16.5" customHeight="1">
      <c r="A86" s="870"/>
      <c r="B86" s="539" t="s">
        <v>936</v>
      </c>
      <c r="C86" s="534">
        <v>487.2391</v>
      </c>
      <c r="D86" s="534">
        <v>1298.3821</v>
      </c>
      <c r="E86" s="534">
        <v>915.47371</v>
      </c>
      <c r="F86" s="534">
        <v>115.73142000000001</v>
      </c>
      <c r="G86" s="534">
        <v>1061.67307</v>
      </c>
    </row>
    <row r="87" spans="1:7" ht="12.75" customHeight="1">
      <c r="A87" s="870"/>
      <c r="B87" s="538" t="s">
        <v>937</v>
      </c>
      <c r="C87" s="536">
        <v>329.52252</v>
      </c>
      <c r="D87" s="536">
        <v>572.5830100000001</v>
      </c>
      <c r="E87" s="536">
        <v>277.26549</v>
      </c>
      <c r="F87" s="536">
        <v>585.2533599999999</v>
      </c>
      <c r="G87" s="536">
        <v>2084.63521</v>
      </c>
    </row>
    <row r="88" spans="1:7" ht="12.75" customHeight="1">
      <c r="A88" s="870"/>
      <c r="B88" s="539" t="s">
        <v>835</v>
      </c>
      <c r="C88" s="534">
        <v>2944.670379999967</v>
      </c>
      <c r="D88" s="534">
        <v>5003.121009999886</v>
      </c>
      <c r="E88" s="534">
        <v>14824.345650000032</v>
      </c>
      <c r="F88" s="534">
        <v>23032.2399600005</v>
      </c>
      <c r="G88" s="534">
        <v>18083.26125000004</v>
      </c>
    </row>
    <row r="89" spans="1:7" ht="12.75" customHeight="1">
      <c r="A89" s="876" t="s">
        <v>938</v>
      </c>
      <c r="B89" s="876"/>
      <c r="C89" s="536">
        <v>511072.7060799999</v>
      </c>
      <c r="D89" s="536">
        <v>629770.1138399999</v>
      </c>
      <c r="E89" s="536">
        <v>566303.21032</v>
      </c>
      <c r="F89" s="536">
        <v>698954.0217200003</v>
      </c>
      <c r="G89" s="536">
        <v>449951.66322999995</v>
      </c>
    </row>
    <row r="90" spans="1:7" ht="16.5" customHeight="1">
      <c r="A90" s="543"/>
      <c r="B90" s="543"/>
      <c r="C90" s="534"/>
      <c r="D90" s="534"/>
      <c r="E90" s="534"/>
      <c r="F90" s="534"/>
      <c r="G90" s="534"/>
    </row>
    <row r="91" spans="1:7" ht="12.75" customHeight="1">
      <c r="A91" s="870" t="s">
        <v>358</v>
      </c>
      <c r="B91" s="538" t="s">
        <v>939</v>
      </c>
      <c r="C91" s="536">
        <v>465315.5700999997</v>
      </c>
      <c r="D91" s="536">
        <v>459448.88667</v>
      </c>
      <c r="E91" s="536">
        <v>444343.38614</v>
      </c>
      <c r="F91" s="536">
        <v>399309.5772099999</v>
      </c>
      <c r="G91" s="536">
        <v>476402.98834</v>
      </c>
    </row>
    <row r="92" spans="1:7" ht="12.75" customHeight="1">
      <c r="A92" s="870"/>
      <c r="B92" s="539" t="s">
        <v>940</v>
      </c>
      <c r="C92" s="534">
        <v>31604.697920000002</v>
      </c>
      <c r="D92" s="534">
        <v>30966.896980000005</v>
      </c>
      <c r="E92" s="534">
        <v>28326.85571</v>
      </c>
      <c r="F92" s="534">
        <v>21905.360990000005</v>
      </c>
      <c r="G92" s="534">
        <v>21923.776980000002</v>
      </c>
    </row>
    <row r="93" spans="1:7" ht="12.75" customHeight="1">
      <c r="A93" s="870"/>
      <c r="B93" s="538" t="s">
        <v>941</v>
      </c>
      <c r="C93" s="536">
        <v>2702.9861599999995</v>
      </c>
      <c r="D93" s="536">
        <v>1517.07483</v>
      </c>
      <c r="E93" s="536">
        <v>1401.7518600000003</v>
      </c>
      <c r="F93" s="536">
        <v>857.97459</v>
      </c>
      <c r="G93" s="536">
        <v>741.8932200000002</v>
      </c>
    </row>
    <row r="94" spans="1:7" ht="12.75" customHeight="1">
      <c r="A94" s="870"/>
      <c r="B94" s="539" t="s">
        <v>942</v>
      </c>
      <c r="C94" s="534">
        <v>1799.0406799999998</v>
      </c>
      <c r="D94" s="534">
        <v>1590.52955</v>
      </c>
      <c r="E94" s="534">
        <v>2423.5617</v>
      </c>
      <c r="F94" s="534">
        <v>405.9623900000001</v>
      </c>
      <c r="G94" s="534">
        <v>316.18652</v>
      </c>
    </row>
    <row r="95" spans="1:7" ht="12.75" customHeight="1">
      <c r="A95" s="870"/>
      <c r="B95" s="538" t="s">
        <v>943</v>
      </c>
      <c r="C95" s="536">
        <v>2135.22148</v>
      </c>
      <c r="D95" s="536">
        <v>1899.3067900000003</v>
      </c>
      <c r="E95" s="536">
        <v>2592.22131</v>
      </c>
      <c r="F95" s="536">
        <v>3898.0314800000006</v>
      </c>
      <c r="G95" s="536">
        <v>3382.8820400000004</v>
      </c>
    </row>
    <row r="96" spans="1:7" ht="12.75" customHeight="1">
      <c r="A96" s="870"/>
      <c r="B96" s="539" t="s">
        <v>944</v>
      </c>
      <c r="C96" s="534">
        <v>451.02542000000005</v>
      </c>
      <c r="D96" s="534">
        <v>976.0186499999999</v>
      </c>
      <c r="E96" s="534">
        <v>1444.6425900000002</v>
      </c>
      <c r="F96" s="534">
        <v>2233.84651</v>
      </c>
      <c r="G96" s="534">
        <v>1277.1979</v>
      </c>
    </row>
    <row r="97" spans="1:7" ht="12.75" customHeight="1">
      <c r="A97" s="870"/>
      <c r="B97" s="538" t="s">
        <v>945</v>
      </c>
      <c r="C97" s="536">
        <v>64.32965999999999</v>
      </c>
      <c r="D97" s="536">
        <v>30.12806</v>
      </c>
      <c r="E97" s="536">
        <v>12.13571</v>
      </c>
      <c r="F97" s="536">
        <v>19.512580000000003</v>
      </c>
      <c r="G97" s="536">
        <v>21.46352</v>
      </c>
    </row>
    <row r="98" spans="1:7" ht="12.75" customHeight="1">
      <c r="A98" s="870"/>
      <c r="B98" s="539" t="s">
        <v>946</v>
      </c>
      <c r="C98" s="534">
        <v>100.88044000000001</v>
      </c>
      <c r="D98" s="534">
        <v>115.7056</v>
      </c>
      <c r="E98" s="534">
        <v>9.793299999999999</v>
      </c>
      <c r="F98" s="534">
        <v>145.43124</v>
      </c>
      <c r="G98" s="534">
        <v>67.59679999999999</v>
      </c>
    </row>
    <row r="99" spans="1:7" ht="12.75" customHeight="1">
      <c r="A99" s="870"/>
      <c r="B99" s="544" t="s">
        <v>947</v>
      </c>
      <c r="C99" s="536">
        <v>90.61034</v>
      </c>
      <c r="D99" s="536">
        <v>612.1827300000001</v>
      </c>
      <c r="E99" s="536">
        <v>843.3896699999998</v>
      </c>
      <c r="F99" s="536">
        <v>374.37390000000005</v>
      </c>
      <c r="G99" s="536">
        <v>358.99569</v>
      </c>
    </row>
    <row r="100" spans="1:7" ht="12.75" customHeight="1">
      <c r="A100" s="870"/>
      <c r="B100" s="539" t="s">
        <v>948</v>
      </c>
      <c r="C100" s="534">
        <v>82.49736999999999</v>
      </c>
      <c r="D100" s="534">
        <v>62.08075</v>
      </c>
      <c r="E100" s="534">
        <v>72.66953</v>
      </c>
      <c r="F100" s="534">
        <v>42.94388</v>
      </c>
      <c r="G100" s="534">
        <v>31.61129</v>
      </c>
    </row>
    <row r="101" spans="1:7" ht="12.75" customHeight="1">
      <c r="A101" s="870"/>
      <c r="B101" s="538" t="s">
        <v>835</v>
      </c>
      <c r="C101" s="536">
        <v>121.9558000001125</v>
      </c>
      <c r="D101" s="536">
        <v>332.6018200000399</v>
      </c>
      <c r="E101" s="536">
        <v>224.49411999993026</v>
      </c>
      <c r="F101" s="536">
        <v>199.033369999961</v>
      </c>
      <c r="G101" s="536">
        <v>62.427209999994375</v>
      </c>
    </row>
    <row r="102" spans="1:7" ht="18.75" customHeight="1">
      <c r="A102" s="875" t="s">
        <v>949</v>
      </c>
      <c r="B102" s="875"/>
      <c r="C102" s="534">
        <v>504468.8153699998</v>
      </c>
      <c r="D102" s="534">
        <v>497551.41243</v>
      </c>
      <c r="E102" s="534">
        <v>481694.90164</v>
      </c>
      <c r="F102" s="534">
        <v>429392.04813999985</v>
      </c>
      <c r="G102" s="534">
        <v>504587.01951</v>
      </c>
    </row>
    <row r="103" spans="1:7" ht="12.75" customHeight="1">
      <c r="A103" s="545"/>
      <c r="B103" s="545"/>
      <c r="C103" s="536"/>
      <c r="D103" s="536"/>
      <c r="E103" s="536"/>
      <c r="F103" s="536"/>
      <c r="G103" s="536"/>
    </row>
    <row r="104" spans="1:7" ht="12.75" customHeight="1">
      <c r="A104" s="870" t="s">
        <v>383</v>
      </c>
      <c r="B104" s="539" t="s">
        <v>950</v>
      </c>
      <c r="C104" s="534">
        <v>115784.00531999997</v>
      </c>
      <c r="D104" s="534">
        <v>108095.13839999992</v>
      </c>
      <c r="E104" s="534">
        <v>108580.61150999999</v>
      </c>
      <c r="F104" s="534">
        <v>77740.42416</v>
      </c>
      <c r="G104" s="534">
        <v>79642.93916000004</v>
      </c>
    </row>
    <row r="105" spans="1:7" ht="12.75" customHeight="1">
      <c r="A105" s="870"/>
      <c r="B105" s="544" t="s">
        <v>951</v>
      </c>
      <c r="C105" s="536">
        <v>76470.84796</v>
      </c>
      <c r="D105" s="536">
        <v>61935.53181</v>
      </c>
      <c r="E105" s="536">
        <v>61433.77594000001</v>
      </c>
      <c r="F105" s="536">
        <v>44498.12150000001</v>
      </c>
      <c r="G105" s="536">
        <v>51685.411680000005</v>
      </c>
    </row>
    <row r="106" spans="1:7" ht="12.75" customHeight="1">
      <c r="A106" s="870"/>
      <c r="B106" s="539" t="s">
        <v>952</v>
      </c>
      <c r="C106" s="534">
        <v>67631.80053000001</v>
      </c>
      <c r="D106" s="534">
        <v>51960.31413999997</v>
      </c>
      <c r="E106" s="534">
        <v>57006.428069999994</v>
      </c>
      <c r="F106" s="534">
        <v>38676.20890000001</v>
      </c>
      <c r="G106" s="534">
        <v>48027.381070000025</v>
      </c>
    </row>
    <row r="107" spans="1:7" ht="12.75" customHeight="1">
      <c r="A107" s="870"/>
      <c r="B107" s="538" t="s">
        <v>953</v>
      </c>
      <c r="C107" s="536">
        <v>29866.223830000003</v>
      </c>
      <c r="D107" s="536">
        <v>24410.23735999999</v>
      </c>
      <c r="E107" s="536">
        <v>20947.812229999996</v>
      </c>
      <c r="F107" s="536">
        <v>23536.092569999993</v>
      </c>
      <c r="G107" s="536">
        <v>31769.906340000005</v>
      </c>
    </row>
    <row r="108" spans="1:7" ht="12.75" customHeight="1">
      <c r="A108" s="870"/>
      <c r="B108" s="539" t="s">
        <v>954</v>
      </c>
      <c r="C108" s="534">
        <v>26718.243549999996</v>
      </c>
      <c r="D108" s="534">
        <v>26644.208900000005</v>
      </c>
      <c r="E108" s="534">
        <v>24092.475120000003</v>
      </c>
      <c r="F108" s="534">
        <v>24712.581189999997</v>
      </c>
      <c r="G108" s="534">
        <v>47588.120839999996</v>
      </c>
    </row>
    <row r="109" spans="1:7" ht="12.75" customHeight="1">
      <c r="A109" s="870"/>
      <c r="B109" s="538" t="s">
        <v>955</v>
      </c>
      <c r="C109" s="536">
        <v>19152.208430000002</v>
      </c>
      <c r="D109" s="536">
        <v>17012.64935</v>
      </c>
      <c r="E109" s="536">
        <v>15072.801370000001</v>
      </c>
      <c r="F109" s="536">
        <v>12795.347290000002</v>
      </c>
      <c r="G109" s="536">
        <v>11863.85766</v>
      </c>
    </row>
    <row r="110" spans="1:7" ht="12.75" customHeight="1">
      <c r="A110" s="870"/>
      <c r="B110" s="539" t="s">
        <v>956</v>
      </c>
      <c r="C110" s="534">
        <v>229.41996000000003</v>
      </c>
      <c r="D110" s="534">
        <v>250.2794</v>
      </c>
      <c r="E110" s="534">
        <v>170.23402000000002</v>
      </c>
      <c r="F110" s="534">
        <v>163.42074</v>
      </c>
      <c r="G110" s="534">
        <v>441.61322</v>
      </c>
    </row>
    <row r="111" spans="1:7" ht="12.75" customHeight="1">
      <c r="A111" s="876" t="s">
        <v>957</v>
      </c>
      <c r="B111" s="876"/>
      <c r="C111" s="536">
        <v>335852.74957999995</v>
      </c>
      <c r="D111" s="536">
        <v>290308.3593599999</v>
      </c>
      <c r="E111" s="536">
        <v>287304.13826</v>
      </c>
      <c r="F111" s="536">
        <v>222122.19634999998</v>
      </c>
      <c r="G111" s="536">
        <v>271019.2299700001</v>
      </c>
    </row>
    <row r="112" spans="1:7" ht="12.75" customHeight="1">
      <c r="A112" s="537"/>
      <c r="B112" s="539"/>
      <c r="C112" s="534"/>
      <c r="D112" s="534"/>
      <c r="E112" s="534"/>
      <c r="F112" s="534"/>
      <c r="G112" s="534"/>
    </row>
    <row r="113" spans="1:7" ht="12.75" customHeight="1">
      <c r="A113" s="870" t="s">
        <v>367</v>
      </c>
      <c r="B113" s="538" t="s">
        <v>958</v>
      </c>
      <c r="C113" s="536">
        <v>179501.89774000004</v>
      </c>
      <c r="D113" s="536">
        <v>159498.3609800001</v>
      </c>
      <c r="E113" s="536">
        <v>144332.99665000004</v>
      </c>
      <c r="F113" s="536">
        <v>123821.26793</v>
      </c>
      <c r="G113" s="536">
        <v>133297.0791500001</v>
      </c>
    </row>
    <row r="114" spans="1:7" ht="12.75" customHeight="1">
      <c r="A114" s="870"/>
      <c r="B114" s="539" t="s">
        <v>959</v>
      </c>
      <c r="C114" s="534">
        <v>124146.53917</v>
      </c>
      <c r="D114" s="534">
        <v>268627.05246000004</v>
      </c>
      <c r="E114" s="534">
        <v>294724.38209</v>
      </c>
      <c r="F114" s="534">
        <v>277729.69943</v>
      </c>
      <c r="G114" s="534">
        <v>180894.55780000004</v>
      </c>
    </row>
    <row r="115" spans="1:7" ht="12.75" customHeight="1">
      <c r="A115" s="870"/>
      <c r="B115" s="538" t="s">
        <v>960</v>
      </c>
      <c r="C115" s="536">
        <v>3202.1506099999997</v>
      </c>
      <c r="D115" s="536">
        <v>2827.3112800000004</v>
      </c>
      <c r="E115" s="536">
        <v>4257.83734</v>
      </c>
      <c r="F115" s="536">
        <v>2628.5587</v>
      </c>
      <c r="G115" s="536">
        <v>4310.296909999999</v>
      </c>
    </row>
    <row r="116" spans="1:7" ht="12.75" customHeight="1">
      <c r="A116" s="870"/>
      <c r="B116" s="546" t="s">
        <v>961</v>
      </c>
      <c r="C116" s="534">
        <v>24.81114</v>
      </c>
      <c r="D116" s="534">
        <v>38.7044</v>
      </c>
      <c r="E116" s="534">
        <v>26.12336</v>
      </c>
      <c r="F116" s="534">
        <v>0.7555</v>
      </c>
      <c r="G116" s="534">
        <v>374.82463</v>
      </c>
    </row>
    <row r="117" spans="1:7" ht="12.75" customHeight="1">
      <c r="A117" s="879" t="s">
        <v>962</v>
      </c>
      <c r="B117" s="879"/>
      <c r="C117" s="536">
        <v>306875.39866</v>
      </c>
      <c r="D117" s="536">
        <v>430991.4291200001</v>
      </c>
      <c r="E117" s="536">
        <v>443341.33944000007</v>
      </c>
      <c r="F117" s="536">
        <v>404180.28156</v>
      </c>
      <c r="G117" s="536">
        <v>318876.75849000015</v>
      </c>
    </row>
    <row r="118" spans="1:7" ht="12.75" customHeight="1">
      <c r="A118" s="547"/>
      <c r="B118" s="539"/>
      <c r="C118" s="534">
        <v>0</v>
      </c>
      <c r="D118" s="534">
        <v>0</v>
      </c>
      <c r="E118" s="534">
        <v>0</v>
      </c>
      <c r="F118" s="534">
        <v>0</v>
      </c>
      <c r="G118" s="534">
        <v>0</v>
      </c>
    </row>
    <row r="119" spans="1:7" ht="12.75" customHeight="1">
      <c r="A119" s="867" t="s">
        <v>351</v>
      </c>
      <c r="B119" s="538" t="s">
        <v>963</v>
      </c>
      <c r="C119" s="536">
        <v>219240.50574000002</v>
      </c>
      <c r="D119" s="536">
        <v>162484.02786</v>
      </c>
      <c r="E119" s="536">
        <v>29145.22435</v>
      </c>
      <c r="F119" s="536">
        <v>11676.00037</v>
      </c>
      <c r="G119" s="536">
        <v>6652.549</v>
      </c>
    </row>
    <row r="120" spans="1:7" ht="12.75" customHeight="1">
      <c r="A120" s="867"/>
      <c r="B120" s="539" t="s">
        <v>964</v>
      </c>
      <c r="C120" s="534">
        <v>1581.93925</v>
      </c>
      <c r="D120" s="534">
        <v>1581.21261</v>
      </c>
      <c r="E120" s="534">
        <v>992.0747700000001</v>
      </c>
      <c r="F120" s="534">
        <v>983.0495999999999</v>
      </c>
      <c r="G120" s="534">
        <v>7755.97243</v>
      </c>
    </row>
    <row r="121" spans="1:7" ht="12.75" customHeight="1">
      <c r="A121" s="867"/>
      <c r="B121" s="538" t="s">
        <v>965</v>
      </c>
      <c r="C121" s="536">
        <v>1013.3896</v>
      </c>
      <c r="D121" s="536">
        <v>762.8533</v>
      </c>
      <c r="E121" s="536">
        <v>786.6158</v>
      </c>
      <c r="F121" s="536">
        <v>1076.75456</v>
      </c>
      <c r="G121" s="536">
        <v>1230.561</v>
      </c>
    </row>
    <row r="122" spans="1:7" ht="12.75" customHeight="1">
      <c r="A122" s="867"/>
      <c r="B122" s="546" t="s">
        <v>966</v>
      </c>
      <c r="C122" s="534">
        <v>46</v>
      </c>
      <c r="D122" s="534">
        <v>128.63</v>
      </c>
      <c r="E122" s="534">
        <v>108.225</v>
      </c>
      <c r="F122" s="534">
        <v>106.35</v>
      </c>
      <c r="G122" s="534">
        <v>66.2</v>
      </c>
    </row>
    <row r="123" spans="1:7" ht="11.25" customHeight="1">
      <c r="A123" s="867"/>
      <c r="B123" s="538" t="s">
        <v>967</v>
      </c>
      <c r="C123" s="536">
        <v>0</v>
      </c>
      <c r="D123" s="536">
        <v>2.25</v>
      </c>
      <c r="E123" s="536">
        <v>0</v>
      </c>
      <c r="F123" s="536">
        <v>0</v>
      </c>
      <c r="G123" s="536">
        <v>0</v>
      </c>
    </row>
    <row r="124" spans="1:7" ht="12.75" customHeight="1">
      <c r="A124" s="875" t="s">
        <v>968</v>
      </c>
      <c r="B124" s="875"/>
      <c r="C124" s="534">
        <v>221881.83459</v>
      </c>
      <c r="D124" s="534">
        <v>164958.97377000004</v>
      </c>
      <c r="E124" s="534">
        <v>31032.13992</v>
      </c>
      <c r="F124" s="534">
        <v>13842.15453</v>
      </c>
      <c r="G124" s="534">
        <v>15705.28243</v>
      </c>
    </row>
    <row r="125" spans="1:7" ht="12.75" customHeight="1">
      <c r="A125" s="537"/>
      <c r="B125" s="535"/>
      <c r="C125" s="536"/>
      <c r="D125" s="536"/>
      <c r="E125" s="536"/>
      <c r="F125" s="536"/>
      <c r="G125" s="536"/>
    </row>
    <row r="126" spans="1:7" ht="15.75" customHeight="1">
      <c r="A126" s="870" t="s">
        <v>435</v>
      </c>
      <c r="B126" s="539" t="s">
        <v>969</v>
      </c>
      <c r="C126" s="534">
        <v>57309.22216999999</v>
      </c>
      <c r="D126" s="534">
        <v>33985.350300000006</v>
      </c>
      <c r="E126" s="534">
        <v>26242.28791</v>
      </c>
      <c r="F126" s="534">
        <v>29694.9474</v>
      </c>
      <c r="G126" s="534">
        <v>101347.63739999999</v>
      </c>
    </row>
    <row r="127" spans="1:7" ht="12.75" customHeight="1">
      <c r="A127" s="870"/>
      <c r="B127" s="538" t="s">
        <v>970</v>
      </c>
      <c r="C127" s="536">
        <v>53291.748060000005</v>
      </c>
      <c r="D127" s="536">
        <v>53434.89259999999</v>
      </c>
      <c r="E127" s="536">
        <v>56811.57752</v>
      </c>
      <c r="F127" s="536">
        <v>36992.51379</v>
      </c>
      <c r="G127" s="536">
        <v>32439.3784</v>
      </c>
    </row>
    <row r="128" spans="1:7" ht="12.75" customHeight="1">
      <c r="A128" s="870"/>
      <c r="B128" s="539" t="s">
        <v>971</v>
      </c>
      <c r="C128" s="534">
        <v>43104.350710000006</v>
      </c>
      <c r="D128" s="534">
        <v>38860.46659999999</v>
      </c>
      <c r="E128" s="534">
        <v>43289.18486</v>
      </c>
      <c r="F128" s="534">
        <v>31454.99446</v>
      </c>
      <c r="G128" s="534">
        <v>44274.641050000006</v>
      </c>
    </row>
    <row r="129" spans="1:7" ht="12.75" customHeight="1">
      <c r="A129" s="870"/>
      <c r="B129" s="538" t="s">
        <v>972</v>
      </c>
      <c r="C129" s="536">
        <v>30117.719479999992</v>
      </c>
      <c r="D129" s="536">
        <v>16598.483519999998</v>
      </c>
      <c r="E129" s="536">
        <v>10569.163100000002</v>
      </c>
      <c r="F129" s="536">
        <v>13932.080709999998</v>
      </c>
      <c r="G129" s="536">
        <v>21139.715689999997</v>
      </c>
    </row>
    <row r="130" spans="1:7" ht="12.75" customHeight="1">
      <c r="A130" s="870"/>
      <c r="B130" s="546" t="s">
        <v>973</v>
      </c>
      <c r="C130" s="534">
        <v>26905.19413</v>
      </c>
      <c r="D130" s="534">
        <v>23426.068509999997</v>
      </c>
      <c r="E130" s="534">
        <v>12261.231410000002</v>
      </c>
      <c r="F130" s="534">
        <v>13017.373549999997</v>
      </c>
      <c r="G130" s="534">
        <v>18054.134449999998</v>
      </c>
    </row>
    <row r="131" spans="1:7" ht="12.75" customHeight="1">
      <c r="A131" s="870"/>
      <c r="B131" s="538" t="s">
        <v>974</v>
      </c>
      <c r="C131" s="536">
        <v>14600.739069999998</v>
      </c>
      <c r="D131" s="536">
        <v>13069.66984</v>
      </c>
      <c r="E131" s="536">
        <v>9599.942270000001</v>
      </c>
      <c r="F131" s="536">
        <v>9551.727589999999</v>
      </c>
      <c r="G131" s="536">
        <v>13101.914740000011</v>
      </c>
    </row>
    <row r="132" spans="1:7" ht="12.75" customHeight="1">
      <c r="A132" s="870"/>
      <c r="B132" s="539" t="s">
        <v>975</v>
      </c>
      <c r="C132" s="534">
        <v>11939.787609999998</v>
      </c>
      <c r="D132" s="534">
        <v>12153.61262</v>
      </c>
      <c r="E132" s="534">
        <v>8265.015519999999</v>
      </c>
      <c r="F132" s="534">
        <v>8012.503420000002</v>
      </c>
      <c r="G132" s="534">
        <v>10240.20058</v>
      </c>
    </row>
    <row r="133" spans="1:7" ht="12.75" customHeight="1">
      <c r="A133" s="870"/>
      <c r="B133" s="538" t="s">
        <v>976</v>
      </c>
      <c r="C133" s="536">
        <v>6865.09761</v>
      </c>
      <c r="D133" s="536">
        <v>424.03148</v>
      </c>
      <c r="E133" s="536">
        <v>333.8731900000001</v>
      </c>
      <c r="F133" s="536">
        <v>339.15975</v>
      </c>
      <c r="G133" s="536">
        <v>636.5112999999999</v>
      </c>
    </row>
    <row r="134" spans="1:7" ht="12.75" customHeight="1">
      <c r="A134" s="870"/>
      <c r="B134" s="539" t="s">
        <v>977</v>
      </c>
      <c r="C134" s="534">
        <v>7595.841350000001</v>
      </c>
      <c r="D134" s="534">
        <v>9601.874880000001</v>
      </c>
      <c r="E134" s="534">
        <v>6854.14242</v>
      </c>
      <c r="F134" s="534">
        <v>5394.987679999999</v>
      </c>
      <c r="G134" s="534">
        <v>7289.745089999999</v>
      </c>
    </row>
    <row r="135" spans="1:7" ht="12.75" customHeight="1">
      <c r="A135" s="870"/>
      <c r="B135" s="538" t="s">
        <v>978</v>
      </c>
      <c r="C135" s="536">
        <v>5491.37745</v>
      </c>
      <c r="D135" s="536">
        <v>981.4940600000003</v>
      </c>
      <c r="E135" s="536">
        <v>675.48191</v>
      </c>
      <c r="F135" s="536">
        <v>1998.0933200000004</v>
      </c>
      <c r="G135" s="536">
        <v>4289.031080000001</v>
      </c>
    </row>
    <row r="136" spans="1:7" ht="12.75" customHeight="1">
      <c r="A136" s="870"/>
      <c r="B136" s="539" t="s">
        <v>835</v>
      </c>
      <c r="C136" s="534">
        <v>41205.430650000024</v>
      </c>
      <c r="D136" s="534">
        <v>50301.05395999999</v>
      </c>
      <c r="E136" s="534">
        <v>44670.856230000034</v>
      </c>
      <c r="F136" s="534">
        <v>53801.93407999998</v>
      </c>
      <c r="G136" s="534">
        <v>63737.93207999994</v>
      </c>
    </row>
    <row r="137" spans="1:7" ht="12.75" customHeight="1">
      <c r="A137" s="876" t="s">
        <v>979</v>
      </c>
      <c r="B137" s="876"/>
      <c r="C137" s="536">
        <v>298426.50829</v>
      </c>
      <c r="D137" s="536">
        <v>252836.99837</v>
      </c>
      <c r="E137" s="536">
        <v>219572.75634000005</v>
      </c>
      <c r="F137" s="536">
        <v>204190.31574999995</v>
      </c>
      <c r="G137" s="536">
        <v>316550.84186</v>
      </c>
    </row>
    <row r="138" spans="1:7" ht="12" customHeight="1">
      <c r="A138" s="537"/>
      <c r="B138" s="539"/>
      <c r="C138" s="534"/>
      <c r="D138" s="534"/>
      <c r="E138" s="534"/>
      <c r="F138" s="534"/>
      <c r="G138" s="534"/>
    </row>
    <row r="139" spans="1:7" ht="12.75" customHeight="1">
      <c r="A139" s="870" t="s">
        <v>380</v>
      </c>
      <c r="B139" s="538" t="s">
        <v>980</v>
      </c>
      <c r="C139" s="536">
        <v>254567.96908000004</v>
      </c>
      <c r="D139" s="536">
        <v>231780.47497000007</v>
      </c>
      <c r="E139" s="536">
        <v>210139.30431000018</v>
      </c>
      <c r="F139" s="536">
        <v>183397.01267000017</v>
      </c>
      <c r="G139" s="536">
        <v>199970.64879999997</v>
      </c>
    </row>
    <row r="140" spans="1:7" ht="12.75" customHeight="1">
      <c r="A140" s="870"/>
      <c r="B140" s="539" t="s">
        <v>981</v>
      </c>
      <c r="C140" s="534">
        <v>13814.738559999998</v>
      </c>
      <c r="D140" s="534">
        <v>11137.31907</v>
      </c>
      <c r="E140" s="534">
        <v>11833.43861</v>
      </c>
      <c r="F140" s="534">
        <v>9900.30496</v>
      </c>
      <c r="G140" s="534">
        <v>8350.06082</v>
      </c>
    </row>
    <row r="141" spans="1:7" ht="18" customHeight="1">
      <c r="A141" s="870"/>
      <c r="B141" s="544" t="s">
        <v>982</v>
      </c>
      <c r="C141" s="536">
        <v>4966.230799999999</v>
      </c>
      <c r="D141" s="536">
        <v>5582.484389999999</v>
      </c>
      <c r="E141" s="536">
        <v>4042.66165</v>
      </c>
      <c r="F141" s="536">
        <v>3890.10696</v>
      </c>
      <c r="G141" s="536">
        <v>4748.76342</v>
      </c>
    </row>
    <row r="142" spans="1:7" ht="12.75" customHeight="1">
      <c r="A142" s="870"/>
      <c r="B142" s="539" t="s">
        <v>983</v>
      </c>
      <c r="C142" s="534">
        <v>4821.910150000001</v>
      </c>
      <c r="D142" s="534">
        <v>5050.85478</v>
      </c>
      <c r="E142" s="534">
        <v>3969.28287</v>
      </c>
      <c r="F142" s="534">
        <v>3769.85808</v>
      </c>
      <c r="G142" s="534">
        <v>4677.884359999999</v>
      </c>
    </row>
    <row r="143" spans="1:7" ht="12.75" customHeight="1">
      <c r="A143" s="870"/>
      <c r="B143" s="538" t="s">
        <v>984</v>
      </c>
      <c r="C143" s="536">
        <v>645.78746</v>
      </c>
      <c r="D143" s="536">
        <v>728.6884299999999</v>
      </c>
      <c r="E143" s="536">
        <v>566.79491</v>
      </c>
      <c r="F143" s="536">
        <v>410.9195</v>
      </c>
      <c r="G143" s="536">
        <v>760.14428</v>
      </c>
    </row>
    <row r="144" spans="1:7" ht="12.75" customHeight="1">
      <c r="A144" s="870"/>
      <c r="B144" s="539" t="s">
        <v>985</v>
      </c>
      <c r="C144" s="534">
        <v>189.30741</v>
      </c>
      <c r="D144" s="534">
        <v>13.946439999999999</v>
      </c>
      <c r="E144" s="534">
        <v>123.83508</v>
      </c>
      <c r="F144" s="534">
        <v>268.85665</v>
      </c>
      <c r="G144" s="534">
        <v>149.59164</v>
      </c>
    </row>
    <row r="145" spans="1:7" ht="12.75" customHeight="1">
      <c r="A145" s="876" t="s">
        <v>986</v>
      </c>
      <c r="B145" s="876"/>
      <c r="C145" s="536">
        <v>279005.94346000004</v>
      </c>
      <c r="D145" s="536">
        <v>254293.76808000004</v>
      </c>
      <c r="E145" s="536">
        <v>230675.3174300002</v>
      </c>
      <c r="F145" s="536">
        <v>201637.05882000018</v>
      </c>
      <c r="G145" s="536">
        <v>218657.09331999993</v>
      </c>
    </row>
    <row r="146" spans="1:7" ht="12.75" customHeight="1">
      <c r="A146" s="537"/>
      <c r="B146" s="539"/>
      <c r="C146" s="534">
        <v>0</v>
      </c>
      <c r="D146" s="534">
        <v>0</v>
      </c>
      <c r="E146" s="534">
        <v>0</v>
      </c>
      <c r="F146" s="534">
        <v>0</v>
      </c>
      <c r="G146" s="534">
        <v>0</v>
      </c>
    </row>
    <row r="147" spans="1:7" ht="12.75" customHeight="1">
      <c r="A147" s="870" t="s">
        <v>840</v>
      </c>
      <c r="B147" s="538" t="s">
        <v>987</v>
      </c>
      <c r="C147" s="536">
        <v>54187.763150000006</v>
      </c>
      <c r="D147" s="536">
        <v>65084.34029999998</v>
      </c>
      <c r="E147" s="536">
        <v>52020.416430000005</v>
      </c>
      <c r="F147" s="536">
        <v>67763.03179000001</v>
      </c>
      <c r="G147" s="536">
        <v>87192.63930999988</v>
      </c>
    </row>
    <row r="148" spans="1:7" ht="12.75" customHeight="1">
      <c r="A148" s="870"/>
      <c r="B148" s="539" t="s">
        <v>988</v>
      </c>
      <c r="C148" s="534">
        <v>26424.626159999996</v>
      </c>
      <c r="D148" s="534">
        <v>15303.33951</v>
      </c>
      <c r="E148" s="534">
        <v>11229.58152</v>
      </c>
      <c r="F148" s="534">
        <v>11174.738610000002</v>
      </c>
      <c r="G148" s="534">
        <v>11404.61828</v>
      </c>
    </row>
    <row r="149" spans="1:7" ht="12.75" customHeight="1">
      <c r="A149" s="870"/>
      <c r="B149" s="538" t="s">
        <v>989</v>
      </c>
      <c r="C149" s="536">
        <v>13303.27608</v>
      </c>
      <c r="D149" s="536">
        <v>12733.244929999997</v>
      </c>
      <c r="E149" s="536">
        <v>15512.31842</v>
      </c>
      <c r="F149" s="536">
        <v>14015.9557</v>
      </c>
      <c r="G149" s="536">
        <v>45384.53393999999</v>
      </c>
    </row>
    <row r="150" spans="1:7" ht="12.75" customHeight="1">
      <c r="A150" s="870"/>
      <c r="B150" s="537" t="s">
        <v>990</v>
      </c>
      <c r="C150" s="534">
        <v>11073.96747</v>
      </c>
      <c r="D150" s="534">
        <v>16073.438059999999</v>
      </c>
      <c r="E150" s="534">
        <v>4448.8593200000005</v>
      </c>
      <c r="F150" s="534">
        <v>10652.900350000002</v>
      </c>
      <c r="G150" s="534">
        <v>2136.71719</v>
      </c>
    </row>
    <row r="151" spans="1:7" ht="12.75" customHeight="1">
      <c r="A151" s="870"/>
      <c r="B151" s="538" t="s">
        <v>991</v>
      </c>
      <c r="C151" s="536">
        <v>13412.078459999999</v>
      </c>
      <c r="D151" s="536">
        <v>10916.687269999999</v>
      </c>
      <c r="E151" s="536">
        <v>6207.86694</v>
      </c>
      <c r="F151" s="536">
        <v>6561.484100000001</v>
      </c>
      <c r="G151" s="536">
        <v>6889.7767</v>
      </c>
    </row>
    <row r="152" spans="1:7" ht="12.75" customHeight="1">
      <c r="A152" s="870"/>
      <c r="B152" s="546" t="s">
        <v>992</v>
      </c>
      <c r="C152" s="534">
        <v>8541.692759999998</v>
      </c>
      <c r="D152" s="534">
        <v>7613.72873</v>
      </c>
      <c r="E152" s="534">
        <v>6879.165899999998</v>
      </c>
      <c r="F152" s="534">
        <v>5097.552119999999</v>
      </c>
      <c r="G152" s="534">
        <v>4861.67728</v>
      </c>
    </row>
    <row r="153" spans="1:7" ht="12.75" customHeight="1">
      <c r="A153" s="870"/>
      <c r="B153" s="538" t="s">
        <v>993</v>
      </c>
      <c r="C153" s="536">
        <v>9282.13453</v>
      </c>
      <c r="D153" s="536">
        <v>7542.559629999998</v>
      </c>
      <c r="E153" s="536">
        <v>6529.27337</v>
      </c>
      <c r="F153" s="536">
        <v>4571.150229999999</v>
      </c>
      <c r="G153" s="536">
        <v>9290.6422</v>
      </c>
    </row>
    <row r="154" spans="1:7" ht="12.75" customHeight="1">
      <c r="A154" s="870"/>
      <c r="B154" s="539" t="s">
        <v>994</v>
      </c>
      <c r="C154" s="534">
        <v>12666.653429999997</v>
      </c>
      <c r="D154" s="534">
        <v>13233.99129</v>
      </c>
      <c r="E154" s="534">
        <v>9508.756800000003</v>
      </c>
      <c r="F154" s="534">
        <v>6745.247989999999</v>
      </c>
      <c r="G154" s="534">
        <v>8694.76518</v>
      </c>
    </row>
    <row r="155" spans="1:7" ht="12.75" customHeight="1">
      <c r="A155" s="870"/>
      <c r="B155" s="538" t="s">
        <v>995</v>
      </c>
      <c r="C155" s="536">
        <v>7864.49821</v>
      </c>
      <c r="D155" s="536">
        <v>865.5289</v>
      </c>
      <c r="E155" s="536">
        <v>6896.524079999999</v>
      </c>
      <c r="F155" s="536">
        <v>4089.7653499999997</v>
      </c>
      <c r="G155" s="536">
        <v>8681.16556</v>
      </c>
    </row>
    <row r="156" spans="1:7" ht="12.75" customHeight="1">
      <c r="A156" s="870"/>
      <c r="B156" s="539" t="s">
        <v>996</v>
      </c>
      <c r="C156" s="534">
        <v>7103.225919999998</v>
      </c>
      <c r="D156" s="534">
        <v>7265.59882</v>
      </c>
      <c r="E156" s="534">
        <v>6473.782690000001</v>
      </c>
      <c r="F156" s="534">
        <v>5900.27887</v>
      </c>
      <c r="G156" s="534">
        <v>6616.25413</v>
      </c>
    </row>
    <row r="157" spans="1:7" ht="12.75" customHeight="1">
      <c r="A157" s="870"/>
      <c r="B157" s="538" t="s">
        <v>835</v>
      </c>
      <c r="C157" s="536">
        <v>105003.40081000005</v>
      </c>
      <c r="D157" s="536">
        <v>90652.93689999997</v>
      </c>
      <c r="E157" s="536">
        <v>109280.89429999996</v>
      </c>
      <c r="F157" s="536">
        <v>88479.23887999993</v>
      </c>
      <c r="G157" s="536">
        <v>193768.67276000002</v>
      </c>
    </row>
    <row r="158" spans="1:7" ht="12.75" customHeight="1">
      <c r="A158" s="875" t="s">
        <v>997</v>
      </c>
      <c r="B158" s="875"/>
      <c r="C158" s="534">
        <v>268863.31698000006</v>
      </c>
      <c r="D158" s="534">
        <v>247285.39433999997</v>
      </c>
      <c r="E158" s="534">
        <v>234987.43976999997</v>
      </c>
      <c r="F158" s="534">
        <v>225051.34398999994</v>
      </c>
      <c r="G158" s="534">
        <v>384921.46252999984</v>
      </c>
    </row>
    <row r="159" spans="1:7" ht="12.75" customHeight="1">
      <c r="A159" s="537"/>
      <c r="B159" s="538"/>
      <c r="C159" s="536">
        <v>0</v>
      </c>
      <c r="D159" s="536">
        <v>0</v>
      </c>
      <c r="E159" s="536">
        <v>0</v>
      </c>
      <c r="F159" s="536">
        <v>0</v>
      </c>
      <c r="G159" s="536">
        <v>0</v>
      </c>
    </row>
    <row r="160" spans="1:7" ht="12.75" customHeight="1">
      <c r="A160" s="870" t="s">
        <v>389</v>
      </c>
      <c r="B160" s="546" t="s">
        <v>998</v>
      </c>
      <c r="C160" s="534">
        <v>220682.4520700001</v>
      </c>
      <c r="D160" s="534">
        <v>151508.10986000003</v>
      </c>
      <c r="E160" s="534">
        <v>133680.34879000002</v>
      </c>
      <c r="F160" s="534">
        <v>134356.33951999998</v>
      </c>
      <c r="G160" s="534">
        <v>137819.84123999998</v>
      </c>
    </row>
    <row r="161" spans="1:7" ht="12.75" customHeight="1">
      <c r="A161" s="870"/>
      <c r="B161" s="538" t="s">
        <v>999</v>
      </c>
      <c r="C161" s="536">
        <v>24705.373690000008</v>
      </c>
      <c r="D161" s="536">
        <v>23908.780039999998</v>
      </c>
      <c r="E161" s="536">
        <v>22798.425970000004</v>
      </c>
      <c r="F161" s="536">
        <v>17918.03897</v>
      </c>
      <c r="G161" s="536">
        <v>17613.92076</v>
      </c>
    </row>
    <row r="162" spans="1:7" ht="12.75" customHeight="1">
      <c r="A162" s="870"/>
      <c r="B162" s="539" t="s">
        <v>1000</v>
      </c>
      <c r="C162" s="534">
        <v>19181.53414000001</v>
      </c>
      <c r="D162" s="534">
        <v>15393.562989999999</v>
      </c>
      <c r="E162" s="534">
        <v>13188.83144</v>
      </c>
      <c r="F162" s="534">
        <v>8744.852060000001</v>
      </c>
      <c r="G162" s="534">
        <v>2381.48746</v>
      </c>
    </row>
    <row r="163" spans="1:7" ht="12.75" customHeight="1">
      <c r="A163" s="870"/>
      <c r="B163" s="545" t="s">
        <v>1001</v>
      </c>
      <c r="C163" s="536">
        <v>5618.90681</v>
      </c>
      <c r="D163" s="536">
        <v>7041.96634</v>
      </c>
      <c r="E163" s="536">
        <v>6506.30938</v>
      </c>
      <c r="F163" s="536">
        <v>5481.15648</v>
      </c>
      <c r="G163" s="536">
        <v>5798.188500000001</v>
      </c>
    </row>
    <row r="164" spans="1:7" ht="12.75" customHeight="1">
      <c r="A164" s="870"/>
      <c r="B164" s="539" t="s">
        <v>1002</v>
      </c>
      <c r="C164" s="534">
        <v>1788.5753399999999</v>
      </c>
      <c r="D164" s="534">
        <v>799.1785800000001</v>
      </c>
      <c r="E164" s="534">
        <v>1081.60922</v>
      </c>
      <c r="F164" s="534">
        <v>1109.82649</v>
      </c>
      <c r="G164" s="534">
        <v>1610.3685799999998</v>
      </c>
    </row>
    <row r="165" spans="1:7" ht="12.75" customHeight="1">
      <c r="A165" s="870"/>
      <c r="B165" s="538" t="s">
        <v>1003</v>
      </c>
      <c r="C165" s="536">
        <v>787.21409</v>
      </c>
      <c r="D165" s="536">
        <v>670.81684</v>
      </c>
      <c r="E165" s="536">
        <v>467.51193000000006</v>
      </c>
      <c r="F165" s="536">
        <v>408.77074</v>
      </c>
      <c r="G165" s="536">
        <v>440.94098999999994</v>
      </c>
    </row>
    <row r="166" spans="1:7" ht="12.75" customHeight="1">
      <c r="A166" s="870"/>
      <c r="B166" s="539" t="s">
        <v>1004</v>
      </c>
      <c r="C166" s="534">
        <v>998.3648499999999</v>
      </c>
      <c r="D166" s="534">
        <v>1149.03296</v>
      </c>
      <c r="E166" s="534">
        <v>4420.55891</v>
      </c>
      <c r="F166" s="534">
        <v>1637.0833300000002</v>
      </c>
      <c r="G166" s="534">
        <v>882.0404199999999</v>
      </c>
    </row>
    <row r="167" spans="1:7" ht="12.75" customHeight="1">
      <c r="A167" s="870"/>
      <c r="B167" s="538" t="s">
        <v>1005</v>
      </c>
      <c r="C167" s="536">
        <v>388.51946000000004</v>
      </c>
      <c r="D167" s="536">
        <v>330.38160000000005</v>
      </c>
      <c r="E167" s="536">
        <v>508.54498</v>
      </c>
      <c r="F167" s="536">
        <v>186.51365</v>
      </c>
      <c r="G167" s="536">
        <v>129.77304999999998</v>
      </c>
    </row>
    <row r="168" spans="1:7" ht="15.75" customHeight="1">
      <c r="A168" s="870"/>
      <c r="B168" s="539" t="s">
        <v>1006</v>
      </c>
      <c r="C168" s="534">
        <v>455.42238000000003</v>
      </c>
      <c r="D168" s="534">
        <v>373.191</v>
      </c>
      <c r="E168" s="534">
        <v>307.86613</v>
      </c>
      <c r="F168" s="534">
        <v>362.5795</v>
      </c>
      <c r="G168" s="534">
        <v>562.3133</v>
      </c>
    </row>
    <row r="169" spans="1:7" ht="12.75" customHeight="1">
      <c r="A169" s="870"/>
      <c r="B169" s="538" t="s">
        <v>1007</v>
      </c>
      <c r="C169" s="536">
        <v>251.59098</v>
      </c>
      <c r="D169" s="536">
        <v>502.52025</v>
      </c>
      <c r="E169" s="536">
        <v>455.56183000000004</v>
      </c>
      <c r="F169" s="536">
        <v>376.18084999999996</v>
      </c>
      <c r="G169" s="536">
        <v>444.1324899999999</v>
      </c>
    </row>
    <row r="170" spans="1:7" ht="12.75" customHeight="1">
      <c r="A170" s="870"/>
      <c r="B170" s="539" t="s">
        <v>835</v>
      </c>
      <c r="C170" s="534">
        <v>975.8716799999238</v>
      </c>
      <c r="D170" s="534">
        <v>1120.088229999994</v>
      </c>
      <c r="E170" s="534">
        <v>712.2587700000149</v>
      </c>
      <c r="F170" s="534">
        <v>2203.0534499999776</v>
      </c>
      <c r="G170" s="534">
        <v>1454.5717200000072</v>
      </c>
    </row>
    <row r="171" spans="1:7" ht="12.75" customHeight="1">
      <c r="A171" s="876" t="s">
        <v>1008</v>
      </c>
      <c r="B171" s="876"/>
      <c r="C171" s="536">
        <v>275833.82549</v>
      </c>
      <c r="D171" s="536">
        <v>202797.62869000004</v>
      </c>
      <c r="E171" s="536">
        <v>184127.82735000007</v>
      </c>
      <c r="F171" s="536">
        <v>172784.39503999997</v>
      </c>
      <c r="G171" s="536">
        <v>169137.57851</v>
      </c>
    </row>
    <row r="172" spans="1:7" ht="12.75" customHeight="1">
      <c r="A172" s="537"/>
      <c r="B172" s="539"/>
      <c r="C172" s="534">
        <v>0</v>
      </c>
      <c r="D172" s="534">
        <v>0</v>
      </c>
      <c r="E172" s="534">
        <v>0</v>
      </c>
      <c r="F172" s="534">
        <v>0</v>
      </c>
      <c r="G172" s="534">
        <v>0</v>
      </c>
    </row>
    <row r="173" spans="1:7" ht="12.75" customHeight="1">
      <c r="A173" s="870" t="s">
        <v>399</v>
      </c>
      <c r="B173" s="538" t="s">
        <v>1009</v>
      </c>
      <c r="C173" s="536">
        <v>64481.37689</v>
      </c>
      <c r="D173" s="536">
        <v>61916.702719999994</v>
      </c>
      <c r="E173" s="536">
        <v>55081.30002</v>
      </c>
      <c r="F173" s="536">
        <v>53089.14819000001</v>
      </c>
      <c r="G173" s="536">
        <v>56784.62402999999</v>
      </c>
    </row>
    <row r="174" spans="1:7" ht="12.75" customHeight="1">
      <c r="A174" s="870"/>
      <c r="B174" s="539" t="s">
        <v>1010</v>
      </c>
      <c r="C174" s="534">
        <v>39557.26295000001</v>
      </c>
      <c r="D174" s="534">
        <v>44805.64452999998</v>
      </c>
      <c r="E174" s="534">
        <v>151090.23958</v>
      </c>
      <c r="F174" s="534">
        <v>135400.0450899996</v>
      </c>
      <c r="G174" s="534">
        <v>152291.7952999992</v>
      </c>
    </row>
    <row r="175" spans="1:7" ht="12.75" customHeight="1">
      <c r="A175" s="870"/>
      <c r="B175" s="538" t="s">
        <v>1011</v>
      </c>
      <c r="C175" s="536">
        <v>21518.76830000001</v>
      </c>
      <c r="D175" s="536">
        <v>23281.765439999996</v>
      </c>
      <c r="E175" s="536">
        <v>19709.43862</v>
      </c>
      <c r="F175" s="536">
        <v>20882.308370000002</v>
      </c>
      <c r="G175" s="536">
        <v>23712.303350000002</v>
      </c>
    </row>
    <row r="176" spans="1:7" ht="12.75" customHeight="1">
      <c r="A176" s="870"/>
      <c r="B176" s="539" t="s">
        <v>1012</v>
      </c>
      <c r="C176" s="534">
        <v>22887.136219999997</v>
      </c>
      <c r="D176" s="534">
        <v>26676.02976</v>
      </c>
      <c r="E176" s="534">
        <v>25024.421689999992</v>
      </c>
      <c r="F176" s="534">
        <v>21734.78259</v>
      </c>
      <c r="G176" s="534">
        <v>19788.747050000013</v>
      </c>
    </row>
    <row r="177" spans="1:7" ht="12.75" customHeight="1">
      <c r="A177" s="870"/>
      <c r="B177" s="538" t="s">
        <v>1013</v>
      </c>
      <c r="C177" s="536">
        <v>18439.103120000007</v>
      </c>
      <c r="D177" s="536">
        <v>24238.917389999995</v>
      </c>
      <c r="E177" s="536">
        <v>19137.56663</v>
      </c>
      <c r="F177" s="536">
        <v>17561.096339999996</v>
      </c>
      <c r="G177" s="536">
        <v>33870.239669999995</v>
      </c>
    </row>
    <row r="178" spans="1:7" ht="12.75" customHeight="1">
      <c r="A178" s="870"/>
      <c r="B178" s="539" t="s">
        <v>1014</v>
      </c>
      <c r="C178" s="534">
        <v>16133.17553</v>
      </c>
      <c r="D178" s="534">
        <v>20142.09778</v>
      </c>
      <c r="E178" s="534">
        <v>16383.312460000001</v>
      </c>
      <c r="F178" s="534">
        <v>16388.48625</v>
      </c>
      <c r="G178" s="534">
        <v>13323.14865</v>
      </c>
    </row>
    <row r="179" spans="1:7" ht="12.75" customHeight="1">
      <c r="A179" s="870"/>
      <c r="B179" s="538" t="s">
        <v>1015</v>
      </c>
      <c r="C179" s="536">
        <v>13092.134140000002</v>
      </c>
      <c r="D179" s="536">
        <v>19691.28225000001</v>
      </c>
      <c r="E179" s="536">
        <v>20667.595639999996</v>
      </c>
      <c r="F179" s="536">
        <v>15278.01347</v>
      </c>
      <c r="G179" s="536">
        <v>17782.12986</v>
      </c>
    </row>
    <row r="180" spans="1:7" ht="12.75" customHeight="1">
      <c r="A180" s="870"/>
      <c r="B180" s="539" t="s">
        <v>1016</v>
      </c>
      <c r="C180" s="534">
        <v>12168.3201</v>
      </c>
      <c r="D180" s="534">
        <v>8742.63467</v>
      </c>
      <c r="E180" s="534">
        <v>10211.908259999997</v>
      </c>
      <c r="F180" s="534">
        <v>8128.88818</v>
      </c>
      <c r="G180" s="534">
        <v>9302.344030000002</v>
      </c>
    </row>
    <row r="181" spans="1:7" ht="12.75" customHeight="1">
      <c r="A181" s="870"/>
      <c r="B181" s="538" t="s">
        <v>1017</v>
      </c>
      <c r="C181" s="536">
        <v>5182.514109999999</v>
      </c>
      <c r="D181" s="536">
        <v>4734.064489999999</v>
      </c>
      <c r="E181" s="536">
        <v>7690.964760000001</v>
      </c>
      <c r="F181" s="536">
        <v>10497.417019999999</v>
      </c>
      <c r="G181" s="536">
        <v>9222.53254</v>
      </c>
    </row>
    <row r="182" spans="1:7" ht="12.75" customHeight="1">
      <c r="A182" s="870"/>
      <c r="B182" s="546" t="s">
        <v>1018</v>
      </c>
      <c r="C182" s="534">
        <v>4419.893569999999</v>
      </c>
      <c r="D182" s="534">
        <v>4779.45453</v>
      </c>
      <c r="E182" s="534">
        <v>5628.103129999999</v>
      </c>
      <c r="F182" s="534">
        <v>5474.710389999999</v>
      </c>
      <c r="G182" s="534">
        <v>21788.013870000002</v>
      </c>
    </row>
    <row r="183" spans="1:7" ht="12.75" customHeight="1">
      <c r="A183" s="870"/>
      <c r="B183" s="538" t="s">
        <v>835</v>
      </c>
      <c r="C183" s="536">
        <v>6945.914059999952</v>
      </c>
      <c r="D183" s="536">
        <v>6762.866399999999</v>
      </c>
      <c r="E183" s="536">
        <v>6510.896829999983</v>
      </c>
      <c r="F183" s="536">
        <v>7386.438089999952</v>
      </c>
      <c r="G183" s="536">
        <v>9445.947960000078</v>
      </c>
    </row>
    <row r="184" spans="1:7" ht="12.75" customHeight="1">
      <c r="A184" s="875" t="s">
        <v>1019</v>
      </c>
      <c r="B184" s="875"/>
      <c r="C184" s="534">
        <v>224825.59899</v>
      </c>
      <c r="D184" s="534">
        <v>245771.45995999998</v>
      </c>
      <c r="E184" s="534">
        <v>337135.74762</v>
      </c>
      <c r="F184" s="534">
        <v>311821.3339799996</v>
      </c>
      <c r="G184" s="534">
        <v>367311.8263099992</v>
      </c>
    </row>
    <row r="185" spans="1:7" ht="12.75" customHeight="1">
      <c r="A185" s="537"/>
      <c r="B185" s="538"/>
      <c r="C185" s="536">
        <v>0</v>
      </c>
      <c r="D185" s="536">
        <v>0</v>
      </c>
      <c r="E185" s="536">
        <v>0</v>
      </c>
      <c r="F185" s="536">
        <v>0</v>
      </c>
      <c r="G185" s="536">
        <v>0</v>
      </c>
    </row>
    <row r="186" spans="1:7" ht="12.75" customHeight="1">
      <c r="A186" s="870" t="s">
        <v>425</v>
      </c>
      <c r="B186" s="539" t="s">
        <v>1020</v>
      </c>
      <c r="C186" s="534">
        <v>196440.11479000002</v>
      </c>
      <c r="D186" s="534">
        <v>184584.85412000003</v>
      </c>
      <c r="E186" s="534">
        <v>212249.93768</v>
      </c>
      <c r="F186" s="534">
        <v>183197.73587</v>
      </c>
      <c r="G186" s="534">
        <v>46452.450779999985</v>
      </c>
    </row>
    <row r="187" spans="1:7" ht="12.75" customHeight="1">
      <c r="A187" s="870"/>
      <c r="B187" s="538" t="s">
        <v>1021</v>
      </c>
      <c r="C187" s="536">
        <v>3275.0852699999996</v>
      </c>
      <c r="D187" s="536">
        <v>2862.55747</v>
      </c>
      <c r="E187" s="536">
        <v>3703.1551700000005</v>
      </c>
      <c r="F187" s="536">
        <v>2504.5020499999996</v>
      </c>
      <c r="G187" s="536">
        <v>1547.44104</v>
      </c>
    </row>
    <row r="188" spans="1:7" ht="12.75" customHeight="1">
      <c r="A188" s="870"/>
      <c r="B188" s="539" t="s">
        <v>1022</v>
      </c>
      <c r="C188" s="534">
        <v>1046.06911</v>
      </c>
      <c r="D188" s="534">
        <v>276.04303</v>
      </c>
      <c r="E188" s="534">
        <v>3924.7750999999994</v>
      </c>
      <c r="F188" s="534">
        <v>384.48075</v>
      </c>
      <c r="G188" s="534">
        <v>653.22907</v>
      </c>
    </row>
    <row r="189" spans="1:7" ht="12.75" customHeight="1">
      <c r="A189" s="870"/>
      <c r="B189" s="538" t="s">
        <v>1023</v>
      </c>
      <c r="C189" s="536">
        <v>780.0938000000001</v>
      </c>
      <c r="D189" s="536">
        <v>917.92249</v>
      </c>
      <c r="E189" s="536">
        <v>517.91107</v>
      </c>
      <c r="F189" s="536">
        <v>515.6494</v>
      </c>
      <c r="G189" s="536">
        <v>40.84833999999999</v>
      </c>
    </row>
    <row r="190" spans="1:7" ht="13.5" customHeight="1">
      <c r="A190" s="870"/>
      <c r="B190" s="539" t="s">
        <v>1024</v>
      </c>
      <c r="C190" s="534">
        <v>297.26046</v>
      </c>
      <c r="D190" s="534">
        <v>117.11894000000001</v>
      </c>
      <c r="E190" s="534">
        <v>153.14842000000002</v>
      </c>
      <c r="F190" s="534">
        <v>139.50502000000003</v>
      </c>
      <c r="G190" s="534">
        <v>415.77446999999995</v>
      </c>
    </row>
    <row r="191" spans="1:7" ht="15" customHeight="1" hidden="1">
      <c r="A191" s="870"/>
      <c r="B191" s="538" t="s">
        <v>1025</v>
      </c>
      <c r="C191" s="536">
        <v>212.64002</v>
      </c>
      <c r="D191" s="536">
        <v>259.74739999999997</v>
      </c>
      <c r="E191" s="536">
        <v>203.07811999999998</v>
      </c>
      <c r="F191" s="536">
        <v>366.30998999999997</v>
      </c>
      <c r="G191" s="536">
        <v>355.89930000000004</v>
      </c>
    </row>
    <row r="192" spans="1:7" ht="12.75" customHeight="1">
      <c r="A192" s="870"/>
      <c r="B192" s="539" t="s">
        <v>1026</v>
      </c>
      <c r="C192" s="534">
        <v>200.60016000000002</v>
      </c>
      <c r="D192" s="534">
        <v>98.96471000000003</v>
      </c>
      <c r="E192" s="534">
        <v>187.00561000000005</v>
      </c>
      <c r="F192" s="534">
        <v>252.03933</v>
      </c>
      <c r="G192" s="534">
        <v>2748.32281</v>
      </c>
    </row>
    <row r="193" spans="1:7" ht="12.75" customHeight="1">
      <c r="A193" s="870"/>
      <c r="B193" s="544" t="s">
        <v>1027</v>
      </c>
      <c r="C193" s="536">
        <v>104.24395999999999</v>
      </c>
      <c r="D193" s="536">
        <v>156.91366000000002</v>
      </c>
      <c r="E193" s="536">
        <v>89.65091000000001</v>
      </c>
      <c r="F193" s="536">
        <v>112.92045</v>
      </c>
      <c r="G193" s="536">
        <v>906.5871800000001</v>
      </c>
    </row>
    <row r="194" spans="1:7" ht="12.75" customHeight="1">
      <c r="A194" s="870"/>
      <c r="B194" s="539" t="s">
        <v>1028</v>
      </c>
      <c r="C194" s="534">
        <v>31.916670000000003</v>
      </c>
      <c r="D194" s="534">
        <v>167.14995000000002</v>
      </c>
      <c r="E194" s="534">
        <v>55.82275</v>
      </c>
      <c r="F194" s="534">
        <v>9224.72142</v>
      </c>
      <c r="G194" s="534">
        <v>4978.1348800000005</v>
      </c>
    </row>
    <row r="195" spans="1:7" ht="12.75" customHeight="1">
      <c r="A195" s="870"/>
      <c r="B195" s="538" t="s">
        <v>1029</v>
      </c>
      <c r="C195" s="536">
        <v>53.388</v>
      </c>
      <c r="D195" s="536">
        <v>1029.76796</v>
      </c>
      <c r="E195" s="536">
        <v>1801.7260700000002</v>
      </c>
      <c r="F195" s="536">
        <v>1926.56602</v>
      </c>
      <c r="G195" s="536">
        <v>3918.8581499999996</v>
      </c>
    </row>
    <row r="196" spans="1:7" ht="12.75" customHeight="1">
      <c r="A196" s="870"/>
      <c r="B196" s="539" t="s">
        <v>835</v>
      </c>
      <c r="C196" s="534">
        <v>31.0363199999847</v>
      </c>
      <c r="D196" s="534">
        <v>219.0166400000453</v>
      </c>
      <c r="E196" s="534">
        <v>558.2806799999671</v>
      </c>
      <c r="F196" s="534">
        <v>1497.3111200000276</v>
      </c>
      <c r="G196" s="534">
        <v>3541.994490000019</v>
      </c>
    </row>
    <row r="197" spans="1:7" ht="12.75" customHeight="1">
      <c r="A197" s="876" t="s">
        <v>1030</v>
      </c>
      <c r="B197" s="876"/>
      <c r="C197" s="536">
        <v>202472.44856000002</v>
      </c>
      <c r="D197" s="536">
        <v>190690.05637000003</v>
      </c>
      <c r="E197" s="536">
        <v>223444.49157999997</v>
      </c>
      <c r="F197" s="536">
        <v>200121.74142000003</v>
      </c>
      <c r="G197" s="536">
        <v>65559.54050999999</v>
      </c>
    </row>
    <row r="198" spans="1:7" ht="12.75" customHeight="1">
      <c r="A198" s="537"/>
      <c r="B198" s="539"/>
      <c r="C198" s="534">
        <v>0</v>
      </c>
      <c r="D198" s="534">
        <v>0</v>
      </c>
      <c r="E198" s="534">
        <v>0</v>
      </c>
      <c r="F198" s="534">
        <v>0</v>
      </c>
      <c r="G198" s="534">
        <v>0</v>
      </c>
    </row>
    <row r="199" spans="1:7" ht="12.75" customHeight="1">
      <c r="A199" s="870" t="s">
        <v>371</v>
      </c>
      <c r="B199" s="538" t="s">
        <v>1031</v>
      </c>
      <c r="C199" s="536">
        <v>147429.1207900001</v>
      </c>
      <c r="D199" s="536">
        <v>151634.72729000007</v>
      </c>
      <c r="E199" s="536">
        <v>173270.17820999998</v>
      </c>
      <c r="F199" s="536">
        <v>142850.10406999988</v>
      </c>
      <c r="G199" s="536">
        <v>112360.32905999999</v>
      </c>
    </row>
    <row r="200" spans="1:7" ht="0.75" customHeight="1">
      <c r="A200" s="870"/>
      <c r="B200" s="539" t="s">
        <v>1032</v>
      </c>
      <c r="C200" s="534">
        <v>35419.06781</v>
      </c>
      <c r="D200" s="534">
        <v>45617.12378999999</v>
      </c>
      <c r="E200" s="534">
        <v>34907.09294</v>
      </c>
      <c r="F200" s="534">
        <v>33493.637</v>
      </c>
      <c r="G200" s="534">
        <v>55877.35539</v>
      </c>
    </row>
    <row r="201" spans="1:7" ht="12.75" customHeight="1">
      <c r="A201" s="870"/>
      <c r="B201" s="538" t="s">
        <v>1033</v>
      </c>
      <c r="C201" s="536">
        <v>5922.47488</v>
      </c>
      <c r="D201" s="536">
        <v>4175.670399999999</v>
      </c>
      <c r="E201" s="536">
        <v>3757.2364500000003</v>
      </c>
      <c r="F201" s="536">
        <v>4034.39379</v>
      </c>
      <c r="G201" s="536">
        <v>3837.80575</v>
      </c>
    </row>
    <row r="202" spans="1:7" ht="12.75" customHeight="1">
      <c r="A202" s="870"/>
      <c r="B202" s="539" t="s">
        <v>1034</v>
      </c>
      <c r="C202" s="534">
        <v>4609.499420000001</v>
      </c>
      <c r="D202" s="534">
        <v>7518.887589999999</v>
      </c>
      <c r="E202" s="534">
        <v>5570.39826</v>
      </c>
      <c r="F202" s="534">
        <v>4970.493200000001</v>
      </c>
      <c r="G202" s="534">
        <v>5410.5408800000005</v>
      </c>
    </row>
    <row r="203" spans="1:7" ht="12.75" customHeight="1">
      <c r="A203" s="870"/>
      <c r="B203" s="538" t="s">
        <v>1035</v>
      </c>
      <c r="C203" s="536">
        <v>2339.57899</v>
      </c>
      <c r="D203" s="536">
        <v>1332.0118900000002</v>
      </c>
      <c r="E203" s="536">
        <v>967.2835200000001</v>
      </c>
      <c r="F203" s="536">
        <v>3235.80522</v>
      </c>
      <c r="G203" s="536">
        <v>8982.18268</v>
      </c>
    </row>
    <row r="204" spans="1:7" ht="12.75" customHeight="1">
      <c r="A204" s="870"/>
      <c r="B204" s="546" t="s">
        <v>1036</v>
      </c>
      <c r="C204" s="534">
        <v>394.59833999999995</v>
      </c>
      <c r="D204" s="534">
        <v>151.28998</v>
      </c>
      <c r="E204" s="534">
        <v>68.40932000000001</v>
      </c>
      <c r="F204" s="534">
        <v>63.99575</v>
      </c>
      <c r="G204" s="534">
        <v>187.7902</v>
      </c>
    </row>
    <row r="205" spans="1:7" ht="12.75" customHeight="1">
      <c r="A205" s="876" t="s">
        <v>1037</v>
      </c>
      <c r="B205" s="876"/>
      <c r="C205" s="536">
        <v>196114.34023000012</v>
      </c>
      <c r="D205" s="536">
        <v>210429.71094000005</v>
      </c>
      <c r="E205" s="536">
        <v>218540.59869999994</v>
      </c>
      <c r="F205" s="536">
        <v>188648.42902999985</v>
      </c>
      <c r="G205" s="536">
        <v>186656.00395999997</v>
      </c>
    </row>
    <row r="206" spans="1:7" ht="12.75" customHeight="1">
      <c r="A206" s="537"/>
      <c r="B206" s="539"/>
      <c r="C206" s="534">
        <v>0</v>
      </c>
      <c r="D206" s="534">
        <v>0</v>
      </c>
      <c r="E206" s="534">
        <v>0</v>
      </c>
      <c r="F206" s="534">
        <v>0</v>
      </c>
      <c r="G206" s="534">
        <v>0</v>
      </c>
    </row>
    <row r="207" spans="1:7" ht="12.75" customHeight="1">
      <c r="A207" s="870" t="s">
        <v>413</v>
      </c>
      <c r="B207" s="538" t="s">
        <v>1038</v>
      </c>
      <c r="C207" s="536">
        <v>64405.70523</v>
      </c>
      <c r="D207" s="536">
        <v>77483.03718999997</v>
      </c>
      <c r="E207" s="536">
        <v>78546.48891</v>
      </c>
      <c r="F207" s="536">
        <v>78366.80309000009</v>
      </c>
      <c r="G207" s="536">
        <v>72537.73417000001</v>
      </c>
    </row>
    <row r="208" spans="1:7" ht="12.75" customHeight="1">
      <c r="A208" s="870"/>
      <c r="B208" s="539" t="s">
        <v>1039</v>
      </c>
      <c r="C208" s="534">
        <v>58702.365710000005</v>
      </c>
      <c r="D208" s="534">
        <v>63287.533190000046</v>
      </c>
      <c r="E208" s="534">
        <v>51561.30860000001</v>
      </c>
      <c r="F208" s="534">
        <v>48181.183219999984</v>
      </c>
      <c r="G208" s="534">
        <v>49279.86263000001</v>
      </c>
    </row>
    <row r="209" spans="1:7" ht="12.75" customHeight="1">
      <c r="A209" s="870"/>
      <c r="B209" s="538" t="s">
        <v>1040</v>
      </c>
      <c r="C209" s="536">
        <v>41474.71029000004</v>
      </c>
      <c r="D209" s="536">
        <v>43573.93246000001</v>
      </c>
      <c r="E209" s="536">
        <v>41617.01084999998</v>
      </c>
      <c r="F209" s="536">
        <v>38311.75334</v>
      </c>
      <c r="G209" s="536">
        <v>36970.17131000001</v>
      </c>
    </row>
    <row r="210" spans="1:7" ht="12.75" customHeight="1">
      <c r="A210" s="870"/>
      <c r="B210" s="539" t="s">
        <v>1041</v>
      </c>
      <c r="C210" s="534">
        <v>9316.75747</v>
      </c>
      <c r="D210" s="534">
        <v>12671.365440000003</v>
      </c>
      <c r="E210" s="534">
        <v>10159.878360000002</v>
      </c>
      <c r="F210" s="534">
        <v>11309.25258</v>
      </c>
      <c r="G210" s="534">
        <v>7282.399550000002</v>
      </c>
    </row>
    <row r="211" spans="1:7" ht="12.75" customHeight="1">
      <c r="A211" s="870"/>
      <c r="B211" s="538" t="s">
        <v>1042</v>
      </c>
      <c r="C211" s="536">
        <v>7092.6572</v>
      </c>
      <c r="D211" s="536">
        <v>5638.98208</v>
      </c>
      <c r="E211" s="536">
        <v>5667.56734</v>
      </c>
      <c r="F211" s="536">
        <v>5312.271150000001</v>
      </c>
      <c r="G211" s="536">
        <v>4604.130639999999</v>
      </c>
    </row>
    <row r="212" spans="1:7" ht="12.75" customHeight="1">
      <c r="A212" s="870"/>
      <c r="B212" s="539" t="s">
        <v>1043</v>
      </c>
      <c r="C212" s="534">
        <v>3513.8899000000015</v>
      </c>
      <c r="D212" s="534">
        <v>5399.672899999999</v>
      </c>
      <c r="E212" s="534">
        <v>1473.0275400000003</v>
      </c>
      <c r="F212" s="534">
        <v>1121.10637</v>
      </c>
      <c r="G212" s="534">
        <v>1710.54864</v>
      </c>
    </row>
    <row r="213" spans="1:7" ht="12.75" customHeight="1">
      <c r="A213" s="870"/>
      <c r="B213" s="538" t="s">
        <v>1044</v>
      </c>
      <c r="C213" s="536">
        <v>2423.8784000000005</v>
      </c>
      <c r="D213" s="536">
        <v>1429.6165099999998</v>
      </c>
      <c r="E213" s="536">
        <v>1886.2174499999996</v>
      </c>
      <c r="F213" s="536">
        <v>817.27032</v>
      </c>
      <c r="G213" s="536">
        <v>1738.2736300000001</v>
      </c>
    </row>
    <row r="214" spans="1:7" ht="12.75" customHeight="1">
      <c r="A214" s="870"/>
      <c r="B214" s="539" t="s">
        <v>1045</v>
      </c>
      <c r="C214" s="534">
        <v>1980.3218600000002</v>
      </c>
      <c r="D214" s="534">
        <v>1919.6460299999997</v>
      </c>
      <c r="E214" s="534">
        <v>1271.42651</v>
      </c>
      <c r="F214" s="534">
        <v>957.2733300000002</v>
      </c>
      <c r="G214" s="534">
        <v>1842.7443700000001</v>
      </c>
    </row>
    <row r="215" spans="1:7" ht="20.25" customHeight="1">
      <c r="A215" s="870"/>
      <c r="B215" s="544" t="s">
        <v>1046</v>
      </c>
      <c r="C215" s="536">
        <v>1922.60657</v>
      </c>
      <c r="D215" s="536">
        <v>2552.5543199999997</v>
      </c>
      <c r="E215" s="536">
        <v>3176.29401</v>
      </c>
      <c r="F215" s="536">
        <v>2803.4668700000007</v>
      </c>
      <c r="G215" s="536">
        <v>3159.3465800000004</v>
      </c>
    </row>
    <row r="216" spans="1:7" ht="12.75" customHeight="1">
      <c r="A216" s="870"/>
      <c r="B216" s="539" t="s">
        <v>1047</v>
      </c>
      <c r="C216" s="534">
        <v>802.72959</v>
      </c>
      <c r="D216" s="534">
        <v>1045.9087</v>
      </c>
      <c r="E216" s="534">
        <v>1172.90416</v>
      </c>
      <c r="F216" s="534">
        <v>667.2930700000001</v>
      </c>
      <c r="G216" s="534">
        <v>3598.5680100000004</v>
      </c>
    </row>
    <row r="217" spans="1:7" ht="12.75" customHeight="1">
      <c r="A217" s="870"/>
      <c r="B217" s="538" t="s">
        <v>835</v>
      </c>
      <c r="C217" s="536">
        <v>3562.8636100000003</v>
      </c>
      <c r="D217" s="536">
        <v>2439.720789999992</v>
      </c>
      <c r="E217" s="536">
        <v>2008.9100999999791</v>
      </c>
      <c r="F217" s="536">
        <v>1619.5909999999858</v>
      </c>
      <c r="G217" s="536">
        <v>1717.7925800000085</v>
      </c>
    </row>
    <row r="218" spans="1:7" ht="12.75" customHeight="1">
      <c r="A218" s="875" t="s">
        <v>1048</v>
      </c>
      <c r="B218" s="875"/>
      <c r="C218" s="534">
        <v>195198.48583000005</v>
      </c>
      <c r="D218" s="534">
        <v>217441.96961</v>
      </c>
      <c r="E218" s="534">
        <v>198541.03382999997</v>
      </c>
      <c r="F218" s="534">
        <v>189467.26434000008</v>
      </c>
      <c r="G218" s="534">
        <v>184441.57211000004</v>
      </c>
    </row>
    <row r="219" spans="1:7" ht="12.75" customHeight="1">
      <c r="A219" s="537"/>
      <c r="B219" s="539"/>
      <c r="C219" s="534">
        <v>0</v>
      </c>
      <c r="D219" s="534">
        <v>0</v>
      </c>
      <c r="E219" s="534">
        <v>0</v>
      </c>
      <c r="F219" s="534">
        <v>0</v>
      </c>
      <c r="G219" s="534">
        <v>0</v>
      </c>
    </row>
    <row r="220" spans="1:7" ht="12.75" customHeight="1">
      <c r="A220" s="870" t="s">
        <v>365</v>
      </c>
      <c r="B220" s="538" t="s">
        <v>1049</v>
      </c>
      <c r="C220" s="536">
        <v>113474.35131999999</v>
      </c>
      <c r="D220" s="536">
        <v>88388.01000000001</v>
      </c>
      <c r="E220" s="536">
        <v>127305.13362999998</v>
      </c>
      <c r="F220" s="536">
        <v>64221.85119000001</v>
      </c>
      <c r="G220" s="536">
        <v>84781.33269000001</v>
      </c>
    </row>
    <row r="221" spans="1:7" ht="12.75" customHeight="1">
      <c r="A221" s="870"/>
      <c r="B221" s="539" t="s">
        <v>1050</v>
      </c>
      <c r="C221" s="534">
        <v>24376.602709999996</v>
      </c>
      <c r="D221" s="534">
        <v>37421.393729999996</v>
      </c>
      <c r="E221" s="534">
        <v>45588.22517999999</v>
      </c>
      <c r="F221" s="534">
        <v>20676.154059999993</v>
      </c>
      <c r="G221" s="534">
        <v>11469.43476</v>
      </c>
    </row>
    <row r="222" spans="1:7" ht="12.75" customHeight="1">
      <c r="A222" s="870"/>
      <c r="B222" s="538" t="s">
        <v>1051</v>
      </c>
      <c r="C222" s="536">
        <v>9859.74324</v>
      </c>
      <c r="D222" s="536">
        <v>10026.07072</v>
      </c>
      <c r="E222" s="536">
        <v>8564.75132</v>
      </c>
      <c r="F222" s="536">
        <v>5526.931790000001</v>
      </c>
      <c r="G222" s="536">
        <v>4449.500109999999</v>
      </c>
    </row>
    <row r="223" spans="1:7" ht="12.75" customHeight="1">
      <c r="A223" s="870"/>
      <c r="B223" s="539" t="s">
        <v>1052</v>
      </c>
      <c r="C223" s="534">
        <v>5048.053180000002</v>
      </c>
      <c r="D223" s="534">
        <v>4424.489850000001</v>
      </c>
      <c r="E223" s="534">
        <v>9164.90529</v>
      </c>
      <c r="F223" s="534">
        <v>8078.249019999999</v>
      </c>
      <c r="G223" s="534">
        <v>5617.542919999999</v>
      </c>
    </row>
    <row r="224" spans="1:7" ht="12.75" customHeight="1">
      <c r="A224" s="870"/>
      <c r="B224" s="538" t="s">
        <v>1053</v>
      </c>
      <c r="C224" s="536">
        <v>3888.51843</v>
      </c>
      <c r="D224" s="536">
        <v>2923.0659100000003</v>
      </c>
      <c r="E224" s="536">
        <v>3666.90128</v>
      </c>
      <c r="F224" s="536">
        <v>2297.00188</v>
      </c>
      <c r="G224" s="536">
        <v>0.18322999999999998</v>
      </c>
    </row>
    <row r="225" spans="1:7" ht="12.75" customHeight="1">
      <c r="A225" s="870"/>
      <c r="B225" s="539" t="s">
        <v>1054</v>
      </c>
      <c r="C225" s="534">
        <v>7375.61123</v>
      </c>
      <c r="D225" s="534">
        <v>8372.36868</v>
      </c>
      <c r="E225" s="534">
        <v>6398.42059</v>
      </c>
      <c r="F225" s="534">
        <v>3455.72572</v>
      </c>
      <c r="G225" s="534">
        <v>3593.25744</v>
      </c>
    </row>
    <row r="226" spans="1:7" ht="12.75" customHeight="1">
      <c r="A226" s="870"/>
      <c r="B226" s="538" t="s">
        <v>1055</v>
      </c>
      <c r="C226" s="536">
        <v>491.79839000000004</v>
      </c>
      <c r="D226" s="536">
        <v>636.5428199999999</v>
      </c>
      <c r="E226" s="536">
        <v>532.75535</v>
      </c>
      <c r="F226" s="536">
        <v>407.86021000000005</v>
      </c>
      <c r="G226" s="536">
        <v>635.2246700000002</v>
      </c>
    </row>
    <row r="227" spans="1:7" ht="12.75" customHeight="1">
      <c r="A227" s="870"/>
      <c r="B227" s="539" t="s">
        <v>1056</v>
      </c>
      <c r="C227" s="534">
        <v>985.9932100000001</v>
      </c>
      <c r="D227" s="534">
        <v>105.97535</v>
      </c>
      <c r="E227" s="534">
        <v>124.09123</v>
      </c>
      <c r="F227" s="534">
        <v>183.60472000000001</v>
      </c>
      <c r="G227" s="534">
        <v>87.64625</v>
      </c>
    </row>
    <row r="228" spans="1:7" ht="12.75" customHeight="1">
      <c r="A228" s="870"/>
      <c r="B228" s="544" t="s">
        <v>1057</v>
      </c>
      <c r="C228" s="536">
        <v>78.71133</v>
      </c>
      <c r="D228" s="536">
        <v>74.55515</v>
      </c>
      <c r="E228" s="536">
        <v>15.6935</v>
      </c>
      <c r="F228" s="536">
        <v>242.92212</v>
      </c>
      <c r="G228" s="536">
        <v>814.8964100000001</v>
      </c>
    </row>
    <row r="229" spans="1:7" ht="12.75" customHeight="1">
      <c r="A229" s="870"/>
      <c r="B229" s="539" t="s">
        <v>1058</v>
      </c>
      <c r="C229" s="534">
        <v>112.35668</v>
      </c>
      <c r="D229" s="534">
        <v>0</v>
      </c>
      <c r="E229" s="534">
        <v>2.8604300000000005</v>
      </c>
      <c r="F229" s="534">
        <v>0.6236900000000001</v>
      </c>
      <c r="G229" s="534">
        <v>5.24575</v>
      </c>
    </row>
    <row r="230" spans="1:7" ht="12.75" customHeight="1">
      <c r="A230" s="870"/>
      <c r="B230" s="538" t="s">
        <v>835</v>
      </c>
      <c r="C230" s="536">
        <v>321.0334600000642</v>
      </c>
      <c r="D230" s="536">
        <v>642.8310099999653</v>
      </c>
      <c r="E230" s="536">
        <v>800.3355999999621</v>
      </c>
      <c r="F230" s="536">
        <v>568.7516000000032</v>
      </c>
      <c r="G230" s="536">
        <v>1258.5550600000279</v>
      </c>
    </row>
    <row r="231" spans="1:7" ht="12.75" customHeight="1">
      <c r="A231" s="875" t="s">
        <v>1059</v>
      </c>
      <c r="B231" s="875"/>
      <c r="C231" s="534">
        <v>166012.77318000005</v>
      </c>
      <c r="D231" s="534">
        <v>153015.30321999997</v>
      </c>
      <c r="E231" s="534">
        <v>202164.0733999999</v>
      </c>
      <c r="F231" s="534">
        <v>105659.676</v>
      </c>
      <c r="G231" s="534">
        <v>112712.81929000003</v>
      </c>
    </row>
    <row r="232" spans="1:7" ht="12.75" customHeight="1">
      <c r="A232" s="537"/>
      <c r="B232" s="539"/>
      <c r="C232" s="534">
        <v>0</v>
      </c>
      <c r="D232" s="534">
        <v>0</v>
      </c>
      <c r="E232" s="534">
        <v>0</v>
      </c>
      <c r="F232" s="534">
        <v>0</v>
      </c>
      <c r="G232" s="534">
        <v>0</v>
      </c>
    </row>
    <row r="233" spans="1:7" ht="12.75" customHeight="1">
      <c r="A233" s="870" t="s">
        <v>424</v>
      </c>
      <c r="B233" s="538" t="s">
        <v>1060</v>
      </c>
      <c r="C233" s="536">
        <v>26288.246170000002</v>
      </c>
      <c r="D233" s="536">
        <v>74256.87585000001</v>
      </c>
      <c r="E233" s="536">
        <v>47668.876729999996</v>
      </c>
      <c r="F233" s="536">
        <v>40210.11735</v>
      </c>
      <c r="G233" s="536">
        <v>63403.9834</v>
      </c>
    </row>
    <row r="234" spans="1:7" ht="12.75" customHeight="1">
      <c r="A234" s="870"/>
      <c r="B234" s="539" t="s">
        <v>1061</v>
      </c>
      <c r="C234" s="534">
        <v>21240.425529999997</v>
      </c>
      <c r="D234" s="534">
        <v>25244.41083</v>
      </c>
      <c r="E234" s="534">
        <v>17794.308350000003</v>
      </c>
      <c r="F234" s="534">
        <v>21413.338359999998</v>
      </c>
      <c r="G234" s="534">
        <v>17447.26966</v>
      </c>
    </row>
    <row r="235" spans="1:7" ht="12.75" customHeight="1">
      <c r="A235" s="870"/>
      <c r="B235" s="538" t="s">
        <v>1062</v>
      </c>
      <c r="C235" s="536">
        <v>12926.419689999997</v>
      </c>
      <c r="D235" s="536">
        <v>8079.22093</v>
      </c>
      <c r="E235" s="536">
        <v>5827.080739999997</v>
      </c>
      <c r="F235" s="536">
        <v>4532.66517</v>
      </c>
      <c r="G235" s="536">
        <v>7217.437830000001</v>
      </c>
    </row>
    <row r="236" spans="1:7" ht="12.75" customHeight="1">
      <c r="A236" s="870"/>
      <c r="B236" s="539" t="s">
        <v>1063</v>
      </c>
      <c r="C236" s="534">
        <v>10059.67262</v>
      </c>
      <c r="D236" s="534">
        <v>7874.3627</v>
      </c>
      <c r="E236" s="534">
        <v>7330.02499</v>
      </c>
      <c r="F236" s="534">
        <v>4457.539849999999</v>
      </c>
      <c r="G236" s="534">
        <v>6761.343289999999</v>
      </c>
    </row>
    <row r="237" spans="1:7" ht="12.75" customHeight="1">
      <c r="A237" s="870"/>
      <c r="B237" s="538" t="s">
        <v>1064</v>
      </c>
      <c r="C237" s="536">
        <v>8074.026490000001</v>
      </c>
      <c r="D237" s="536">
        <v>8608.725580000002</v>
      </c>
      <c r="E237" s="536">
        <v>6818.20341</v>
      </c>
      <c r="F237" s="536">
        <v>4356.3619100000005</v>
      </c>
      <c r="G237" s="536">
        <v>6860.03775</v>
      </c>
    </row>
    <row r="238" spans="1:7" ht="12.75" customHeight="1">
      <c r="A238" s="870"/>
      <c r="B238" s="539" t="s">
        <v>1065</v>
      </c>
      <c r="C238" s="534">
        <v>12876.479519999999</v>
      </c>
      <c r="D238" s="534">
        <v>7164.862840000001</v>
      </c>
      <c r="E238" s="534">
        <v>3241.42441</v>
      </c>
      <c r="F238" s="534">
        <v>9576.562899999999</v>
      </c>
      <c r="G238" s="534">
        <v>6283.444710000002</v>
      </c>
    </row>
    <row r="239" spans="1:7" ht="12.75" customHeight="1">
      <c r="A239" s="870"/>
      <c r="B239" s="538" t="s">
        <v>1066</v>
      </c>
      <c r="C239" s="536">
        <v>4178.954919999999</v>
      </c>
      <c r="D239" s="536">
        <v>4301.07709</v>
      </c>
      <c r="E239" s="536">
        <v>3377.8315300000004</v>
      </c>
      <c r="F239" s="536">
        <v>5444.743</v>
      </c>
      <c r="G239" s="536">
        <v>4930.748409999999</v>
      </c>
    </row>
    <row r="240" spans="1:7" ht="12.75" customHeight="1">
      <c r="A240" s="870"/>
      <c r="B240" s="539" t="s">
        <v>1067</v>
      </c>
      <c r="C240" s="534">
        <v>4046.17749</v>
      </c>
      <c r="D240" s="534">
        <v>4296.608040000001</v>
      </c>
      <c r="E240" s="534">
        <v>3961.1325300000003</v>
      </c>
      <c r="F240" s="534">
        <v>4195.26822</v>
      </c>
      <c r="G240" s="534">
        <v>6334.09199</v>
      </c>
    </row>
    <row r="241" spans="1:7" ht="12.75" customHeight="1">
      <c r="A241" s="870"/>
      <c r="B241" s="544" t="s">
        <v>1068</v>
      </c>
      <c r="C241" s="536">
        <v>2617.11303</v>
      </c>
      <c r="D241" s="536">
        <v>1325.2014500000002</v>
      </c>
      <c r="E241" s="536">
        <v>751.8961999999999</v>
      </c>
      <c r="F241" s="536">
        <v>1033.7210899999998</v>
      </c>
      <c r="G241" s="536">
        <v>1203.3404</v>
      </c>
    </row>
    <row r="242" spans="1:7" ht="12.75" customHeight="1">
      <c r="A242" s="870"/>
      <c r="B242" s="539" t="s">
        <v>1069</v>
      </c>
      <c r="C242" s="534">
        <v>2661.4390300000005</v>
      </c>
      <c r="D242" s="534">
        <v>1666.2991</v>
      </c>
      <c r="E242" s="534">
        <v>788.9026199999998</v>
      </c>
      <c r="F242" s="534">
        <v>2414.43152</v>
      </c>
      <c r="G242" s="534">
        <v>3318.91677</v>
      </c>
    </row>
    <row r="243" spans="1:7" ht="12.75" customHeight="1">
      <c r="A243" s="537"/>
      <c r="B243" s="538" t="s">
        <v>835</v>
      </c>
      <c r="C243" s="536">
        <v>12376.393680000023</v>
      </c>
      <c r="D243" s="536">
        <v>18691.92729000002</v>
      </c>
      <c r="E243" s="536">
        <v>15731.08576999999</v>
      </c>
      <c r="F243" s="536">
        <v>16507.593389999936</v>
      </c>
      <c r="G243" s="536">
        <v>19000.735010000004</v>
      </c>
    </row>
    <row r="244" spans="1:7" ht="12.75" customHeight="1">
      <c r="A244" s="875" t="s">
        <v>1070</v>
      </c>
      <c r="B244" s="875"/>
      <c r="C244" s="534">
        <v>117345.34817000001</v>
      </c>
      <c r="D244" s="534">
        <v>161509.57170000003</v>
      </c>
      <c r="E244" s="534">
        <v>113290.76727999999</v>
      </c>
      <c r="F244" s="534">
        <v>114142.34275999996</v>
      </c>
      <c r="G244" s="534">
        <v>142761.34922</v>
      </c>
    </row>
    <row r="245" spans="1:7" ht="12.75" customHeight="1">
      <c r="A245" s="537"/>
      <c r="B245" s="539"/>
      <c r="C245" s="534">
        <v>0</v>
      </c>
      <c r="D245" s="534">
        <v>0</v>
      </c>
      <c r="E245" s="534">
        <v>0</v>
      </c>
      <c r="F245" s="534">
        <v>0</v>
      </c>
      <c r="G245" s="534">
        <v>0</v>
      </c>
    </row>
    <row r="246" spans="1:7" ht="12.75" customHeight="1">
      <c r="A246" s="880" t="s">
        <v>438</v>
      </c>
      <c r="B246" s="536" t="s">
        <v>1071</v>
      </c>
      <c r="C246" s="536">
        <v>2427.1979899999997</v>
      </c>
      <c r="D246" s="536">
        <v>423.69939999999997</v>
      </c>
      <c r="E246" s="536">
        <v>477.20699</v>
      </c>
      <c r="F246" s="536">
        <v>33102.63353</v>
      </c>
      <c r="G246" s="536">
        <v>37624.147280000005</v>
      </c>
    </row>
    <row r="247" spans="1:7" ht="12.75" customHeight="1">
      <c r="A247" s="880"/>
      <c r="B247" s="534" t="s">
        <v>1072</v>
      </c>
      <c r="C247" s="534">
        <v>4869.762</v>
      </c>
      <c r="D247" s="534">
        <v>1755.55901</v>
      </c>
      <c r="E247" s="534">
        <v>456.36</v>
      </c>
      <c r="F247" s="534">
        <v>42693.91886</v>
      </c>
      <c r="G247" s="534">
        <v>9827.6785</v>
      </c>
    </row>
    <row r="248" spans="1:7" ht="12.75" customHeight="1">
      <c r="A248" s="880"/>
      <c r="B248" s="536" t="s">
        <v>1073</v>
      </c>
      <c r="C248" s="536">
        <v>21.248330000000003</v>
      </c>
      <c r="D248" s="536">
        <v>2.99</v>
      </c>
      <c r="E248" s="536">
        <v>2.938</v>
      </c>
      <c r="F248" s="536">
        <v>42.148979999999995</v>
      </c>
      <c r="G248" s="536">
        <v>8.705</v>
      </c>
    </row>
    <row r="249" spans="1:7" ht="12.75" customHeight="1">
      <c r="A249" s="880"/>
      <c r="B249" s="534" t="s">
        <v>1074</v>
      </c>
      <c r="C249" s="534">
        <v>1.5</v>
      </c>
      <c r="D249" s="534">
        <v>433.11656</v>
      </c>
      <c r="E249" s="534">
        <v>0</v>
      </c>
      <c r="F249" s="534">
        <v>14.254</v>
      </c>
      <c r="G249" s="534">
        <v>0</v>
      </c>
    </row>
    <row r="250" spans="1:7" ht="12.75" customHeight="1">
      <c r="A250" s="880"/>
      <c r="B250" s="536" t="s">
        <v>1075</v>
      </c>
      <c r="C250" s="536">
        <v>0</v>
      </c>
      <c r="D250" s="536">
        <v>0</v>
      </c>
      <c r="E250" s="536">
        <v>0</v>
      </c>
      <c r="F250" s="536">
        <v>0</v>
      </c>
      <c r="G250" s="536">
        <v>532.05476</v>
      </c>
    </row>
    <row r="251" spans="1:7" ht="21.75" customHeight="1">
      <c r="A251" s="881" t="s">
        <v>1076</v>
      </c>
      <c r="B251" s="881"/>
      <c r="C251" s="534">
        <v>7319.708320000001</v>
      </c>
      <c r="D251" s="534">
        <v>2615.3649699999996</v>
      </c>
      <c r="E251" s="534">
        <v>936.50499</v>
      </c>
      <c r="F251" s="534">
        <v>75852.95537000001</v>
      </c>
      <c r="G251" s="534">
        <v>47992.58554</v>
      </c>
    </row>
    <row r="252" spans="1:7" ht="3" customHeight="1" thickBot="1">
      <c r="A252" s="548"/>
      <c r="B252" s="549"/>
      <c r="C252" s="550"/>
      <c r="D252" s="550"/>
      <c r="E252" s="550"/>
      <c r="F252" s="550"/>
      <c r="G252" s="550"/>
    </row>
    <row r="253" ht="12.75" customHeight="1">
      <c r="A253" s="759" t="s">
        <v>515</v>
      </c>
    </row>
    <row r="254" ht="12.75" customHeight="1">
      <c r="A254" s="760" t="s">
        <v>1103</v>
      </c>
    </row>
    <row r="255" ht="12.75" customHeight="1">
      <c r="A255" s="483" t="s">
        <v>1170</v>
      </c>
    </row>
  </sheetData>
  <mergeCells count="47">
    <mergeCell ref="A231:B231"/>
    <mergeCell ref="A233:A242"/>
    <mergeCell ref="A244:B244"/>
    <mergeCell ref="A246:A250"/>
    <mergeCell ref="A251:B251"/>
    <mergeCell ref="A220:A230"/>
    <mergeCell ref="A158:B158"/>
    <mergeCell ref="A160:A170"/>
    <mergeCell ref="A171:B171"/>
    <mergeCell ref="A173:A183"/>
    <mergeCell ref="A184:B184"/>
    <mergeCell ref="A186:A196"/>
    <mergeCell ref="A197:B197"/>
    <mergeCell ref="A199:A204"/>
    <mergeCell ref="A205:B205"/>
    <mergeCell ref="A207:A217"/>
    <mergeCell ref="A218:B218"/>
    <mergeCell ref="A147:A157"/>
    <mergeCell ref="A102:B102"/>
    <mergeCell ref="A104:A110"/>
    <mergeCell ref="A111:B111"/>
    <mergeCell ref="A113:A116"/>
    <mergeCell ref="A117:B117"/>
    <mergeCell ref="A119:A123"/>
    <mergeCell ref="A124:B124"/>
    <mergeCell ref="A126:A136"/>
    <mergeCell ref="A137:B137"/>
    <mergeCell ref="A139:A144"/>
    <mergeCell ref="A145:B145"/>
    <mergeCell ref="A91:A101"/>
    <mergeCell ref="A35:B35"/>
    <mergeCell ref="A37:A43"/>
    <mergeCell ref="A44:B44"/>
    <mergeCell ref="A46:A56"/>
    <mergeCell ref="A57:B57"/>
    <mergeCell ref="A59:A62"/>
    <mergeCell ref="A63:B63"/>
    <mergeCell ref="A65:A75"/>
    <mergeCell ref="A76:B76"/>
    <mergeCell ref="A78:A88"/>
    <mergeCell ref="A89:B89"/>
    <mergeCell ref="A24:A33"/>
    <mergeCell ref="A9:A10"/>
    <mergeCell ref="B9:B10"/>
    <mergeCell ref="C9:G9"/>
    <mergeCell ref="A11:A21"/>
    <mergeCell ref="A22:B2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topLeftCell="A12">
      <selection activeCell="G25" sqref="G25"/>
    </sheetView>
  </sheetViews>
  <sheetFormatPr defaultColWidth="11.421875" defaultRowHeight="12.75"/>
  <cols>
    <col min="1" max="1" width="38.7109375" style="430" customWidth="1"/>
    <col min="2" max="3" width="7.8515625" style="430" bestFit="1" customWidth="1"/>
    <col min="4" max="4" width="8.7109375" style="430" bestFit="1" customWidth="1"/>
    <col min="5" max="5" width="12.00390625" style="430" customWidth="1"/>
    <col min="6" max="6" width="2.421875" style="430" customWidth="1"/>
    <col min="7" max="8" width="7.8515625" style="430" bestFit="1" customWidth="1"/>
    <col min="9" max="9" width="10.140625" style="430" customWidth="1"/>
    <col min="10" max="10" width="12.7109375" style="430" bestFit="1" customWidth="1"/>
    <col min="11" max="11" width="1.8515625" style="430" customWidth="1"/>
    <col min="12" max="12" width="9.7109375" style="430" customWidth="1"/>
    <col min="13" max="13" width="13.8515625" style="430" customWidth="1"/>
    <col min="14" max="16384" width="11.421875" style="430" customWidth="1"/>
  </cols>
  <sheetData>
    <row r="1" spans="1:13" ht="12.75">
      <c r="A1" s="497"/>
      <c r="B1" s="497"/>
      <c r="C1" s="497"/>
      <c r="D1" s="497"/>
      <c r="E1" s="497"/>
      <c r="F1" s="497"/>
      <c r="G1" s="497"/>
      <c r="H1" s="497"/>
      <c r="I1" s="497"/>
      <c r="J1" s="497"/>
      <c r="K1" s="497"/>
      <c r="L1" s="497"/>
      <c r="M1" s="497"/>
    </row>
    <row r="2" spans="1:13" ht="12.75">
      <c r="A2" s="497"/>
      <c r="B2" s="497"/>
      <c r="C2" s="497"/>
      <c r="D2" s="497"/>
      <c r="E2" s="497"/>
      <c r="F2" s="497"/>
      <c r="G2" s="497"/>
      <c r="H2" s="497"/>
      <c r="I2" s="497"/>
      <c r="J2" s="497"/>
      <c r="K2" s="497"/>
      <c r="L2" s="497"/>
      <c r="M2" s="497"/>
    </row>
    <row r="3" spans="1:13" ht="12.75">
      <c r="A3" s="497"/>
      <c r="B3" s="497"/>
      <c r="C3" s="497"/>
      <c r="D3" s="497"/>
      <c r="E3" s="497"/>
      <c r="F3" s="497"/>
      <c r="G3" s="497"/>
      <c r="H3" s="497"/>
      <c r="I3" s="497"/>
      <c r="J3" s="497"/>
      <c r="K3" s="497"/>
      <c r="L3" s="497"/>
      <c r="M3" s="497"/>
    </row>
    <row r="4" spans="1:13" ht="12.75">
      <c r="A4" s="497"/>
      <c r="B4" s="497"/>
      <c r="C4" s="497"/>
      <c r="D4" s="497"/>
      <c r="E4" s="497"/>
      <c r="F4" s="497"/>
      <c r="G4" s="497"/>
      <c r="H4" s="497"/>
      <c r="I4" s="497"/>
      <c r="J4" s="497"/>
      <c r="K4" s="497"/>
      <c r="L4" s="497"/>
      <c r="M4" s="497"/>
    </row>
    <row r="5" spans="1:13" ht="18.75" customHeight="1">
      <c r="A5" s="786" t="s">
        <v>807</v>
      </c>
      <c r="B5" s="786"/>
      <c r="C5" s="786"/>
      <c r="D5" s="786"/>
      <c r="E5" s="786"/>
      <c r="F5" s="786"/>
      <c r="G5" s="786"/>
      <c r="H5" s="786"/>
      <c r="I5" s="786"/>
      <c r="J5" s="786"/>
      <c r="K5" s="786"/>
      <c r="L5" s="786"/>
      <c r="M5" s="786"/>
    </row>
    <row r="6" spans="1:13" ht="18.75" customHeight="1">
      <c r="A6" s="487" t="s">
        <v>855</v>
      </c>
      <c r="B6" s="487"/>
      <c r="C6" s="487"/>
      <c r="D6" s="487"/>
      <c r="E6" s="487"/>
      <c r="F6" s="487"/>
      <c r="G6" s="488"/>
      <c r="H6" s="432"/>
      <c r="I6" s="488"/>
      <c r="J6" s="431"/>
      <c r="K6" s="431"/>
      <c r="L6" s="488"/>
      <c r="M6" s="488"/>
    </row>
    <row r="7" spans="1:13" ht="15">
      <c r="A7" s="489" t="s">
        <v>342</v>
      </c>
      <c r="B7" s="489"/>
      <c r="C7" s="489"/>
      <c r="D7" s="489"/>
      <c r="E7" s="489"/>
      <c r="F7" s="489"/>
      <c r="G7" s="488"/>
      <c r="H7" s="432"/>
      <c r="I7" s="488"/>
      <c r="J7" s="498"/>
      <c r="K7" s="431"/>
      <c r="L7" s="431"/>
      <c r="M7" s="431"/>
    </row>
    <row r="8" spans="1:13" ht="16.5" customHeight="1" thickBot="1">
      <c r="A8" s="499" t="s">
        <v>1168</v>
      </c>
      <c r="B8" s="500"/>
      <c r="C8" s="500"/>
      <c r="D8" s="500"/>
      <c r="E8" s="487"/>
      <c r="F8" s="487"/>
      <c r="G8" s="488"/>
      <c r="H8" s="432"/>
      <c r="I8" s="488"/>
      <c r="J8" s="498"/>
      <c r="K8" s="431"/>
      <c r="L8" s="431"/>
      <c r="M8" s="501" t="s">
        <v>856</v>
      </c>
    </row>
    <row r="9" spans="1:13" ht="12.75">
      <c r="A9" s="787" t="s">
        <v>857</v>
      </c>
      <c r="B9" s="789" t="s">
        <v>1159</v>
      </c>
      <c r="C9" s="789"/>
      <c r="D9" s="789"/>
      <c r="E9" s="789"/>
      <c r="F9" s="502"/>
      <c r="G9" s="790" t="s">
        <v>1160</v>
      </c>
      <c r="H9" s="790"/>
      <c r="I9" s="790"/>
      <c r="J9" s="790"/>
      <c r="K9" s="503"/>
      <c r="L9" s="790" t="s">
        <v>1169</v>
      </c>
      <c r="M9" s="790"/>
    </row>
    <row r="10" spans="1:13" ht="24.75" thickBot="1">
      <c r="A10" s="788"/>
      <c r="B10" s="672">
        <v>2013</v>
      </c>
      <c r="C10" s="673">
        <v>2012</v>
      </c>
      <c r="D10" s="504" t="s">
        <v>858</v>
      </c>
      <c r="E10" s="504" t="s">
        <v>348</v>
      </c>
      <c r="F10" s="504"/>
      <c r="G10" s="672">
        <v>2013</v>
      </c>
      <c r="H10" s="673">
        <v>2012</v>
      </c>
      <c r="I10" s="504" t="s">
        <v>858</v>
      </c>
      <c r="J10" s="504" t="s">
        <v>348</v>
      </c>
      <c r="K10" s="504"/>
      <c r="L10" s="504" t="s">
        <v>858</v>
      </c>
      <c r="M10" s="504" t="s">
        <v>348</v>
      </c>
    </row>
    <row r="11" spans="1:14" ht="12.75">
      <c r="A11" s="505" t="s">
        <v>464</v>
      </c>
      <c r="B11" s="667">
        <v>4650.001583259999</v>
      </c>
      <c r="C11" s="667">
        <v>4976.904732500006</v>
      </c>
      <c r="D11" s="667">
        <v>-6.56840278869063</v>
      </c>
      <c r="E11" s="667">
        <v>-6.56840278869063</v>
      </c>
      <c r="F11" s="506"/>
      <c r="G11" s="667">
        <v>33937.60329463</v>
      </c>
      <c r="H11" s="667">
        <v>35452.08661462998</v>
      </c>
      <c r="I11" s="667">
        <v>-4.271915885974972</v>
      </c>
      <c r="J11" s="667">
        <v>-4.271915885974972</v>
      </c>
      <c r="K11" s="667"/>
      <c r="L11" s="667">
        <v>-2.6452299283165845</v>
      </c>
      <c r="M11" s="667">
        <v>-2.6452299283165845</v>
      </c>
      <c r="N11" s="507"/>
    </row>
    <row r="12" spans="1:14" ht="13.5">
      <c r="A12" s="508" t="s">
        <v>859</v>
      </c>
      <c r="B12" s="668">
        <v>529.1429212900008</v>
      </c>
      <c r="C12" s="668">
        <v>595.6134234500004</v>
      </c>
      <c r="D12" s="668">
        <v>-11.16000740463156</v>
      </c>
      <c r="E12" s="668">
        <v>-1.3355791547693543</v>
      </c>
      <c r="F12" s="668"/>
      <c r="G12" s="668">
        <v>3898.41313662</v>
      </c>
      <c r="H12" s="668">
        <v>3929.3446414199984</v>
      </c>
      <c r="I12" s="668">
        <v>-0.7871924614080268</v>
      </c>
      <c r="J12" s="668">
        <v>-0.08724875671276855</v>
      </c>
      <c r="K12" s="668"/>
      <c r="L12" s="668">
        <v>-1.3636470603733064</v>
      </c>
      <c r="M12" s="668">
        <v>-0.15151297808257141</v>
      </c>
      <c r="N12" s="507"/>
    </row>
    <row r="13" spans="1:14" ht="13.5">
      <c r="A13" s="494" t="s">
        <v>860</v>
      </c>
      <c r="B13" s="669">
        <v>3140.618768319999</v>
      </c>
      <c r="C13" s="669">
        <v>3248.53105687</v>
      </c>
      <c r="D13" s="669">
        <v>-3.3218795406553947</v>
      </c>
      <c r="E13" s="669">
        <v>-2.168261084953385</v>
      </c>
      <c r="F13" s="669"/>
      <c r="G13" s="669">
        <v>22599.544475640003</v>
      </c>
      <c r="H13" s="669">
        <v>23989.357227959994</v>
      </c>
      <c r="I13" s="669">
        <v>-5.793455569122716</v>
      </c>
      <c r="J13" s="669">
        <v>-3.9202565632524946</v>
      </c>
      <c r="K13" s="669"/>
      <c r="L13" s="669">
        <v>-4.455189737431088</v>
      </c>
      <c r="M13" s="669">
        <v>-2.99950234550611</v>
      </c>
      <c r="N13" s="507"/>
    </row>
    <row r="14" spans="1:14" ht="13.5">
      <c r="A14" s="509" t="s">
        <v>861</v>
      </c>
      <c r="B14" s="670">
        <v>825.6598090299992</v>
      </c>
      <c r="C14" s="670">
        <v>843.5336217200048</v>
      </c>
      <c r="D14" s="670">
        <v>-2.1189211941025</v>
      </c>
      <c r="E14" s="670">
        <v>-0.35913511812445714</v>
      </c>
      <c r="F14" s="670"/>
      <c r="G14" s="670">
        <v>5871.1171773599945</v>
      </c>
      <c r="H14" s="670">
        <v>5642.108244499992</v>
      </c>
      <c r="I14" s="670">
        <v>4.058924836885993</v>
      </c>
      <c r="J14" s="670">
        <v>0.6459674302090235</v>
      </c>
      <c r="K14" s="670"/>
      <c r="L14" s="670">
        <v>4.882215087992078</v>
      </c>
      <c r="M14" s="670">
        <v>0.7873511434313243</v>
      </c>
      <c r="N14" s="507"/>
    </row>
    <row r="15" spans="1:14" ht="13.5">
      <c r="A15" s="510" t="s">
        <v>862</v>
      </c>
      <c r="B15" s="671">
        <v>154.58008462</v>
      </c>
      <c r="C15" s="671">
        <v>289.2266304599999</v>
      </c>
      <c r="D15" s="671">
        <v>-46.55399318722884</v>
      </c>
      <c r="E15" s="671">
        <v>-2.7054274308434283</v>
      </c>
      <c r="F15" s="671"/>
      <c r="G15" s="671">
        <v>1568.52850501</v>
      </c>
      <c r="H15" s="671">
        <v>1891.2765007499997</v>
      </c>
      <c r="I15" s="671">
        <v>-17.06508781830746</v>
      </c>
      <c r="J15" s="671">
        <v>-0.9103779962187379</v>
      </c>
      <c r="K15" s="671"/>
      <c r="L15" s="671">
        <v>-5.17947645610726</v>
      </c>
      <c r="M15" s="671">
        <v>-0.28156574815924945</v>
      </c>
      <c r="N15" s="507"/>
    </row>
    <row r="16" spans="1:13" ht="12.75">
      <c r="A16" s="515" t="s">
        <v>515</v>
      </c>
      <c r="B16" s="515"/>
      <c r="C16" s="515"/>
      <c r="D16" s="515"/>
      <c r="E16" s="515"/>
      <c r="F16" s="515"/>
      <c r="G16" s="516"/>
      <c r="H16" s="497"/>
      <c r="I16" s="497"/>
      <c r="J16" s="497"/>
      <c r="K16" s="497"/>
      <c r="L16" s="497"/>
      <c r="M16" s="497"/>
    </row>
    <row r="17" spans="1:13" ht="12.75">
      <c r="A17" s="491" t="s">
        <v>863</v>
      </c>
      <c r="B17" s="491"/>
      <c r="C17" s="491"/>
      <c r="D17" s="491"/>
      <c r="E17" s="491"/>
      <c r="F17" s="491"/>
      <c r="G17" s="511"/>
      <c r="H17" s="511"/>
      <c r="I17" s="511"/>
      <c r="J17" s="511"/>
      <c r="K17" s="511"/>
      <c r="L17" s="511"/>
      <c r="M17" s="511"/>
    </row>
    <row r="18" spans="1:13" ht="12.75">
      <c r="A18" s="491" t="s">
        <v>864</v>
      </c>
      <c r="B18" s="491"/>
      <c r="C18" s="491"/>
      <c r="D18" s="491"/>
      <c r="E18" s="491"/>
      <c r="F18" s="491"/>
      <c r="G18" s="511"/>
      <c r="H18" s="511"/>
      <c r="I18" s="511"/>
      <c r="J18" s="434"/>
      <c r="K18" s="511"/>
      <c r="L18" s="511"/>
      <c r="M18" s="511"/>
    </row>
    <row r="19" spans="1:13" ht="12.75">
      <c r="A19" s="491" t="s">
        <v>865</v>
      </c>
      <c r="B19" s="491"/>
      <c r="C19" s="491"/>
      <c r="D19" s="491"/>
      <c r="E19" s="491"/>
      <c r="F19" s="491"/>
      <c r="G19" s="511"/>
      <c r="H19" s="511"/>
      <c r="I19" s="511"/>
      <c r="J19" s="511"/>
      <c r="K19" s="511"/>
      <c r="L19" s="511"/>
      <c r="M19" s="511"/>
    </row>
    <row r="20" spans="1:13" ht="12.75">
      <c r="A20" s="491" t="s">
        <v>866</v>
      </c>
      <c r="B20" s="491"/>
      <c r="C20" s="491"/>
      <c r="D20" s="491"/>
      <c r="E20" s="491"/>
      <c r="F20" s="491"/>
      <c r="G20" s="512"/>
      <c r="H20" s="511"/>
      <c r="I20" s="511"/>
      <c r="J20" s="511"/>
      <c r="K20" s="511"/>
      <c r="L20" s="511"/>
      <c r="M20" s="511"/>
    </row>
    <row r="21" spans="1:13" ht="12.75">
      <c r="A21" s="513" t="s">
        <v>867</v>
      </c>
      <c r="B21" s="513"/>
      <c r="C21" s="513"/>
      <c r="D21" s="513"/>
      <c r="E21" s="513"/>
      <c r="F21" s="513"/>
      <c r="G21" s="514"/>
      <c r="H21" s="497"/>
      <c r="I21" s="497"/>
      <c r="J21" s="497"/>
      <c r="K21" s="497"/>
      <c r="L21" s="497"/>
      <c r="M21" s="497"/>
    </row>
    <row r="22" spans="1:13" ht="12.75">
      <c r="A22" s="483" t="s">
        <v>1170</v>
      </c>
      <c r="B22" s="515"/>
      <c r="C22" s="515"/>
      <c r="D22" s="515"/>
      <c r="E22" s="515"/>
      <c r="F22" s="515"/>
      <c r="G22" s="517"/>
      <c r="H22" s="497"/>
      <c r="I22" s="497"/>
      <c r="J22" s="497"/>
      <c r="K22" s="497"/>
      <c r="L22" s="497"/>
      <c r="M22" s="497"/>
    </row>
    <row r="23" spans="1:13" ht="12.75">
      <c r="A23" s="497"/>
      <c r="B23" s="497"/>
      <c r="C23" s="497"/>
      <c r="D23" s="497"/>
      <c r="E23" s="497"/>
      <c r="F23" s="497"/>
      <c r="G23" s="497"/>
      <c r="H23" s="497"/>
      <c r="I23" s="497"/>
      <c r="J23" s="497"/>
      <c r="K23" s="497"/>
      <c r="L23" s="497"/>
      <c r="M23" s="497"/>
    </row>
    <row r="24" spans="3:13" ht="12.75">
      <c r="C24" s="507"/>
      <c r="D24" s="507"/>
      <c r="F24" s="518"/>
      <c r="G24" s="518"/>
      <c r="I24" s="518"/>
      <c r="J24" s="497"/>
      <c r="K24" s="497"/>
      <c r="L24" s="497"/>
      <c r="M24" s="497"/>
    </row>
    <row r="25" spans="3:8" ht="12.75">
      <c r="C25" s="519"/>
      <c r="D25" s="507"/>
      <c r="E25" s="507"/>
      <c r="G25" s="518"/>
      <c r="H25" s="518"/>
    </row>
    <row r="26" spans="3:8" ht="12.75">
      <c r="C26" s="519"/>
      <c r="D26" s="507"/>
      <c r="E26" s="507"/>
      <c r="G26" s="518"/>
      <c r="H26" s="518"/>
    </row>
    <row r="27" spans="2:8" ht="12.75">
      <c r="B27" s="519"/>
      <c r="C27" s="519"/>
      <c r="D27" s="507"/>
      <c r="E27" s="507"/>
      <c r="G27" s="518"/>
      <c r="H27" s="518"/>
    </row>
    <row r="29" ht="12.75">
      <c r="H29" s="520"/>
    </row>
    <row r="30" spans="2:8" ht="14.25">
      <c r="B30" s="431"/>
      <c r="C30" s="169"/>
      <c r="H30" s="520"/>
    </row>
    <row r="31" spans="10:11" ht="12.75">
      <c r="J31" s="518"/>
      <c r="K31" s="518"/>
    </row>
    <row r="32" spans="10:11" ht="12.75">
      <c r="J32" s="518"/>
      <c r="K32" s="518"/>
    </row>
    <row r="33" spans="10:12" ht="12.75">
      <c r="J33" s="518"/>
      <c r="K33" s="518"/>
      <c r="L33" s="518"/>
    </row>
    <row r="34" spans="10:12" ht="12.75">
      <c r="J34" s="518"/>
      <c r="K34" s="518"/>
      <c r="L34" s="518"/>
    </row>
    <row r="35" spans="10:12" ht="12.75">
      <c r="J35" s="518"/>
      <c r="K35" s="518"/>
      <c r="L35" s="518"/>
    </row>
    <row r="41" spans="2:3" ht="12.75">
      <c r="B41" s="519"/>
      <c r="C41" s="519"/>
    </row>
    <row r="42" spans="2:3" ht="12.75">
      <c r="B42" s="519"/>
      <c r="C42" s="519"/>
    </row>
    <row r="43" spans="2:3" ht="12.75">
      <c r="B43" s="519"/>
      <c r="C43" s="519"/>
    </row>
    <row r="44" spans="2:3" ht="12.75">
      <c r="B44" s="519"/>
      <c r="C44" s="519"/>
    </row>
    <row r="45" spans="2:3" ht="12.75">
      <c r="B45" s="519"/>
      <c r="C45" s="519"/>
    </row>
  </sheetData>
  <mergeCells count="5">
    <mergeCell ref="A5:M5"/>
    <mergeCell ref="A9:A10"/>
    <mergeCell ref="B9:E9"/>
    <mergeCell ref="G9:J9"/>
    <mergeCell ref="L9:M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101"/>
  <sheetViews>
    <sheetView workbookViewId="0" topLeftCell="A1"/>
  </sheetViews>
  <sheetFormatPr defaultColWidth="11.421875" defaultRowHeight="12.75"/>
  <cols>
    <col min="1" max="1" width="35.7109375" style="430" customWidth="1"/>
    <col min="2" max="2" width="11.421875" style="430" customWidth="1"/>
    <col min="3" max="3" width="42.7109375" style="430" customWidth="1"/>
    <col min="4" max="5" width="14.7109375" style="430" customWidth="1"/>
    <col min="6" max="6" width="11.28125" style="430" customWidth="1"/>
    <col min="7" max="7" width="14.421875" style="430" customWidth="1"/>
    <col min="8" max="8" width="3.57421875" style="430" customWidth="1"/>
    <col min="9" max="10" width="12.7109375" style="430" customWidth="1"/>
    <col min="11" max="11" width="11.7109375" style="430" bestFit="1" customWidth="1"/>
    <col min="12" max="12" width="14.140625" style="430" customWidth="1"/>
    <col min="13" max="16384" width="11.421875" style="430" customWidth="1"/>
  </cols>
  <sheetData>
    <row r="1" ht="12.75"/>
    <row r="2" ht="12.75"/>
    <row r="3" ht="12.75"/>
    <row r="4" ht="12.75"/>
    <row r="6" spans="1:6" s="418" customFormat="1" ht="15">
      <c r="A6" s="489" t="s">
        <v>340</v>
      </c>
      <c r="B6" s="573"/>
      <c r="C6" s="489"/>
      <c r="D6" s="574"/>
      <c r="E6" s="574"/>
      <c r="F6" s="572"/>
    </row>
    <row r="7" spans="1:12" s="418" customFormat="1" ht="15">
      <c r="A7" s="798" t="s">
        <v>1104</v>
      </c>
      <c r="B7" s="798"/>
      <c r="C7" s="798"/>
      <c r="D7" s="798"/>
      <c r="E7" s="574"/>
      <c r="F7" s="575"/>
      <c r="G7" s="498"/>
      <c r="I7" s="576"/>
      <c r="K7" s="420"/>
      <c r="L7" s="420"/>
    </row>
    <row r="8" spans="1:12" s="431" customFormat="1" ht="18" customHeight="1">
      <c r="A8" s="489" t="s">
        <v>342</v>
      </c>
      <c r="B8" s="573"/>
      <c r="C8" s="489"/>
      <c r="D8" s="577"/>
      <c r="E8" s="577"/>
      <c r="F8" s="577"/>
      <c r="G8" s="577"/>
      <c r="H8" s="577"/>
      <c r="I8" s="577"/>
      <c r="J8" s="577"/>
      <c r="K8" s="577"/>
      <c r="L8" s="577"/>
    </row>
    <row r="9" spans="1:14" s="431" customFormat="1" ht="18.75" customHeight="1" thickBot="1">
      <c r="A9" s="499" t="s">
        <v>1171</v>
      </c>
      <c r="B9" s="578"/>
      <c r="C9" s="578"/>
      <c r="D9" s="579"/>
      <c r="E9" s="579"/>
      <c r="F9" s="579"/>
      <c r="G9" s="579"/>
      <c r="H9" s="579"/>
      <c r="I9" s="579"/>
      <c r="J9" s="665"/>
      <c r="K9" s="665"/>
      <c r="L9" s="666" t="s">
        <v>1105</v>
      </c>
      <c r="M9" s="666"/>
      <c r="N9" s="665"/>
    </row>
    <row r="10" spans="1:11" s="418" customFormat="1" ht="19.5" customHeight="1" hidden="1">
      <c r="A10" s="580"/>
      <c r="B10" s="581"/>
      <c r="C10" s="580"/>
      <c r="D10" s="577"/>
      <c r="E10" s="574"/>
      <c r="F10" s="582"/>
      <c r="G10" s="574"/>
      <c r="H10" s="583"/>
      <c r="I10" s="584"/>
      <c r="J10" s="584"/>
      <c r="K10" s="585"/>
    </row>
    <row r="11" spans="1:12" s="418" customFormat="1" ht="13.5" customHeight="1">
      <c r="A11" s="799" t="s">
        <v>857</v>
      </c>
      <c r="B11" s="799" t="s">
        <v>1106</v>
      </c>
      <c r="C11" s="801" t="s">
        <v>1107</v>
      </c>
      <c r="D11" s="790" t="s">
        <v>1160</v>
      </c>
      <c r="E11" s="790"/>
      <c r="F11" s="790"/>
      <c r="G11" s="790"/>
      <c r="I11" s="791" t="s">
        <v>1159</v>
      </c>
      <c r="J11" s="792"/>
      <c r="K11" s="792"/>
      <c r="L11" s="792"/>
    </row>
    <row r="12" spans="1:12" s="418" customFormat="1" ht="27.75" customHeight="1" thickBot="1">
      <c r="A12" s="800"/>
      <c r="B12" s="800"/>
      <c r="C12" s="802"/>
      <c r="D12" s="586">
        <v>2013</v>
      </c>
      <c r="E12" s="586">
        <v>2012</v>
      </c>
      <c r="F12" s="587" t="s">
        <v>347</v>
      </c>
      <c r="G12" s="587" t="s">
        <v>770</v>
      </c>
      <c r="H12" s="580"/>
      <c r="I12" s="586">
        <v>2013</v>
      </c>
      <c r="J12" s="586">
        <v>2012</v>
      </c>
      <c r="K12" s="588" t="s">
        <v>347</v>
      </c>
      <c r="L12" s="587" t="s">
        <v>770</v>
      </c>
    </row>
    <row r="13" spans="2:11" s="418" customFormat="1" ht="5.25" customHeight="1">
      <c r="B13" s="571"/>
      <c r="D13" s="512"/>
      <c r="E13" s="519"/>
      <c r="F13" s="572"/>
      <c r="H13" s="589"/>
      <c r="K13" s="572"/>
    </row>
    <row r="14" spans="1:12" s="592" customFormat="1" ht="15" customHeight="1">
      <c r="A14" s="793" t="s">
        <v>464</v>
      </c>
      <c r="B14" s="793"/>
      <c r="C14" s="793"/>
      <c r="D14" s="590">
        <v>33937603.29463002</v>
      </c>
      <c r="E14" s="590">
        <v>35452086.61463</v>
      </c>
      <c r="F14" s="591">
        <f>+IF(((D14-E14)/E14*100)&lt;500,(D14-E14)/E14*100,"*")</f>
        <v>-4.271915885974951</v>
      </c>
      <c r="G14" s="591">
        <f>+(D14-E14)/$E$14*100</f>
        <v>-4.271915885974951</v>
      </c>
      <c r="H14" s="591"/>
      <c r="I14" s="590">
        <v>4650001.583259999</v>
      </c>
      <c r="J14" s="590">
        <v>4976904.7325</v>
      </c>
      <c r="K14" s="591">
        <f>IF(((I14-J14)/J14*100)&lt;500,(I14-J14)/J14*100,"*")</f>
        <v>-6.568402788690533</v>
      </c>
      <c r="L14" s="591">
        <f>+(I14-J14)/$J$14*100</f>
        <v>-6.568402788690533</v>
      </c>
    </row>
    <row r="15" spans="2:12" s="418" customFormat="1" ht="5.25" customHeight="1">
      <c r="B15" s="571"/>
      <c r="D15" s="593"/>
      <c r="E15" s="593"/>
      <c r="F15" s="594"/>
      <c r="G15" s="594"/>
      <c r="H15" s="594"/>
      <c r="I15" s="593"/>
      <c r="J15" s="593"/>
      <c r="K15" s="594"/>
      <c r="L15" s="594"/>
    </row>
    <row r="16" spans="1:12" s="596" customFormat="1" ht="25.5" customHeight="1">
      <c r="A16" s="794" t="s">
        <v>1108</v>
      </c>
      <c r="B16" s="794"/>
      <c r="C16" s="794"/>
      <c r="D16" s="577">
        <v>3898413.136620004</v>
      </c>
      <c r="E16" s="577">
        <v>3929344.641419998</v>
      </c>
      <c r="F16" s="595">
        <f aca="true" t="shared" si="0" ref="F16:F79">+IF(((D16-E16)/E16*100)&lt;500,(D16-E16)/E16*100,"*")</f>
        <v>-0.7871924614079052</v>
      </c>
      <c r="G16" s="595">
        <f aca="true" t="shared" si="1" ref="G16:G79">+(D16-E16)/$E$14*100</f>
        <v>-0.087248756712755</v>
      </c>
      <c r="H16" s="595"/>
      <c r="I16" s="577">
        <v>529142.92129</v>
      </c>
      <c r="J16" s="577">
        <v>595613.4234500001</v>
      </c>
      <c r="K16" s="595">
        <f aca="true" t="shared" si="2" ref="K16:K79">IF(((I16-J16)/J16*100)&lt;500,(I16-J16)/J16*100,"*")</f>
        <v>-11.160007404631662</v>
      </c>
      <c r="L16" s="595">
        <f aca="true" t="shared" si="3" ref="L16:L79">+(I16-J16)/$J$14*100</f>
        <v>-1.3355791547693676</v>
      </c>
    </row>
    <row r="17" spans="1:12" s="601" customFormat="1" ht="14.25">
      <c r="A17" s="795" t="s">
        <v>1109</v>
      </c>
      <c r="B17" s="597"/>
      <c r="C17" s="598" t="s">
        <v>1110</v>
      </c>
      <c r="D17" s="599">
        <v>2737793.1428000038</v>
      </c>
      <c r="E17" s="599">
        <v>2838016.8507499974</v>
      </c>
      <c r="F17" s="600">
        <f>+IF(((D17-E17)/E17*100)&lt;500,(D17-E17)/E17*100,"*")</f>
        <v>-3.5314697981270875</v>
      </c>
      <c r="G17" s="600">
        <f t="shared" si="1"/>
        <v>-0.28270185910195306</v>
      </c>
      <c r="H17" s="600"/>
      <c r="I17" s="599">
        <v>372898.5051999999</v>
      </c>
      <c r="J17" s="599">
        <v>402807.6773900001</v>
      </c>
      <c r="K17" s="600">
        <f t="shared" si="2"/>
        <v>-7.4251743124156</v>
      </c>
      <c r="L17" s="600">
        <f t="shared" si="3"/>
        <v>-0.6009593069903149</v>
      </c>
    </row>
    <row r="18" spans="1:12" s="601" customFormat="1" ht="12.75">
      <c r="A18" s="795"/>
      <c r="B18" s="602"/>
      <c r="C18" s="603"/>
      <c r="D18" s="604"/>
      <c r="E18" s="604"/>
      <c r="F18" s="605"/>
      <c r="G18" s="605"/>
      <c r="H18" s="605"/>
      <c r="I18" s="604"/>
      <c r="J18" s="604"/>
      <c r="K18" s="605"/>
      <c r="L18" s="605"/>
    </row>
    <row r="19" spans="1:12" s="601" customFormat="1" ht="12.75">
      <c r="A19" s="795"/>
      <c r="B19" s="606" t="s">
        <v>25</v>
      </c>
      <c r="C19" s="607" t="s">
        <v>26</v>
      </c>
      <c r="D19" s="608">
        <v>221881.83459</v>
      </c>
      <c r="E19" s="609">
        <v>164958.97377000004</v>
      </c>
      <c r="F19" s="610">
        <f t="shared" si="0"/>
        <v>34.50728355000966</v>
      </c>
      <c r="G19" s="610">
        <f>+(D19-E19)/$E$14*100</f>
        <v>0.16056279405711943</v>
      </c>
      <c r="H19" s="610"/>
      <c r="I19" s="608">
        <v>10416.97</v>
      </c>
      <c r="J19" s="609">
        <v>36009.99784</v>
      </c>
      <c r="K19" s="610">
        <f t="shared" si="2"/>
        <v>-71.07200604042025</v>
      </c>
      <c r="L19" s="610">
        <f t="shared" si="3"/>
        <v>-0.5142358396549839</v>
      </c>
    </row>
    <row r="20" spans="1:3" s="611" customFormat="1" ht="12.75">
      <c r="A20" s="795"/>
      <c r="B20" s="601"/>
      <c r="C20" s="601"/>
    </row>
    <row r="21" spans="1:12" s="611" customFormat="1" ht="13.5">
      <c r="A21" s="795"/>
      <c r="B21" s="597"/>
      <c r="C21" s="612" t="s">
        <v>1111</v>
      </c>
      <c r="D21" s="599">
        <v>2515911.3082100037</v>
      </c>
      <c r="E21" s="599">
        <v>2673057.8769799974</v>
      </c>
      <c r="F21" s="600">
        <f t="shared" si="0"/>
        <v>-5.878906331333793</v>
      </c>
      <c r="G21" s="600">
        <f t="shared" si="1"/>
        <v>-0.4432646531590727</v>
      </c>
      <c r="H21" s="600"/>
      <c r="I21" s="599">
        <v>362481.5351999999</v>
      </c>
      <c r="J21" s="599">
        <v>366797.67955000006</v>
      </c>
      <c r="K21" s="600">
        <f t="shared" si="2"/>
        <v>-1.17670982959743</v>
      </c>
      <c r="L21" s="600">
        <f t="shared" si="3"/>
        <v>-0.08672346733533005</v>
      </c>
    </row>
    <row r="22" spans="1:12" s="611" customFormat="1" ht="12.75">
      <c r="A22" s="795"/>
      <c r="B22" s="613" t="s">
        <v>539</v>
      </c>
      <c r="C22" s="614" t="s">
        <v>27</v>
      </c>
      <c r="D22" s="615">
        <v>108634.45549999992</v>
      </c>
      <c r="E22" s="616">
        <v>33624.563200000004</v>
      </c>
      <c r="F22" s="617">
        <f>+IF(((D22-E22)/E22*100)&lt;500,(D22-E22)/E22*100,"*")</f>
        <v>223.08064450930894</v>
      </c>
      <c r="G22" s="617">
        <f t="shared" si="1"/>
        <v>0.21158103644326995</v>
      </c>
      <c r="H22" s="617"/>
      <c r="I22" s="615">
        <v>8386.87063</v>
      </c>
      <c r="J22" s="616">
        <v>3745.5838100000005</v>
      </c>
      <c r="K22" s="617">
        <f t="shared" si="2"/>
        <v>123.91357543805697</v>
      </c>
      <c r="L22" s="617">
        <f t="shared" si="3"/>
        <v>0.09325649313099443</v>
      </c>
    </row>
    <row r="23" spans="1:12" s="611" customFormat="1" ht="12.75">
      <c r="A23" s="795"/>
      <c r="B23" s="618" t="s">
        <v>545</v>
      </c>
      <c r="C23" s="619" t="s">
        <v>28</v>
      </c>
      <c r="D23" s="620">
        <v>3222.51846</v>
      </c>
      <c r="E23" s="621">
        <v>3631.2273699999996</v>
      </c>
      <c r="F23" s="622">
        <f t="shared" si="0"/>
        <v>-11.255392966483392</v>
      </c>
      <c r="G23" s="622">
        <f t="shared" si="1"/>
        <v>-0.0011528486727529828</v>
      </c>
      <c r="H23" s="622"/>
      <c r="I23" s="620">
        <v>401.1105299999999</v>
      </c>
      <c r="J23" s="621">
        <v>841.957</v>
      </c>
      <c r="K23" s="622">
        <f t="shared" si="2"/>
        <v>-52.35973689867773</v>
      </c>
      <c r="L23" s="622">
        <f t="shared" si="3"/>
        <v>-0.008857844256515514</v>
      </c>
    </row>
    <row r="24" spans="1:12" s="611" customFormat="1" ht="12.75">
      <c r="A24" s="795"/>
      <c r="B24" s="623" t="s">
        <v>29</v>
      </c>
      <c r="C24" s="624" t="s">
        <v>1112</v>
      </c>
      <c r="D24" s="615">
        <v>106333.98229999999</v>
      </c>
      <c r="E24" s="616">
        <v>125845.90188999995</v>
      </c>
      <c r="F24" s="617">
        <f t="shared" si="0"/>
        <v>-15.50461262302768</v>
      </c>
      <c r="G24" s="617">
        <f t="shared" si="1"/>
        <v>-0.0550374363069168</v>
      </c>
      <c r="H24" s="625"/>
      <c r="I24" s="615">
        <v>11329.54427</v>
      </c>
      <c r="J24" s="616">
        <v>23534.87847</v>
      </c>
      <c r="K24" s="617">
        <f t="shared" si="2"/>
        <v>-51.86062131384356</v>
      </c>
      <c r="L24" s="617">
        <f t="shared" si="3"/>
        <v>-0.2452394581776335</v>
      </c>
    </row>
    <row r="25" spans="1:12" s="611" customFormat="1" ht="12.75">
      <c r="A25" s="795"/>
      <c r="B25" s="618" t="s">
        <v>31</v>
      </c>
      <c r="C25" s="619" t="s">
        <v>32</v>
      </c>
      <c r="D25" s="620">
        <v>63920.7633</v>
      </c>
      <c r="E25" s="621">
        <v>65935.62241999999</v>
      </c>
      <c r="F25" s="622">
        <f t="shared" si="0"/>
        <v>-3.0557975280276226</v>
      </c>
      <c r="G25" s="622">
        <f t="shared" si="1"/>
        <v>-0.005683330129201804</v>
      </c>
      <c r="H25" s="622"/>
      <c r="I25" s="620">
        <v>8993.26951</v>
      </c>
      <c r="J25" s="621">
        <v>9550.70446</v>
      </c>
      <c r="K25" s="622">
        <f t="shared" si="2"/>
        <v>-5.83658464498231</v>
      </c>
      <c r="L25" s="622">
        <f t="shared" si="3"/>
        <v>-0.011200434405743386</v>
      </c>
    </row>
    <row r="26" spans="1:12" s="611" customFormat="1" ht="12.75">
      <c r="A26" s="795"/>
      <c r="B26" s="623" t="s">
        <v>549</v>
      </c>
      <c r="C26" s="624" t="s">
        <v>33</v>
      </c>
      <c r="D26" s="615">
        <v>541880.9333100005</v>
      </c>
      <c r="E26" s="616">
        <v>532627.8877099999</v>
      </c>
      <c r="F26" s="617">
        <f>+IF(((D26-E26)/E26*100)&lt;500,(D26-E26)/E26*100,"*")</f>
        <v>1.7372439208512762</v>
      </c>
      <c r="G26" s="617">
        <f>+(D26-E26)/$E$14*100</f>
        <v>0.026100143838027536</v>
      </c>
      <c r="H26" s="625"/>
      <c r="I26" s="615">
        <v>83057.93618999995</v>
      </c>
      <c r="J26" s="616">
        <v>73457.25366000007</v>
      </c>
      <c r="K26" s="617">
        <f t="shared" si="2"/>
        <v>13.06975424705779</v>
      </c>
      <c r="L26" s="617">
        <f t="shared" si="3"/>
        <v>0.19290468767275876</v>
      </c>
    </row>
    <row r="27" spans="1:12" s="611" customFormat="1" ht="12.75">
      <c r="A27" s="795"/>
      <c r="B27" s="618" t="s">
        <v>34</v>
      </c>
      <c r="C27" s="619" t="s">
        <v>1113</v>
      </c>
      <c r="D27" s="620">
        <v>306991.3254200003</v>
      </c>
      <c r="E27" s="621">
        <v>431080.45775999955</v>
      </c>
      <c r="F27" s="622">
        <f t="shared" si="0"/>
        <v>-28.785608372227543</v>
      </c>
      <c r="G27" s="622">
        <f>+(D27-E27)/$E$14*100</f>
        <v>-0.3500192631504839</v>
      </c>
      <c r="H27" s="622"/>
      <c r="I27" s="620">
        <v>47668.44717000001</v>
      </c>
      <c r="J27" s="621">
        <v>62053.914730000004</v>
      </c>
      <c r="K27" s="622">
        <f t="shared" si="2"/>
        <v>-23.182207959952176</v>
      </c>
      <c r="L27" s="622">
        <f t="shared" si="3"/>
        <v>-0.2890444630386543</v>
      </c>
    </row>
    <row r="28" spans="1:12" s="611" customFormat="1" ht="12.75">
      <c r="A28" s="795"/>
      <c r="B28" s="623" t="s">
        <v>36</v>
      </c>
      <c r="C28" s="624" t="s">
        <v>1114</v>
      </c>
      <c r="D28" s="615">
        <v>1292636.1729900034</v>
      </c>
      <c r="E28" s="616">
        <v>1384472.0020199975</v>
      </c>
      <c r="F28" s="617">
        <f t="shared" si="0"/>
        <v>-6.633274554920729</v>
      </c>
      <c r="G28" s="617">
        <f t="shared" si="1"/>
        <v>-0.2590420982219315</v>
      </c>
      <c r="H28" s="625"/>
      <c r="I28" s="615">
        <v>187937.58594000002</v>
      </c>
      <c r="J28" s="616">
        <v>176952.24870999993</v>
      </c>
      <c r="K28" s="617">
        <f t="shared" si="2"/>
        <v>6.208080038589127</v>
      </c>
      <c r="L28" s="617">
        <f t="shared" si="3"/>
        <v>0.2207262911476695</v>
      </c>
    </row>
    <row r="29" spans="1:12" s="611" customFormat="1" ht="12.75">
      <c r="A29" s="795"/>
      <c r="B29" s="618" t="s">
        <v>38</v>
      </c>
      <c r="C29" s="619" t="s">
        <v>39</v>
      </c>
      <c r="D29" s="620">
        <v>20481.265809999997</v>
      </c>
      <c r="E29" s="621">
        <v>15735.972290000003</v>
      </c>
      <c r="F29" s="622">
        <f t="shared" si="0"/>
        <v>30.155705872814504</v>
      </c>
      <c r="G29" s="622">
        <f t="shared" si="1"/>
        <v>0.013385089491578064</v>
      </c>
      <c r="H29" s="622"/>
      <c r="I29" s="620">
        <v>3137.51856</v>
      </c>
      <c r="J29" s="621">
        <v>2213.60959</v>
      </c>
      <c r="K29" s="622">
        <f t="shared" si="2"/>
        <v>41.737665673918585</v>
      </c>
      <c r="L29" s="622">
        <f t="shared" si="3"/>
        <v>0.01856392717278118</v>
      </c>
    </row>
    <row r="30" spans="1:12" s="611" customFormat="1" ht="12.75">
      <c r="A30" s="795"/>
      <c r="B30" s="623" t="s">
        <v>40</v>
      </c>
      <c r="C30" s="624" t="s">
        <v>41</v>
      </c>
      <c r="D30" s="615">
        <v>71809.89112000001</v>
      </c>
      <c r="E30" s="616">
        <v>80104.24231999999</v>
      </c>
      <c r="F30" s="617">
        <f t="shared" si="0"/>
        <v>-10.354446855468337</v>
      </c>
      <c r="G30" s="617">
        <f t="shared" si="1"/>
        <v>-0.0233959464506587</v>
      </c>
      <c r="H30" s="625"/>
      <c r="I30" s="615">
        <v>11569.2524</v>
      </c>
      <c r="J30" s="616">
        <v>14447.52912</v>
      </c>
      <c r="K30" s="617">
        <f t="shared" si="2"/>
        <v>-19.922276647399485</v>
      </c>
      <c r="L30" s="617">
        <f t="shared" si="3"/>
        <v>-0.05783266658098524</v>
      </c>
    </row>
    <row r="31" spans="1:12" s="611" customFormat="1" ht="12.75">
      <c r="A31" s="795"/>
      <c r="B31" s="618"/>
      <c r="C31" s="619"/>
      <c r="D31" s="626"/>
      <c r="E31" s="627"/>
      <c r="F31" s="622"/>
      <c r="G31" s="622"/>
      <c r="H31" s="622"/>
      <c r="I31" s="626"/>
      <c r="J31" s="627"/>
      <c r="K31" s="622"/>
      <c r="L31" s="622"/>
    </row>
    <row r="32" spans="1:12" s="631" customFormat="1" ht="12.75">
      <c r="A32" s="795"/>
      <c r="B32" s="628"/>
      <c r="C32" s="629" t="s">
        <v>1115</v>
      </c>
      <c r="D32" s="604">
        <v>1160619.9938200004</v>
      </c>
      <c r="E32" s="604">
        <v>1091327.7906700005</v>
      </c>
      <c r="F32" s="630">
        <f t="shared" si="0"/>
        <v>6.349348357330779</v>
      </c>
      <c r="G32" s="630">
        <f t="shared" si="1"/>
        <v>0.19545310238919805</v>
      </c>
      <c r="H32" s="630"/>
      <c r="I32" s="604">
        <v>156244.41609000007</v>
      </c>
      <c r="J32" s="604">
        <v>192805.74606000003</v>
      </c>
      <c r="K32" s="630">
        <f t="shared" si="2"/>
        <v>-18.96278026829257</v>
      </c>
      <c r="L32" s="630">
        <f t="shared" si="3"/>
        <v>-0.7346198477790525</v>
      </c>
    </row>
    <row r="33" spans="1:12" s="611" customFormat="1" ht="12.75">
      <c r="A33" s="795"/>
      <c r="B33" s="606">
        <v>11</v>
      </c>
      <c r="C33" s="632" t="s">
        <v>44</v>
      </c>
      <c r="D33" s="626">
        <v>16011.51475</v>
      </c>
      <c r="E33" s="626">
        <v>17845.19517999999</v>
      </c>
      <c r="F33" s="633">
        <f t="shared" si="0"/>
        <v>-10.275485426212033</v>
      </c>
      <c r="G33" s="633">
        <f t="shared" si="1"/>
        <v>-0.00517227786881037</v>
      </c>
      <c r="H33" s="633"/>
      <c r="I33" s="626">
        <v>2167.4348</v>
      </c>
      <c r="J33" s="626">
        <v>3099.253330000001</v>
      </c>
      <c r="K33" s="633">
        <f t="shared" si="2"/>
        <v>-30.065903970489583</v>
      </c>
      <c r="L33" s="633">
        <f t="shared" si="3"/>
        <v>-0.0187228524571723</v>
      </c>
    </row>
    <row r="34" spans="1:12" s="611" customFormat="1" ht="12.75">
      <c r="A34" s="795"/>
      <c r="B34" s="634">
        <v>12</v>
      </c>
      <c r="C34" s="635" t="s">
        <v>46</v>
      </c>
      <c r="D34" s="636">
        <v>43533.366590000005</v>
      </c>
      <c r="E34" s="636">
        <v>22254.13929</v>
      </c>
      <c r="F34" s="637">
        <f t="shared" si="0"/>
        <v>95.61918806521503</v>
      </c>
      <c r="G34" s="637">
        <f t="shared" si="1"/>
        <v>0.06002249608410557</v>
      </c>
      <c r="H34" s="637"/>
      <c r="I34" s="636">
        <v>5171.73743</v>
      </c>
      <c r="J34" s="636">
        <v>3383.35964</v>
      </c>
      <c r="K34" s="637">
        <f t="shared" si="2"/>
        <v>52.85804585645527</v>
      </c>
      <c r="L34" s="637">
        <f t="shared" si="3"/>
        <v>0.03593353471931261</v>
      </c>
    </row>
    <row r="35" spans="1:12" s="611" customFormat="1" ht="12.75">
      <c r="A35" s="795"/>
      <c r="B35" s="606">
        <v>21</v>
      </c>
      <c r="C35" s="632" t="s">
        <v>1116</v>
      </c>
      <c r="D35" s="626">
        <v>41661.74625000001</v>
      </c>
      <c r="E35" s="626">
        <v>17075.097200000004</v>
      </c>
      <c r="F35" s="633">
        <f t="shared" si="0"/>
        <v>143.99126846551715</v>
      </c>
      <c r="G35" s="633">
        <f t="shared" si="1"/>
        <v>0.06935176853554748</v>
      </c>
      <c r="H35" s="633"/>
      <c r="I35" s="626">
        <v>7853.204610000002</v>
      </c>
      <c r="J35" s="626">
        <v>2853.6513500000005</v>
      </c>
      <c r="K35" s="633">
        <f t="shared" si="2"/>
        <v>175.1984614378347</v>
      </c>
      <c r="L35" s="633">
        <f t="shared" si="3"/>
        <v>0.10045507255447553</v>
      </c>
    </row>
    <row r="36" spans="1:12" s="611" customFormat="1" ht="12.75">
      <c r="A36" s="795"/>
      <c r="B36" s="634">
        <v>22</v>
      </c>
      <c r="C36" s="635" t="s">
        <v>52</v>
      </c>
      <c r="D36" s="636">
        <v>3676.75308</v>
      </c>
      <c r="E36" s="636">
        <v>6627.897599999999</v>
      </c>
      <c r="F36" s="637">
        <f t="shared" si="0"/>
        <v>-44.5261031190343</v>
      </c>
      <c r="G36" s="637">
        <f t="shared" si="1"/>
        <v>-0.008324318261092568</v>
      </c>
      <c r="H36" s="637"/>
      <c r="I36" s="636">
        <v>531.4439100000001</v>
      </c>
      <c r="J36" s="636">
        <v>711.7999</v>
      </c>
      <c r="K36" s="637">
        <f t="shared" si="2"/>
        <v>-25.338018451533912</v>
      </c>
      <c r="L36" s="637">
        <f t="shared" si="3"/>
        <v>-0.003623858596734751</v>
      </c>
    </row>
    <row r="37" spans="1:12" s="611" customFormat="1" ht="24">
      <c r="A37" s="795"/>
      <c r="B37" s="606">
        <v>23</v>
      </c>
      <c r="C37" s="632" t="s">
        <v>54</v>
      </c>
      <c r="D37" s="626">
        <v>523.3756400000001</v>
      </c>
      <c r="E37" s="626">
        <v>587.8323800000001</v>
      </c>
      <c r="F37" s="633">
        <f t="shared" si="0"/>
        <v>-10.965156427755812</v>
      </c>
      <c r="G37" s="633">
        <f t="shared" si="1"/>
        <v>-0.000181813670661068</v>
      </c>
      <c r="H37" s="633"/>
      <c r="I37" s="626">
        <v>17.27646</v>
      </c>
      <c r="J37" s="626">
        <v>0.743</v>
      </c>
      <c r="K37" s="633" t="str">
        <f t="shared" si="2"/>
        <v>*</v>
      </c>
      <c r="L37" s="633">
        <f t="shared" si="3"/>
        <v>0.000332203666508499</v>
      </c>
    </row>
    <row r="38" spans="1:12" s="611" customFormat="1" ht="12.75">
      <c r="A38" s="795"/>
      <c r="B38" s="634">
        <v>24</v>
      </c>
      <c r="C38" s="635" t="s">
        <v>56</v>
      </c>
      <c r="D38" s="636">
        <v>14611.928729999998</v>
      </c>
      <c r="E38" s="636">
        <v>12640.574819999987</v>
      </c>
      <c r="F38" s="637">
        <f t="shared" si="0"/>
        <v>15.595445128657628</v>
      </c>
      <c r="G38" s="637">
        <f t="shared" si="1"/>
        <v>0.0055606146160843825</v>
      </c>
      <c r="H38" s="637"/>
      <c r="I38" s="636">
        <v>1824.87308</v>
      </c>
      <c r="J38" s="636">
        <v>1882.1669199999997</v>
      </c>
      <c r="K38" s="637">
        <f t="shared" si="2"/>
        <v>-3.044036073059854</v>
      </c>
      <c r="L38" s="637">
        <f t="shared" si="3"/>
        <v>-0.0011511942277267527</v>
      </c>
    </row>
    <row r="39" spans="1:12" s="611" customFormat="1" ht="12.75">
      <c r="A39" s="795"/>
      <c r="B39" s="606">
        <v>25</v>
      </c>
      <c r="C39" s="632" t="s">
        <v>58</v>
      </c>
      <c r="D39" s="626">
        <v>656.07266</v>
      </c>
      <c r="E39" s="626">
        <v>493.24162</v>
      </c>
      <c r="F39" s="633">
        <f t="shared" si="0"/>
        <v>33.0124290809036</v>
      </c>
      <c r="G39" s="633">
        <f t="shared" si="1"/>
        <v>0.0004592988891457932</v>
      </c>
      <c r="H39" s="633"/>
      <c r="I39" s="626">
        <v>186.62953</v>
      </c>
      <c r="J39" s="626">
        <v>104.64989999999999</v>
      </c>
      <c r="K39" s="633">
        <f t="shared" si="2"/>
        <v>78.33703615579184</v>
      </c>
      <c r="L39" s="633">
        <f t="shared" si="3"/>
        <v>0.001647201110052592</v>
      </c>
    </row>
    <row r="40" spans="1:12" s="611" customFormat="1" ht="36">
      <c r="A40" s="795"/>
      <c r="B40" s="634">
        <v>26</v>
      </c>
      <c r="C40" s="635" t="s">
        <v>1117</v>
      </c>
      <c r="D40" s="636">
        <v>5350.10532</v>
      </c>
      <c r="E40" s="636">
        <v>5624.806500000001</v>
      </c>
      <c r="F40" s="637">
        <f t="shared" si="0"/>
        <v>-4.8837445341453245</v>
      </c>
      <c r="G40" s="637">
        <f t="shared" si="1"/>
        <v>-0.000774851937450249</v>
      </c>
      <c r="H40" s="637"/>
      <c r="I40" s="636">
        <v>1082.6843299999998</v>
      </c>
      <c r="J40" s="636">
        <v>1030.7883299999999</v>
      </c>
      <c r="K40" s="637">
        <f t="shared" si="2"/>
        <v>5.034593280659276</v>
      </c>
      <c r="L40" s="637">
        <f t="shared" si="3"/>
        <v>0.001042736455474235</v>
      </c>
    </row>
    <row r="41" spans="1:12" s="611" customFormat="1" ht="12.75">
      <c r="A41" s="795"/>
      <c r="B41" s="606">
        <v>29</v>
      </c>
      <c r="C41" s="632" t="s">
        <v>1118</v>
      </c>
      <c r="D41" s="626">
        <v>876798.7425900005</v>
      </c>
      <c r="E41" s="626">
        <v>861863.7780300004</v>
      </c>
      <c r="F41" s="633">
        <f t="shared" si="0"/>
        <v>1.7328683419249398</v>
      </c>
      <c r="G41" s="633">
        <f t="shared" si="1"/>
        <v>0.04212718061519376</v>
      </c>
      <c r="H41" s="633"/>
      <c r="I41" s="626">
        <v>105629.10423000007</v>
      </c>
      <c r="J41" s="626">
        <v>151512.32392000005</v>
      </c>
      <c r="K41" s="633">
        <f t="shared" si="2"/>
        <v>-30.283490149769438</v>
      </c>
      <c r="L41" s="633">
        <f t="shared" si="3"/>
        <v>-0.9219228045571191</v>
      </c>
    </row>
    <row r="42" spans="1:12" s="611" customFormat="1" ht="12.75">
      <c r="A42" s="795"/>
      <c r="B42" s="634">
        <v>41</v>
      </c>
      <c r="C42" s="635" t="s">
        <v>80</v>
      </c>
      <c r="D42" s="636">
        <v>351.90232999999995</v>
      </c>
      <c r="E42" s="636">
        <v>87.55985</v>
      </c>
      <c r="F42" s="637">
        <f t="shared" si="0"/>
        <v>301.8991923809828</v>
      </c>
      <c r="G42" s="637">
        <f t="shared" si="1"/>
        <v>0.0007456330649122184</v>
      </c>
      <c r="H42" s="637"/>
      <c r="I42" s="636">
        <v>9.999999999999999E-34</v>
      </c>
      <c r="J42" s="636">
        <v>12.8007</v>
      </c>
      <c r="K42" s="637">
        <f t="shared" si="2"/>
        <v>-100</v>
      </c>
      <c r="L42" s="637">
        <f t="shared" si="3"/>
        <v>-0.0002572020299365857</v>
      </c>
    </row>
    <row r="43" spans="1:12" s="611" customFormat="1" ht="24">
      <c r="A43" s="795"/>
      <c r="B43" s="606">
        <v>42</v>
      </c>
      <c r="C43" s="632" t="s">
        <v>1119</v>
      </c>
      <c r="D43" s="626">
        <v>151984.88054999994</v>
      </c>
      <c r="E43" s="626">
        <v>140777.95057000002</v>
      </c>
      <c r="F43" s="633">
        <f t="shared" si="0"/>
        <v>7.960713971629689</v>
      </c>
      <c r="G43" s="633">
        <f t="shared" si="1"/>
        <v>0.0316114820033616</v>
      </c>
      <c r="H43" s="633"/>
      <c r="I43" s="626">
        <v>31067.97907</v>
      </c>
      <c r="J43" s="626">
        <v>27451.091539999998</v>
      </c>
      <c r="K43" s="633">
        <f t="shared" si="2"/>
        <v>13.175751225519406</v>
      </c>
      <c r="L43" s="633">
        <f t="shared" si="3"/>
        <v>0.07267343307540403</v>
      </c>
    </row>
    <row r="44" spans="1:12" s="611" customFormat="1" ht="48">
      <c r="A44" s="795"/>
      <c r="B44" s="634">
        <v>43</v>
      </c>
      <c r="C44" s="635" t="s">
        <v>1120</v>
      </c>
      <c r="D44" s="636">
        <v>5459.605330000001</v>
      </c>
      <c r="E44" s="636">
        <v>5449.717629999999</v>
      </c>
      <c r="F44" s="637">
        <f t="shared" si="0"/>
        <v>0.18143508840846206</v>
      </c>
      <c r="G44" s="637">
        <f t="shared" si="1"/>
        <v>2.789031886185703E-05</v>
      </c>
      <c r="H44" s="637"/>
      <c r="I44" s="636">
        <v>712.0486399999999</v>
      </c>
      <c r="J44" s="636">
        <v>763.11753</v>
      </c>
      <c r="K44" s="637">
        <f t="shared" si="2"/>
        <v>-6.692139545005619</v>
      </c>
      <c r="L44" s="637">
        <f t="shared" si="3"/>
        <v>-0.0010261174915909468</v>
      </c>
    </row>
    <row r="45" spans="1:12" s="640" customFormat="1" ht="12.75">
      <c r="A45" s="795"/>
      <c r="B45" s="606"/>
      <c r="C45" s="632"/>
      <c r="D45" s="638"/>
      <c r="E45" s="639"/>
      <c r="F45" s="633"/>
      <c r="G45" s="633"/>
      <c r="H45" s="633"/>
      <c r="I45" s="638"/>
      <c r="J45" s="639"/>
      <c r="K45" s="633"/>
      <c r="L45" s="633"/>
    </row>
    <row r="46" spans="1:12" s="596" customFormat="1" ht="13.5">
      <c r="A46" s="794" t="s">
        <v>1121</v>
      </c>
      <c r="B46" s="794"/>
      <c r="C46" s="794"/>
      <c r="D46" s="577">
        <v>22599544.475640018</v>
      </c>
      <c r="E46" s="577">
        <v>23989357.227959998</v>
      </c>
      <c r="F46" s="595">
        <f t="shared" si="0"/>
        <v>-5.793455569122671</v>
      </c>
      <c r="G46" s="595">
        <f t="shared" si="1"/>
        <v>-3.920256563252463</v>
      </c>
      <c r="H46" s="595"/>
      <c r="I46" s="577">
        <v>3140618.7683199993</v>
      </c>
      <c r="J46" s="577">
        <v>3248531.0568700004</v>
      </c>
      <c r="K46" s="595">
        <f t="shared" si="2"/>
        <v>-3.3218795406553974</v>
      </c>
      <c r="L46" s="595">
        <f t="shared" si="3"/>
        <v>-2.16826108495339</v>
      </c>
    </row>
    <row r="47" spans="1:12" s="596" customFormat="1" ht="13.5">
      <c r="A47" s="641"/>
      <c r="B47" s="642"/>
      <c r="C47" s="642"/>
      <c r="D47" s="643"/>
      <c r="E47" s="643"/>
      <c r="F47" s="644"/>
      <c r="G47" s="644"/>
      <c r="H47" s="644"/>
      <c r="I47" s="643"/>
      <c r="J47" s="643"/>
      <c r="K47" s="644"/>
      <c r="L47" s="644"/>
    </row>
    <row r="48" spans="1:12" s="611" customFormat="1" ht="36">
      <c r="A48" s="803" t="s">
        <v>783</v>
      </c>
      <c r="B48" s="634">
        <v>27</v>
      </c>
      <c r="C48" s="635" t="s">
        <v>1122</v>
      </c>
      <c r="D48" s="636">
        <v>12560.201399999998</v>
      </c>
      <c r="E48" s="636">
        <v>29502.042250000002</v>
      </c>
      <c r="F48" s="637">
        <f t="shared" si="0"/>
        <v>-57.42599344965688</v>
      </c>
      <c r="G48" s="637">
        <f t="shared" si="1"/>
        <v>-0.04778799350842334</v>
      </c>
      <c r="H48" s="637"/>
      <c r="I48" s="636">
        <v>2052.9619</v>
      </c>
      <c r="J48" s="636">
        <v>3788.68579</v>
      </c>
      <c r="K48" s="637">
        <f t="shared" si="2"/>
        <v>-45.81335022770522</v>
      </c>
      <c r="L48" s="637">
        <f t="shared" si="3"/>
        <v>-0.034875569923318805</v>
      </c>
    </row>
    <row r="49" spans="1:12" s="611" customFormat="1" ht="13.5">
      <c r="A49" s="803"/>
      <c r="B49" s="645">
        <v>28</v>
      </c>
      <c r="C49" s="646" t="s">
        <v>64</v>
      </c>
      <c r="D49" s="626">
        <v>282599.31768999976</v>
      </c>
      <c r="E49" s="626">
        <v>255900.96994000004</v>
      </c>
      <c r="F49" s="633">
        <f t="shared" si="0"/>
        <v>10.43307798179099</v>
      </c>
      <c r="G49" s="633">
        <f t="shared" si="1"/>
        <v>0.07530825488557316</v>
      </c>
      <c r="H49" s="647"/>
      <c r="I49" s="626">
        <v>34061.944670000004</v>
      </c>
      <c r="J49" s="626">
        <v>34879.10581999998</v>
      </c>
      <c r="K49" s="633">
        <f t="shared" si="2"/>
        <v>-2.342838587138925</v>
      </c>
      <c r="L49" s="633">
        <f t="shared" si="3"/>
        <v>-0.016419063532877823</v>
      </c>
    </row>
    <row r="50" spans="1:12" s="611" customFormat="1" ht="12.75">
      <c r="A50" s="803"/>
      <c r="B50" s="634">
        <v>32</v>
      </c>
      <c r="C50" s="635" t="s">
        <v>1123</v>
      </c>
      <c r="D50" s="636">
        <v>3550523.1206900026</v>
      </c>
      <c r="E50" s="636">
        <v>5057754.876740004</v>
      </c>
      <c r="F50" s="637">
        <f t="shared" si="0"/>
        <v>-29.80041130465962</v>
      </c>
      <c r="G50" s="637">
        <f t="shared" si="1"/>
        <v>-4.251461338323631</v>
      </c>
      <c r="H50" s="637"/>
      <c r="I50" s="636">
        <v>548527.5670099998</v>
      </c>
      <c r="J50" s="636">
        <v>828977.45504</v>
      </c>
      <c r="K50" s="637">
        <f t="shared" si="2"/>
        <v>-33.830822095936</v>
      </c>
      <c r="L50" s="637">
        <f t="shared" si="3"/>
        <v>-5.635026248314876</v>
      </c>
    </row>
    <row r="51" spans="1:12" s="611" customFormat="1" ht="13.5">
      <c r="A51" s="803"/>
      <c r="B51" s="645">
        <v>33</v>
      </c>
      <c r="C51" s="646" t="s">
        <v>1124</v>
      </c>
      <c r="D51" s="626">
        <v>18320209.917970013</v>
      </c>
      <c r="E51" s="626">
        <v>18244288.065139994</v>
      </c>
      <c r="F51" s="633">
        <f t="shared" si="0"/>
        <v>0.41614039725170426</v>
      </c>
      <c r="G51" s="633">
        <f t="shared" si="1"/>
        <v>0.2141534112090548</v>
      </c>
      <c r="H51" s="647"/>
      <c r="I51" s="626">
        <v>2523202.4331099996</v>
      </c>
      <c r="J51" s="626">
        <v>2331794.8523</v>
      </c>
      <c r="K51" s="633">
        <f t="shared" si="2"/>
        <v>8.208594363316397</v>
      </c>
      <c r="L51" s="633">
        <f t="shared" si="3"/>
        <v>3.84591610846149</v>
      </c>
    </row>
    <row r="52" spans="1:12" s="611" customFormat="1" ht="12.75">
      <c r="A52" s="803"/>
      <c r="B52" s="634">
        <v>34</v>
      </c>
      <c r="C52" s="635" t="s">
        <v>74</v>
      </c>
      <c r="D52" s="636">
        <v>253594.80841</v>
      </c>
      <c r="E52" s="636">
        <v>283532.96559</v>
      </c>
      <c r="F52" s="637">
        <f t="shared" si="0"/>
        <v>-10.558968731449646</v>
      </c>
      <c r="G52" s="637">
        <f t="shared" si="1"/>
        <v>-0.08444681269520934</v>
      </c>
      <c r="H52" s="637"/>
      <c r="I52" s="636">
        <v>3812.586</v>
      </c>
      <c r="J52" s="636">
        <v>37318.81593</v>
      </c>
      <c r="K52" s="637">
        <f t="shared" si="2"/>
        <v>-89.78374338791622</v>
      </c>
      <c r="L52" s="637">
        <f t="shared" si="3"/>
        <v>-0.6732343038675995</v>
      </c>
    </row>
    <row r="53" spans="1:12" s="611" customFormat="1" ht="13.5">
      <c r="A53" s="803"/>
      <c r="B53" s="645">
        <v>35</v>
      </c>
      <c r="C53" s="646" t="s">
        <v>76</v>
      </c>
      <c r="D53" s="626">
        <v>84779.90599000001</v>
      </c>
      <c r="E53" s="626">
        <v>47234.52808999999</v>
      </c>
      <c r="F53" s="633">
        <f t="shared" si="0"/>
        <v>79.4871451419216</v>
      </c>
      <c r="G53" s="633">
        <f t="shared" si="1"/>
        <v>0.10590456440018452</v>
      </c>
      <c r="H53" s="647"/>
      <c r="I53" s="626">
        <v>14086.814</v>
      </c>
      <c r="J53" s="626">
        <v>590.018</v>
      </c>
      <c r="K53" s="633" t="str">
        <f t="shared" si="2"/>
        <v>*</v>
      </c>
      <c r="L53" s="633">
        <f t="shared" si="3"/>
        <v>0.2711885544415532</v>
      </c>
    </row>
    <row r="54" spans="1:12" s="611" customFormat="1" ht="12.75">
      <c r="A54" s="803"/>
      <c r="B54" s="634">
        <v>68</v>
      </c>
      <c r="C54" s="635" t="s">
        <v>119</v>
      </c>
      <c r="D54" s="636">
        <v>95277.20348999997</v>
      </c>
      <c r="E54" s="636">
        <v>71143.78021000001</v>
      </c>
      <c r="F54" s="637">
        <f t="shared" si="0"/>
        <v>33.922042389037614</v>
      </c>
      <c r="G54" s="637">
        <f t="shared" si="1"/>
        <v>0.06807335077998153</v>
      </c>
      <c r="H54" s="637"/>
      <c r="I54" s="636">
        <v>14874.46163</v>
      </c>
      <c r="J54" s="636">
        <v>11182.12399</v>
      </c>
      <c r="K54" s="637">
        <f t="shared" si="2"/>
        <v>33.02000266945707</v>
      </c>
      <c r="L54" s="637">
        <f t="shared" si="3"/>
        <v>0.07418943778225114</v>
      </c>
    </row>
    <row r="55" spans="1:12" s="640" customFormat="1" ht="12.75">
      <c r="A55" s="648"/>
      <c r="B55" s="649"/>
      <c r="C55" s="632"/>
      <c r="D55" s="626"/>
      <c r="E55" s="626"/>
      <c r="F55" s="633"/>
      <c r="G55" s="633"/>
      <c r="H55" s="633"/>
      <c r="I55" s="626"/>
      <c r="J55" s="626"/>
      <c r="K55" s="633"/>
      <c r="L55" s="633"/>
    </row>
    <row r="56" spans="1:12" s="596" customFormat="1" ht="13.5">
      <c r="A56" s="794" t="s">
        <v>1125</v>
      </c>
      <c r="B56" s="794"/>
      <c r="C56" s="794"/>
      <c r="D56" s="577">
        <v>5871117.17736</v>
      </c>
      <c r="E56" s="577">
        <v>5642108.244500001</v>
      </c>
      <c r="F56" s="595">
        <f t="shared" si="0"/>
        <v>4.058924836885927</v>
      </c>
      <c r="G56" s="595">
        <f t="shared" si="1"/>
        <v>0.6459674302090137</v>
      </c>
      <c r="H56" s="595"/>
      <c r="I56" s="577">
        <v>825659.8090300001</v>
      </c>
      <c r="J56" s="577">
        <v>843533.62172</v>
      </c>
      <c r="K56" s="595">
        <f t="shared" si="2"/>
        <v>-2.118921194101841</v>
      </c>
      <c r="L56" s="595">
        <f t="shared" si="3"/>
        <v>-0.35913511812434384</v>
      </c>
    </row>
    <row r="57" spans="1:12" s="611" customFormat="1" ht="12.75">
      <c r="A57" s="796" t="s">
        <v>1126</v>
      </c>
      <c r="B57" s="606">
        <v>51</v>
      </c>
      <c r="C57" s="632" t="s">
        <v>379</v>
      </c>
      <c r="D57" s="626">
        <v>107634.04147000008</v>
      </c>
      <c r="E57" s="626">
        <v>120984.04474999999</v>
      </c>
      <c r="F57" s="633">
        <f t="shared" si="0"/>
        <v>-11.034515590536085</v>
      </c>
      <c r="G57" s="633">
        <f t="shared" si="1"/>
        <v>-0.03765646695247202</v>
      </c>
      <c r="H57" s="633"/>
      <c r="I57" s="626">
        <v>23047.671120000003</v>
      </c>
      <c r="J57" s="626">
        <v>16672.198190000003</v>
      </c>
      <c r="K57" s="633">
        <f t="shared" si="2"/>
        <v>38.240146004406384</v>
      </c>
      <c r="L57" s="633">
        <f t="shared" si="3"/>
        <v>0.1281011647333155</v>
      </c>
    </row>
    <row r="58" spans="1:12" s="611" customFormat="1" ht="12.75">
      <c r="A58" s="796"/>
      <c r="B58" s="650">
        <v>52</v>
      </c>
      <c r="C58" s="635" t="s">
        <v>378</v>
      </c>
      <c r="D58" s="636">
        <v>87939.78261000002</v>
      </c>
      <c r="E58" s="636">
        <v>76846.43302999999</v>
      </c>
      <c r="F58" s="637">
        <f t="shared" si="0"/>
        <v>14.435737798876518</v>
      </c>
      <c r="G58" s="637">
        <f t="shared" si="1"/>
        <v>0.03129110481023746</v>
      </c>
      <c r="H58" s="637"/>
      <c r="I58" s="636">
        <v>11136.424719999997</v>
      </c>
      <c r="J58" s="636">
        <v>9874.561280000004</v>
      </c>
      <c r="K58" s="637">
        <f t="shared" si="2"/>
        <v>12.778931683332399</v>
      </c>
      <c r="L58" s="637">
        <f t="shared" si="3"/>
        <v>0.025354382047135034</v>
      </c>
    </row>
    <row r="59" spans="1:12" s="611" customFormat="1" ht="12.75">
      <c r="A59" s="796"/>
      <c r="B59" s="606">
        <v>53</v>
      </c>
      <c r="C59" s="632" t="s">
        <v>90</v>
      </c>
      <c r="D59" s="626">
        <v>57478.525899999986</v>
      </c>
      <c r="E59" s="626">
        <v>104626.53522000002</v>
      </c>
      <c r="F59" s="633">
        <f t="shared" si="0"/>
        <v>-45.06314695489161</v>
      </c>
      <c r="G59" s="633">
        <f t="shared" si="1"/>
        <v>-0.1329907879118841</v>
      </c>
      <c r="H59" s="633"/>
      <c r="I59" s="626">
        <v>8813.397120000001</v>
      </c>
      <c r="J59" s="626">
        <v>13515.283440000001</v>
      </c>
      <c r="K59" s="633">
        <f t="shared" si="2"/>
        <v>-34.789402241348775</v>
      </c>
      <c r="L59" s="633">
        <f t="shared" si="3"/>
        <v>-0.09447410735624322</v>
      </c>
    </row>
    <row r="60" spans="1:12" s="611" customFormat="1" ht="12.75">
      <c r="A60" s="796"/>
      <c r="B60" s="650">
        <v>54</v>
      </c>
      <c r="C60" s="635" t="s">
        <v>92</v>
      </c>
      <c r="D60" s="636">
        <v>281617.31041999976</v>
      </c>
      <c r="E60" s="636">
        <v>256725.28349000026</v>
      </c>
      <c r="F60" s="637">
        <f t="shared" si="0"/>
        <v>9.695977969762012</v>
      </c>
      <c r="G60" s="637">
        <f t="shared" si="1"/>
        <v>0.07021315049965865</v>
      </c>
      <c r="H60" s="637"/>
      <c r="I60" s="636">
        <v>43519.03099999997</v>
      </c>
      <c r="J60" s="636">
        <v>38326.73643000001</v>
      </c>
      <c r="K60" s="637">
        <f t="shared" si="2"/>
        <v>13.547447692247875</v>
      </c>
      <c r="L60" s="637">
        <f t="shared" si="3"/>
        <v>0.10432778702982662</v>
      </c>
    </row>
    <row r="61" spans="1:12" s="611" customFormat="1" ht="36">
      <c r="A61" s="796"/>
      <c r="B61" s="606">
        <v>55</v>
      </c>
      <c r="C61" s="632" t="s">
        <v>94</v>
      </c>
      <c r="D61" s="626">
        <v>437886.8159800005</v>
      </c>
      <c r="E61" s="626">
        <v>375305.82846</v>
      </c>
      <c r="F61" s="633">
        <f t="shared" si="0"/>
        <v>16.67466444014214</v>
      </c>
      <c r="G61" s="633">
        <f t="shared" si="1"/>
        <v>0.17652271980565232</v>
      </c>
      <c r="H61" s="633"/>
      <c r="I61" s="626">
        <v>67620.03886999997</v>
      </c>
      <c r="J61" s="626">
        <v>62557.322540000016</v>
      </c>
      <c r="K61" s="633">
        <f t="shared" si="2"/>
        <v>8.092923616995899</v>
      </c>
      <c r="L61" s="633">
        <f t="shared" si="3"/>
        <v>0.10172419610404827</v>
      </c>
    </row>
    <row r="62" spans="1:12" s="611" customFormat="1" ht="12.75">
      <c r="A62" s="796"/>
      <c r="B62" s="650">
        <v>56</v>
      </c>
      <c r="C62" s="635" t="s">
        <v>96</v>
      </c>
      <c r="D62" s="636">
        <v>46678.35463000001</v>
      </c>
      <c r="E62" s="636">
        <v>29193.982999999997</v>
      </c>
      <c r="F62" s="637">
        <f t="shared" si="0"/>
        <v>59.890326133299496</v>
      </c>
      <c r="G62" s="637">
        <f t="shared" si="1"/>
        <v>0.04931831465960806</v>
      </c>
      <c r="H62" s="637"/>
      <c r="I62" s="636">
        <v>8348.58657</v>
      </c>
      <c r="J62" s="636">
        <v>5914.435369999999</v>
      </c>
      <c r="K62" s="637">
        <f t="shared" si="2"/>
        <v>41.15610447527809</v>
      </c>
      <c r="L62" s="637">
        <f t="shared" si="3"/>
        <v>0.0489089369966155</v>
      </c>
    </row>
    <row r="63" spans="1:12" s="611" customFormat="1" ht="12.75">
      <c r="A63" s="796"/>
      <c r="B63" s="606">
        <v>57</v>
      </c>
      <c r="C63" s="632" t="s">
        <v>98</v>
      </c>
      <c r="D63" s="626">
        <v>578396.5285499992</v>
      </c>
      <c r="E63" s="626">
        <v>570558.0691600001</v>
      </c>
      <c r="F63" s="633">
        <f t="shared" si="0"/>
        <v>1.373823246692361</v>
      </c>
      <c r="G63" s="633">
        <f t="shared" si="1"/>
        <v>0.022110008573555908</v>
      </c>
      <c r="H63" s="633"/>
      <c r="I63" s="626">
        <v>83051.88289000002</v>
      </c>
      <c r="J63" s="626">
        <v>66756.75897</v>
      </c>
      <c r="K63" s="633">
        <f t="shared" si="2"/>
        <v>24.409698989914922</v>
      </c>
      <c r="L63" s="633">
        <f t="shared" si="3"/>
        <v>0.3274148249933379</v>
      </c>
    </row>
    <row r="64" spans="1:12" s="611" customFormat="1" ht="12.75">
      <c r="A64" s="796"/>
      <c r="B64" s="650">
        <v>58</v>
      </c>
      <c r="C64" s="635" t="s">
        <v>100</v>
      </c>
      <c r="D64" s="636">
        <v>211974.60904999994</v>
      </c>
      <c r="E64" s="636">
        <v>178458.29234999995</v>
      </c>
      <c r="F64" s="637">
        <f t="shared" si="0"/>
        <v>18.781036318708228</v>
      </c>
      <c r="G64" s="637">
        <f t="shared" si="1"/>
        <v>0.09453975746005548</v>
      </c>
      <c r="H64" s="637"/>
      <c r="I64" s="636">
        <v>33696.32358</v>
      </c>
      <c r="J64" s="636">
        <v>26778.08632999999</v>
      </c>
      <c r="K64" s="637">
        <f t="shared" si="2"/>
        <v>25.835443073650023</v>
      </c>
      <c r="L64" s="637">
        <f t="shared" si="3"/>
        <v>0.13900682496136177</v>
      </c>
    </row>
    <row r="65" spans="1:12" s="611" customFormat="1" ht="12.75">
      <c r="A65" s="796"/>
      <c r="B65" s="606">
        <v>59</v>
      </c>
      <c r="C65" s="632" t="s">
        <v>1127</v>
      </c>
      <c r="D65" s="626">
        <v>309802.5268299998</v>
      </c>
      <c r="E65" s="626">
        <v>240745.09415000005</v>
      </c>
      <c r="F65" s="633">
        <f t="shared" si="0"/>
        <v>28.684876393357545</v>
      </c>
      <c r="G65" s="633">
        <f t="shared" si="1"/>
        <v>0.19479088334253888</v>
      </c>
      <c r="H65" s="633"/>
      <c r="I65" s="626">
        <v>51754.029950000004</v>
      </c>
      <c r="J65" s="626">
        <v>35764.964369999994</v>
      </c>
      <c r="K65" s="633">
        <f t="shared" si="2"/>
        <v>44.70594578143015</v>
      </c>
      <c r="L65" s="633">
        <f t="shared" si="3"/>
        <v>0.32126525299125785</v>
      </c>
    </row>
    <row r="66" spans="1:12" s="611" customFormat="1" ht="24">
      <c r="A66" s="796"/>
      <c r="B66" s="650">
        <v>61</v>
      </c>
      <c r="C66" s="635" t="s">
        <v>1128</v>
      </c>
      <c r="D66" s="636">
        <v>100507.56340999997</v>
      </c>
      <c r="E66" s="636">
        <v>92197.93027000001</v>
      </c>
      <c r="F66" s="637">
        <f t="shared" si="0"/>
        <v>9.012819610663003</v>
      </c>
      <c r="G66" s="637">
        <f t="shared" si="1"/>
        <v>0.023439052347826624</v>
      </c>
      <c r="H66" s="637"/>
      <c r="I66" s="636">
        <v>14978.385850000002</v>
      </c>
      <c r="J66" s="636">
        <v>13173.865270000002</v>
      </c>
      <c r="K66" s="637">
        <f t="shared" si="2"/>
        <v>13.697730643331528</v>
      </c>
      <c r="L66" s="637">
        <f t="shared" si="3"/>
        <v>0.0362578887278309</v>
      </c>
    </row>
    <row r="67" spans="1:12" s="611" customFormat="1" ht="12.75">
      <c r="A67" s="796"/>
      <c r="B67" s="606">
        <v>62</v>
      </c>
      <c r="C67" s="632" t="s">
        <v>1129</v>
      </c>
      <c r="D67" s="626">
        <v>70363.84175999998</v>
      </c>
      <c r="E67" s="626">
        <v>84916.52141999999</v>
      </c>
      <c r="F67" s="633">
        <f t="shared" si="0"/>
        <v>-17.13763048302693</v>
      </c>
      <c r="G67" s="633">
        <f t="shared" si="1"/>
        <v>-0.04104886637051868</v>
      </c>
      <c r="H67" s="633"/>
      <c r="I67" s="626">
        <v>6648.348319999998</v>
      </c>
      <c r="J67" s="626">
        <v>9725.56994</v>
      </c>
      <c r="K67" s="633">
        <f t="shared" si="2"/>
        <v>-31.640527382809623</v>
      </c>
      <c r="L67" s="633">
        <f t="shared" si="3"/>
        <v>-0.0618300286100564</v>
      </c>
    </row>
    <row r="68" spans="1:12" s="611" customFormat="1" ht="24">
      <c r="A68" s="796"/>
      <c r="B68" s="650">
        <v>63</v>
      </c>
      <c r="C68" s="635" t="s">
        <v>110</v>
      </c>
      <c r="D68" s="636">
        <v>10880.194339999996</v>
      </c>
      <c r="E68" s="636">
        <v>11036.965239999994</v>
      </c>
      <c r="F68" s="637">
        <f t="shared" si="0"/>
        <v>-1.4204167231752356</v>
      </c>
      <c r="G68" s="637">
        <f t="shared" si="1"/>
        <v>-0.00044220500108815353</v>
      </c>
      <c r="H68" s="637"/>
      <c r="I68" s="636">
        <v>1952.0974200000005</v>
      </c>
      <c r="J68" s="636">
        <v>2911.9467600000003</v>
      </c>
      <c r="K68" s="637">
        <f t="shared" si="2"/>
        <v>-32.96246185490011</v>
      </c>
      <c r="L68" s="637">
        <f t="shared" si="3"/>
        <v>-0.019286070190012418</v>
      </c>
    </row>
    <row r="69" spans="1:12" s="611" customFormat="1" ht="24">
      <c r="A69" s="796"/>
      <c r="B69" s="606">
        <v>64</v>
      </c>
      <c r="C69" s="632" t="s">
        <v>1130</v>
      </c>
      <c r="D69" s="626">
        <v>307375.56398999994</v>
      </c>
      <c r="E69" s="626">
        <v>340750.1127399997</v>
      </c>
      <c r="F69" s="633">
        <f t="shared" si="0"/>
        <v>-9.794435130668715</v>
      </c>
      <c r="G69" s="633">
        <f t="shared" si="1"/>
        <v>-0.09413987140668645</v>
      </c>
      <c r="H69" s="633"/>
      <c r="I69" s="626">
        <v>53262.46334</v>
      </c>
      <c r="J69" s="626">
        <v>57085.53775000002</v>
      </c>
      <c r="K69" s="633">
        <f t="shared" si="2"/>
        <v>-6.697098005352528</v>
      </c>
      <c r="L69" s="633">
        <f t="shared" si="3"/>
        <v>-0.07681630683092477</v>
      </c>
    </row>
    <row r="70" spans="1:12" s="611" customFormat="1" ht="24">
      <c r="A70" s="796"/>
      <c r="B70" s="650">
        <v>65</v>
      </c>
      <c r="C70" s="635" t="s">
        <v>1131</v>
      </c>
      <c r="D70" s="636">
        <v>233544.13845000006</v>
      </c>
      <c r="E70" s="636">
        <v>263213.53003</v>
      </c>
      <c r="F70" s="637">
        <f t="shared" si="0"/>
        <v>-11.271985743520998</v>
      </c>
      <c r="G70" s="637">
        <f t="shared" si="1"/>
        <v>-0.08368870329837316</v>
      </c>
      <c r="H70" s="637"/>
      <c r="I70" s="636">
        <v>36468.997959999986</v>
      </c>
      <c r="J70" s="636">
        <v>39026.09381999999</v>
      </c>
      <c r="K70" s="637">
        <f t="shared" si="2"/>
        <v>-6.552272107462488</v>
      </c>
      <c r="L70" s="637">
        <f t="shared" si="3"/>
        <v>-0.05137924066140443</v>
      </c>
    </row>
    <row r="71" spans="1:12" s="611" customFormat="1" ht="12.75">
      <c r="A71" s="796"/>
      <c r="B71" s="606">
        <v>66</v>
      </c>
      <c r="C71" s="632" t="s">
        <v>1132</v>
      </c>
      <c r="D71" s="626">
        <v>288053.8195300001</v>
      </c>
      <c r="E71" s="626">
        <v>326657.57478</v>
      </c>
      <c r="F71" s="633">
        <f t="shared" si="0"/>
        <v>-11.81780501370559</v>
      </c>
      <c r="G71" s="633">
        <f t="shared" si="1"/>
        <v>-0.10888993832613884</v>
      </c>
      <c r="H71" s="633"/>
      <c r="I71" s="626">
        <v>35811.516809999994</v>
      </c>
      <c r="J71" s="626">
        <v>41440.80485000001</v>
      </c>
      <c r="K71" s="633">
        <f t="shared" si="2"/>
        <v>-13.583925457953583</v>
      </c>
      <c r="L71" s="633">
        <f t="shared" si="3"/>
        <v>-0.11310821369032534</v>
      </c>
    </row>
    <row r="72" spans="1:12" s="611" customFormat="1" ht="12.75">
      <c r="A72" s="796"/>
      <c r="B72" s="650">
        <v>67</v>
      </c>
      <c r="C72" s="635" t="s">
        <v>117</v>
      </c>
      <c r="D72" s="636">
        <v>529077.25717</v>
      </c>
      <c r="E72" s="636">
        <v>692152.4004200009</v>
      </c>
      <c r="F72" s="637">
        <f t="shared" si="0"/>
        <v>-23.560583355782082</v>
      </c>
      <c r="G72" s="637">
        <f t="shared" si="1"/>
        <v>-0.45998743324378755</v>
      </c>
      <c r="H72" s="637"/>
      <c r="I72" s="636">
        <v>63978.79132999999</v>
      </c>
      <c r="J72" s="636">
        <v>75689.09659999999</v>
      </c>
      <c r="K72" s="637">
        <f t="shared" si="2"/>
        <v>-15.471588109825582</v>
      </c>
      <c r="L72" s="637">
        <f t="shared" si="3"/>
        <v>-0.2352929360598324</v>
      </c>
    </row>
    <row r="73" spans="1:12" s="611" customFormat="1" ht="12.75">
      <c r="A73" s="796"/>
      <c r="B73" s="606">
        <v>69</v>
      </c>
      <c r="C73" s="632" t="s">
        <v>1133</v>
      </c>
      <c r="D73" s="626">
        <v>181858.73389999993</v>
      </c>
      <c r="E73" s="626">
        <v>181148.11838999984</v>
      </c>
      <c r="F73" s="633">
        <f t="shared" si="0"/>
        <v>0.39228423475544066</v>
      </c>
      <c r="G73" s="633">
        <f t="shared" si="1"/>
        <v>0.0020044391680653323</v>
      </c>
      <c r="H73" s="633"/>
      <c r="I73" s="626">
        <v>28279.055340000017</v>
      </c>
      <c r="J73" s="626">
        <v>29920.419830000006</v>
      </c>
      <c r="K73" s="633">
        <f t="shared" si="2"/>
        <v>-5.4857669087726455</v>
      </c>
      <c r="L73" s="633">
        <f t="shared" si="3"/>
        <v>-0.032979624449743054</v>
      </c>
    </row>
    <row r="74" spans="1:12" s="651" customFormat="1" ht="12">
      <c r="A74" s="796"/>
      <c r="B74" s="650">
        <v>71</v>
      </c>
      <c r="C74" s="635" t="s">
        <v>125</v>
      </c>
      <c r="D74" s="636">
        <v>36713.680909999995</v>
      </c>
      <c r="E74" s="636">
        <v>25065.579519999996</v>
      </c>
      <c r="F74" s="637">
        <f t="shared" si="0"/>
        <v>46.47050502345617</v>
      </c>
      <c r="G74" s="637">
        <f t="shared" si="1"/>
        <v>0.032855897923912844</v>
      </c>
      <c r="H74" s="637"/>
      <c r="I74" s="636">
        <v>3101.334209999999</v>
      </c>
      <c r="J74" s="636">
        <v>2002.5015500000002</v>
      </c>
      <c r="K74" s="637">
        <f t="shared" si="2"/>
        <v>54.872999224395045</v>
      </c>
      <c r="L74" s="637">
        <f t="shared" si="3"/>
        <v>0.022078635599038943</v>
      </c>
    </row>
    <row r="75" spans="1:12" s="611" customFormat="1" ht="24">
      <c r="A75" s="796"/>
      <c r="B75" s="606">
        <v>72</v>
      </c>
      <c r="C75" s="632" t="s">
        <v>127</v>
      </c>
      <c r="D75" s="626">
        <v>63874.355360000016</v>
      </c>
      <c r="E75" s="626">
        <v>60235.05508999999</v>
      </c>
      <c r="F75" s="633">
        <f t="shared" si="0"/>
        <v>6.0418310642571535</v>
      </c>
      <c r="G75" s="633">
        <f t="shared" si="1"/>
        <v>0.01026540499452069</v>
      </c>
      <c r="H75" s="633"/>
      <c r="I75" s="626">
        <v>9774.820310000003</v>
      </c>
      <c r="J75" s="626">
        <v>11361.70421</v>
      </c>
      <c r="K75" s="633">
        <f t="shared" si="2"/>
        <v>-13.966953114333865</v>
      </c>
      <c r="L75" s="633">
        <f t="shared" si="3"/>
        <v>-0.03188495631908295</v>
      </c>
    </row>
    <row r="76" spans="1:12" s="611" customFormat="1" ht="12.75">
      <c r="A76" s="796"/>
      <c r="B76" s="650">
        <v>73</v>
      </c>
      <c r="C76" s="635" t="s">
        <v>129</v>
      </c>
      <c r="D76" s="636">
        <v>8321.60224</v>
      </c>
      <c r="E76" s="636">
        <v>2823.6723500000007</v>
      </c>
      <c r="F76" s="637">
        <f t="shared" si="0"/>
        <v>194.70849335617845</v>
      </c>
      <c r="G76" s="637">
        <f t="shared" si="1"/>
        <v>0.015508057254184781</v>
      </c>
      <c r="H76" s="637"/>
      <c r="I76" s="636">
        <v>2376.3754</v>
      </c>
      <c r="J76" s="636">
        <v>696.4925400000001</v>
      </c>
      <c r="K76" s="637">
        <f>IF(((I76-J76)/J76*100)&lt;500,(I76-J76)/J76*100,"*")</f>
        <v>241.1917951052282</v>
      </c>
      <c r="L76" s="637">
        <f t="shared" si="3"/>
        <v>0.0337535667305442</v>
      </c>
    </row>
    <row r="77" spans="1:12" s="611" customFormat="1" ht="24">
      <c r="A77" s="796"/>
      <c r="B77" s="606">
        <v>74</v>
      </c>
      <c r="C77" s="632" t="s">
        <v>1134</v>
      </c>
      <c r="D77" s="626">
        <v>123744.11784999998</v>
      </c>
      <c r="E77" s="626">
        <v>102002.53750999998</v>
      </c>
      <c r="F77" s="633">
        <f t="shared" si="0"/>
        <v>21.31474458453402</v>
      </c>
      <c r="G77" s="633">
        <f t="shared" si="1"/>
        <v>0.061326659207212676</v>
      </c>
      <c r="H77" s="633"/>
      <c r="I77" s="626">
        <v>19632.775209999996</v>
      </c>
      <c r="J77" s="626">
        <v>15334.221589999997</v>
      </c>
      <c r="K77" s="633">
        <f t="shared" si="2"/>
        <v>28.032421435746315</v>
      </c>
      <c r="L77" s="633">
        <f t="shared" si="3"/>
        <v>0.08637002014384045</v>
      </c>
    </row>
    <row r="78" spans="1:12" s="611" customFormat="1" ht="24">
      <c r="A78" s="796"/>
      <c r="B78" s="650">
        <v>75</v>
      </c>
      <c r="C78" s="635" t="s">
        <v>133</v>
      </c>
      <c r="D78" s="636">
        <v>9284.775220000003</v>
      </c>
      <c r="E78" s="636">
        <v>4849.987109999999</v>
      </c>
      <c r="F78" s="637">
        <f t="shared" si="0"/>
        <v>91.43917312390558</v>
      </c>
      <c r="G78" s="637">
        <f t="shared" si="1"/>
        <v>0.012509244260307945</v>
      </c>
      <c r="H78" s="637"/>
      <c r="I78" s="636">
        <v>2011.3762599999998</v>
      </c>
      <c r="J78" s="636">
        <v>857.1772900000001</v>
      </c>
      <c r="K78" s="637">
        <f t="shared" si="2"/>
        <v>134.65113733939447</v>
      </c>
      <c r="L78" s="637">
        <f t="shared" si="3"/>
        <v>0.02319110033316274</v>
      </c>
    </row>
    <row r="79" spans="1:12" s="611" customFormat="1" ht="24">
      <c r="A79" s="796"/>
      <c r="B79" s="606">
        <v>76</v>
      </c>
      <c r="C79" s="632" t="s">
        <v>135</v>
      </c>
      <c r="D79" s="626">
        <v>37374.202300000004</v>
      </c>
      <c r="E79" s="626">
        <v>39439.44173999999</v>
      </c>
      <c r="F79" s="633">
        <f t="shared" si="0"/>
        <v>-5.2364824370863</v>
      </c>
      <c r="G79" s="633">
        <f t="shared" si="1"/>
        <v>-0.005825438323135884</v>
      </c>
      <c r="H79" s="633"/>
      <c r="I79" s="626">
        <v>4430.788279999997</v>
      </c>
      <c r="J79" s="626">
        <v>7688.244759999998</v>
      </c>
      <c r="K79" s="633">
        <f t="shared" si="2"/>
        <v>-42.3693129145384</v>
      </c>
      <c r="L79" s="633">
        <f t="shared" si="3"/>
        <v>-0.06545145336474453</v>
      </c>
    </row>
    <row r="80" spans="1:12" s="611" customFormat="1" ht="48">
      <c r="A80" s="796"/>
      <c r="B80" s="650">
        <v>77</v>
      </c>
      <c r="C80" s="635" t="s">
        <v>1135</v>
      </c>
      <c r="D80" s="636">
        <v>283313.45170999994</v>
      </c>
      <c r="E80" s="636">
        <v>257057.96767000013</v>
      </c>
      <c r="F80" s="637">
        <f aca="true" t="shared" si="4" ref="F80:F96">+IF(((D80-E80)/E80*100)&lt;500,(D80-E80)/E80*100,"*")</f>
        <v>10.213837866214464</v>
      </c>
      <c r="G80" s="637">
        <f aca="true" t="shared" si="5" ref="G80:G96">+(D80-E80)/$E$14*100</f>
        <v>0.07405906548012597</v>
      </c>
      <c r="H80" s="637"/>
      <c r="I80" s="636">
        <v>41945.95007999998</v>
      </c>
      <c r="J80" s="636">
        <v>39472.847049999975</v>
      </c>
      <c r="K80" s="637">
        <f aca="true" t="shared" si="6" ref="K80:K96">IF(((I80-J80)/J80*100)&lt;500,(I80-J80)/J80*100,"*")</f>
        <v>6.265327218144017</v>
      </c>
      <c r="L80" s="637">
        <f aca="true" t="shared" si="7" ref="L80:L96">+(I80-J80)/$J$14*100</f>
        <v>0.04969158870673652</v>
      </c>
    </row>
    <row r="81" spans="1:12" s="611" customFormat="1" ht="12.75">
      <c r="A81" s="796"/>
      <c r="B81" s="606">
        <v>78</v>
      </c>
      <c r="C81" s="632" t="s">
        <v>139</v>
      </c>
      <c r="D81" s="626">
        <v>589649.0749600006</v>
      </c>
      <c r="E81" s="626">
        <v>289802.9264899999</v>
      </c>
      <c r="F81" s="633">
        <f t="shared" si="4"/>
        <v>103.46553504536375</v>
      </c>
      <c r="G81" s="633">
        <f t="shared" si="5"/>
        <v>0.8457785622871158</v>
      </c>
      <c r="H81" s="633"/>
      <c r="I81" s="626">
        <v>34811.35794999999</v>
      </c>
      <c r="J81" s="626">
        <v>75853.57593999997</v>
      </c>
      <c r="K81" s="633">
        <f t="shared" si="6"/>
        <v>-54.10716301953159</v>
      </c>
      <c r="L81" s="633">
        <f t="shared" si="7"/>
        <v>-0.8246534783353918</v>
      </c>
    </row>
    <row r="82" spans="1:12" s="611" customFormat="1" ht="12.75">
      <c r="A82" s="796"/>
      <c r="B82" s="650">
        <v>79</v>
      </c>
      <c r="C82" s="635" t="s">
        <v>141</v>
      </c>
      <c r="D82" s="636">
        <v>10261.89175</v>
      </c>
      <c r="E82" s="636">
        <v>8504.15364</v>
      </c>
      <c r="F82" s="633">
        <f t="shared" si="4"/>
        <v>20.669171612003005</v>
      </c>
      <c r="G82" s="633">
        <f t="shared" si="5"/>
        <v>0.004958066725682192</v>
      </c>
      <c r="H82" s="637"/>
      <c r="I82" s="636">
        <v>1623.13603</v>
      </c>
      <c r="J82" s="636">
        <v>421.50177</v>
      </c>
      <c r="K82" s="633">
        <f t="shared" si="6"/>
        <v>285.0840365391585</v>
      </c>
      <c r="L82" s="633">
        <f t="shared" si="7"/>
        <v>0.0241442085911979</v>
      </c>
    </row>
    <row r="83" spans="1:19" s="611" customFormat="1" ht="36">
      <c r="A83" s="796"/>
      <c r="B83" s="606">
        <v>81</v>
      </c>
      <c r="C83" s="632" t="s">
        <v>1136</v>
      </c>
      <c r="D83" s="626">
        <v>46087.77739999994</v>
      </c>
      <c r="E83" s="626">
        <v>52474.757490000055</v>
      </c>
      <c r="F83" s="633">
        <f t="shared" si="4"/>
        <v>-12.171528551070027</v>
      </c>
      <c r="G83" s="633">
        <f t="shared" si="5"/>
        <v>-0.01801580865867681</v>
      </c>
      <c r="H83" s="633"/>
      <c r="I83" s="626">
        <v>6803.792969999999</v>
      </c>
      <c r="J83" s="626">
        <v>7488.014490000003</v>
      </c>
      <c r="K83" s="633">
        <f t="shared" si="6"/>
        <v>-9.137556035899234</v>
      </c>
      <c r="L83" s="633">
        <f t="shared" si="7"/>
        <v>-0.01374793283728994</v>
      </c>
      <c r="N83" s="652"/>
      <c r="O83" s="652"/>
      <c r="P83" s="652"/>
      <c r="Q83" s="652"/>
      <c r="R83" s="652"/>
      <c r="S83" s="652"/>
    </row>
    <row r="84" spans="1:19" s="611" customFormat="1" ht="24">
      <c r="A84" s="796"/>
      <c r="B84" s="650">
        <v>82</v>
      </c>
      <c r="C84" s="635" t="s">
        <v>1137</v>
      </c>
      <c r="D84" s="636">
        <v>62492.700719999986</v>
      </c>
      <c r="E84" s="636">
        <v>64159.40669000002</v>
      </c>
      <c r="F84" s="637">
        <f t="shared" si="4"/>
        <v>-2.597757766141885</v>
      </c>
      <c r="G84" s="637">
        <f t="shared" si="5"/>
        <v>-0.0047012915998919875</v>
      </c>
      <c r="H84" s="637"/>
      <c r="I84" s="636">
        <v>11220.820649999998</v>
      </c>
      <c r="J84" s="636">
        <v>12496.801659999996</v>
      </c>
      <c r="K84" s="637">
        <f t="shared" si="6"/>
        <v>-10.21046060196492</v>
      </c>
      <c r="L84" s="637">
        <f t="shared" si="7"/>
        <v>-0.02563804369546464</v>
      </c>
      <c r="N84" s="652"/>
      <c r="O84" s="652"/>
      <c r="P84" s="652"/>
      <c r="Q84" s="652"/>
      <c r="R84" s="652"/>
      <c r="S84" s="652"/>
    </row>
    <row r="85" spans="1:19" s="611" customFormat="1" ht="24">
      <c r="A85" s="796"/>
      <c r="B85" s="606">
        <v>83</v>
      </c>
      <c r="C85" s="632" t="s">
        <v>1138</v>
      </c>
      <c r="D85" s="626">
        <v>25022.98716999999</v>
      </c>
      <c r="E85" s="626">
        <v>23658.262509999993</v>
      </c>
      <c r="F85" s="633">
        <f t="shared" si="4"/>
        <v>5.768490646441799</v>
      </c>
      <c r="G85" s="633">
        <f t="shared" si="5"/>
        <v>0.0038494903694520927</v>
      </c>
      <c r="H85" s="633"/>
      <c r="I85" s="626">
        <v>3810.9447599999994</v>
      </c>
      <c r="J85" s="626">
        <v>4074.0837100000003</v>
      </c>
      <c r="K85" s="633">
        <f t="shared" si="6"/>
        <v>-6.458849860009404</v>
      </c>
      <c r="L85" s="633">
        <f t="shared" si="7"/>
        <v>-0.005287200863654485</v>
      </c>
      <c r="N85" s="652"/>
      <c r="O85" s="652"/>
      <c r="P85" s="652"/>
      <c r="Q85" s="652"/>
      <c r="R85" s="652"/>
      <c r="S85" s="652"/>
    </row>
    <row r="86" spans="1:19" s="611" customFormat="1" ht="12.75">
      <c r="A86" s="796"/>
      <c r="B86" s="650">
        <v>84</v>
      </c>
      <c r="C86" s="635" t="s">
        <v>151</v>
      </c>
      <c r="D86" s="636">
        <v>350083.41633</v>
      </c>
      <c r="E86" s="636">
        <v>392140.2534199999</v>
      </c>
      <c r="F86" s="637">
        <f t="shared" si="4"/>
        <v>-10.724947700014658</v>
      </c>
      <c r="G86" s="637">
        <f t="shared" si="5"/>
        <v>-0.11863007542310458</v>
      </c>
      <c r="H86" s="637"/>
      <c r="I86" s="636">
        <v>51330.141179999984</v>
      </c>
      <c r="J86" s="636">
        <v>64265.024319999975</v>
      </c>
      <c r="K86" s="637">
        <f t="shared" si="6"/>
        <v>-20.12740721234663</v>
      </c>
      <c r="L86" s="637">
        <f t="shared" si="7"/>
        <v>-0.25989814624204266</v>
      </c>
      <c r="N86" s="652"/>
      <c r="O86" s="652"/>
      <c r="P86" s="652"/>
      <c r="Q86" s="652"/>
      <c r="R86" s="652"/>
      <c r="S86" s="652"/>
    </row>
    <row r="87" spans="1:19" s="611" customFormat="1" ht="12.75">
      <c r="A87" s="796"/>
      <c r="B87" s="606">
        <v>85</v>
      </c>
      <c r="C87" s="632" t="s">
        <v>153</v>
      </c>
      <c r="D87" s="626">
        <v>26985.519230000013</v>
      </c>
      <c r="E87" s="626">
        <v>27274.66545</v>
      </c>
      <c r="F87" s="633">
        <f t="shared" si="4"/>
        <v>-1.06012746711798</v>
      </c>
      <c r="G87" s="633">
        <f t="shared" si="5"/>
        <v>-0.0008155971837230759</v>
      </c>
      <c r="H87" s="633"/>
      <c r="I87" s="626">
        <v>3146.24305</v>
      </c>
      <c r="J87" s="626">
        <v>4325.01004</v>
      </c>
      <c r="K87" s="633">
        <f t="shared" si="6"/>
        <v>-27.25466482385322</v>
      </c>
      <c r="L87" s="633">
        <f t="shared" si="7"/>
        <v>-0.023684740885282763</v>
      </c>
      <c r="N87" s="652"/>
      <c r="O87" s="652"/>
      <c r="P87" s="652"/>
      <c r="Q87" s="652"/>
      <c r="R87" s="652"/>
      <c r="S87" s="652"/>
    </row>
    <row r="88" spans="1:19" s="611" customFormat="1" ht="24">
      <c r="A88" s="796"/>
      <c r="B88" s="650">
        <v>87</v>
      </c>
      <c r="C88" s="635" t="s">
        <v>1139</v>
      </c>
      <c r="D88" s="636">
        <v>45905.17144999998</v>
      </c>
      <c r="E88" s="636">
        <v>31807.608109999994</v>
      </c>
      <c r="F88" s="637">
        <f t="shared" si="4"/>
        <v>44.32135635992023</v>
      </c>
      <c r="G88" s="637">
        <f t="shared" si="5"/>
        <v>0.03976511592460781</v>
      </c>
      <c r="H88" s="637"/>
      <c r="I88" s="636">
        <v>10877.550300000004</v>
      </c>
      <c r="J88" s="636">
        <v>4070.226240000001</v>
      </c>
      <c r="K88" s="637">
        <f t="shared" si="6"/>
        <v>167.24682262379602</v>
      </c>
      <c r="L88" s="637">
        <f t="shared" si="7"/>
        <v>0.13677826733445522</v>
      </c>
      <c r="N88" s="652"/>
      <c r="O88" s="652"/>
      <c r="P88" s="652"/>
      <c r="Q88" s="652"/>
      <c r="R88" s="652"/>
      <c r="S88" s="652"/>
    </row>
    <row r="89" spans="1:19" s="611" customFormat="1" ht="24">
      <c r="A89" s="796"/>
      <c r="B89" s="606">
        <v>88</v>
      </c>
      <c r="C89" s="632" t="s">
        <v>1140</v>
      </c>
      <c r="D89" s="626">
        <v>4266.28124</v>
      </c>
      <c r="E89" s="626">
        <v>3335.947989999999</v>
      </c>
      <c r="F89" s="633">
        <f t="shared" si="4"/>
        <v>27.888122140657273</v>
      </c>
      <c r="G89" s="633">
        <f t="shared" si="5"/>
        <v>0.002624198852137749</v>
      </c>
      <c r="H89" s="633"/>
      <c r="I89" s="626">
        <v>1024.2701699999998</v>
      </c>
      <c r="J89" s="626">
        <v>556.8661399999999</v>
      </c>
      <c r="K89" s="633">
        <f t="shared" si="6"/>
        <v>83.93471903319531</v>
      </c>
      <c r="L89" s="633">
        <f t="shared" si="7"/>
        <v>0.009391460257371923</v>
      </c>
      <c r="N89" s="652"/>
      <c r="O89" s="652"/>
      <c r="P89" s="652"/>
      <c r="Q89" s="652"/>
      <c r="R89" s="652"/>
      <c r="S89" s="652"/>
    </row>
    <row r="90" spans="1:19" s="611" customFormat="1" ht="12.75">
      <c r="A90" s="796"/>
      <c r="B90" s="650">
        <v>89</v>
      </c>
      <c r="C90" s="635" t="s">
        <v>1141</v>
      </c>
      <c r="D90" s="636">
        <v>306666.5635300004</v>
      </c>
      <c r="E90" s="636">
        <v>311959.30482</v>
      </c>
      <c r="F90" s="637">
        <f t="shared" si="4"/>
        <v>-1.6966127338479389</v>
      </c>
      <c r="G90" s="637">
        <f t="shared" si="5"/>
        <v>-0.014929280037963896</v>
      </c>
      <c r="H90" s="637"/>
      <c r="I90" s="636">
        <v>45371.09003000004</v>
      </c>
      <c r="J90" s="636">
        <v>47435.64667999999</v>
      </c>
      <c r="K90" s="637">
        <f t="shared" si="6"/>
        <v>-4.352331620832344</v>
      </c>
      <c r="L90" s="637">
        <f t="shared" si="7"/>
        <v>-0.041482744013926084</v>
      </c>
      <c r="N90" s="652"/>
      <c r="O90" s="652"/>
      <c r="P90" s="652"/>
      <c r="Q90" s="652"/>
      <c r="R90" s="652"/>
      <c r="S90" s="652"/>
    </row>
    <row r="91" spans="1:19" s="640" customFormat="1" ht="12.75">
      <c r="A91" s="648"/>
      <c r="B91" s="649"/>
      <c r="C91" s="632"/>
      <c r="D91" s="626"/>
      <c r="E91" s="627"/>
      <c r="F91" s="633"/>
      <c r="G91" s="633"/>
      <c r="H91" s="633"/>
      <c r="I91" s="626"/>
      <c r="J91" s="627"/>
      <c r="K91" s="633"/>
      <c r="L91" s="633"/>
      <c r="N91" s="653"/>
      <c r="O91" s="653"/>
      <c r="P91" s="653"/>
      <c r="Q91" s="653"/>
      <c r="R91" s="653"/>
      <c r="S91" s="653"/>
    </row>
    <row r="92" spans="1:19" s="596" customFormat="1" ht="13.5">
      <c r="A92" s="794" t="s">
        <v>1142</v>
      </c>
      <c r="B92" s="794"/>
      <c r="C92" s="794"/>
      <c r="D92" s="577">
        <v>1568528.5050099988</v>
      </c>
      <c r="E92" s="577">
        <v>1891276.5007500006</v>
      </c>
      <c r="F92" s="595">
        <f t="shared" si="4"/>
        <v>-17.065087818307557</v>
      </c>
      <c r="G92" s="595">
        <f t="shared" si="5"/>
        <v>-0.9103779962187429</v>
      </c>
      <c r="H92" s="595"/>
      <c r="I92" s="577">
        <v>154580.08462000004</v>
      </c>
      <c r="J92" s="577">
        <v>289226.63045999996</v>
      </c>
      <c r="K92" s="595">
        <f t="shared" si="6"/>
        <v>-46.55399318722884</v>
      </c>
      <c r="L92" s="595">
        <f t="shared" si="7"/>
        <v>-2.705427430843432</v>
      </c>
      <c r="N92" s="654"/>
      <c r="O92" s="654"/>
      <c r="P92" s="654"/>
      <c r="Q92" s="654"/>
      <c r="R92" s="654"/>
      <c r="S92" s="654"/>
    </row>
    <row r="93" spans="1:19" s="611" customFormat="1" ht="12.75">
      <c r="A93" s="796" t="s">
        <v>1143</v>
      </c>
      <c r="B93" s="655">
        <v>89</v>
      </c>
      <c r="C93" s="632" t="s">
        <v>1141</v>
      </c>
      <c r="D93" s="626">
        <v>6627.35459</v>
      </c>
      <c r="E93" s="627">
        <v>8736.33043</v>
      </c>
      <c r="F93" s="633">
        <f t="shared" si="4"/>
        <v>-24.14029387851348</v>
      </c>
      <c r="G93" s="633">
        <f t="shared" si="5"/>
        <v>-0.0059488059558381245</v>
      </c>
      <c r="H93" s="633"/>
      <c r="I93" s="626">
        <v>1303.827</v>
      </c>
      <c r="J93" s="627">
        <v>3053.9824399999998</v>
      </c>
      <c r="K93" s="633">
        <f t="shared" si="6"/>
        <v>-57.30731837475791</v>
      </c>
      <c r="L93" s="633">
        <f t="shared" si="7"/>
        <v>-0.0351655403120578</v>
      </c>
      <c r="N93" s="652"/>
      <c r="O93" s="652"/>
      <c r="P93" s="652"/>
      <c r="Q93" s="652"/>
      <c r="R93" s="652"/>
      <c r="S93" s="652"/>
    </row>
    <row r="94" spans="1:19" s="611" customFormat="1" ht="24">
      <c r="A94" s="796"/>
      <c r="B94" s="656">
        <v>91</v>
      </c>
      <c r="C94" s="635" t="s">
        <v>163</v>
      </c>
      <c r="D94" s="636">
        <v>13.10987</v>
      </c>
      <c r="E94" s="657">
        <v>196.94693000000004</v>
      </c>
      <c r="F94" s="636">
        <f t="shared" si="4"/>
        <v>-93.34345044119246</v>
      </c>
      <c r="G94" s="636">
        <f t="shared" si="5"/>
        <v>-0.0005185507470923759</v>
      </c>
      <c r="H94" s="637"/>
      <c r="I94" s="636">
        <v>5.27365</v>
      </c>
      <c r="J94" s="657">
        <v>3.3115</v>
      </c>
      <c r="K94" s="636">
        <f t="shared" si="6"/>
        <v>59.25260455986713</v>
      </c>
      <c r="L94" s="636">
        <f t="shared" si="7"/>
        <v>3.94251066769842E-05</v>
      </c>
      <c r="N94" s="652"/>
      <c r="O94" s="652"/>
      <c r="P94" s="652"/>
      <c r="Q94" s="652"/>
      <c r="R94" s="652"/>
      <c r="S94" s="652"/>
    </row>
    <row r="95" spans="1:19" s="611" customFormat="1" ht="24">
      <c r="A95" s="796"/>
      <c r="B95" s="655">
        <v>93</v>
      </c>
      <c r="C95" s="632" t="s">
        <v>165</v>
      </c>
      <c r="D95" s="626">
        <v>5022.60188</v>
      </c>
      <c r="E95" s="627">
        <v>4435.68794</v>
      </c>
      <c r="F95" s="626">
        <f t="shared" si="4"/>
        <v>13.231632791552968</v>
      </c>
      <c r="G95" s="626">
        <f t="shared" si="5"/>
        <v>0.0016555131052788266</v>
      </c>
      <c r="H95" s="633"/>
      <c r="I95" s="626">
        <v>1283.11629</v>
      </c>
      <c r="J95" s="627">
        <v>917.9935</v>
      </c>
      <c r="K95" s="626">
        <f t="shared" si="6"/>
        <v>39.774006025097115</v>
      </c>
      <c r="L95" s="626">
        <f t="shared" si="7"/>
        <v>0.007336342759701396</v>
      </c>
      <c r="N95" s="652"/>
      <c r="O95" s="652"/>
      <c r="P95" s="652"/>
      <c r="Q95" s="652"/>
      <c r="R95" s="652"/>
      <c r="S95" s="652"/>
    </row>
    <row r="96" spans="1:19" s="611" customFormat="1" ht="24.75" thickBot="1">
      <c r="A96" s="797"/>
      <c r="B96" s="658">
        <v>97</v>
      </c>
      <c r="C96" s="659" t="s">
        <v>167</v>
      </c>
      <c r="D96" s="660">
        <v>1556865.438669999</v>
      </c>
      <c r="E96" s="661">
        <v>1877907.5354500005</v>
      </c>
      <c r="F96" s="660">
        <f t="shared" si="4"/>
        <v>-17.095735051889587</v>
      </c>
      <c r="G96" s="660">
        <f t="shared" si="5"/>
        <v>-0.905566152621091</v>
      </c>
      <c r="H96" s="662"/>
      <c r="I96" s="660">
        <v>151987.86768000002</v>
      </c>
      <c r="J96" s="661">
        <v>285251.34302</v>
      </c>
      <c r="K96" s="660">
        <f t="shared" si="6"/>
        <v>-46.7179133774162</v>
      </c>
      <c r="L96" s="660">
        <f t="shared" si="7"/>
        <v>-2.677637658397753</v>
      </c>
      <c r="M96" s="637"/>
      <c r="N96" s="637"/>
      <c r="O96" s="652"/>
      <c r="P96" s="652"/>
      <c r="Q96" s="652"/>
      <c r="R96" s="652"/>
      <c r="S96" s="652"/>
    </row>
    <row r="97" spans="1:12" s="418" customFormat="1" ht="12.75">
      <c r="A97" s="515" t="s">
        <v>515</v>
      </c>
      <c r="B97" s="710"/>
      <c r="D97" s="593"/>
      <c r="E97" s="709"/>
      <c r="F97" s="572"/>
      <c r="G97" s="572"/>
      <c r="H97" s="572"/>
      <c r="I97" s="572"/>
      <c r="J97" s="572"/>
      <c r="K97" s="572"/>
      <c r="L97" s="572"/>
    </row>
    <row r="98" spans="1:19" s="418" customFormat="1" ht="12.75">
      <c r="A98" s="513" t="s">
        <v>867</v>
      </c>
      <c r="B98" s="707"/>
      <c r="C98" s="635"/>
      <c r="D98" s="636"/>
      <c r="E98" s="657"/>
      <c r="F98" s="637"/>
      <c r="G98" s="637"/>
      <c r="H98" s="637"/>
      <c r="I98" s="636"/>
      <c r="J98" s="657"/>
      <c r="K98" s="637"/>
      <c r="L98" s="637"/>
      <c r="M98" s="419"/>
      <c r="N98" s="419"/>
      <c r="O98" s="419"/>
      <c r="P98" s="419"/>
      <c r="Q98" s="419"/>
      <c r="R98" s="419"/>
      <c r="S98" s="419"/>
    </row>
    <row r="99" spans="1:5" s="572" customFormat="1" ht="12.75">
      <c r="A99" s="483" t="s">
        <v>1144</v>
      </c>
      <c r="B99" s="708"/>
      <c r="C99" s="418"/>
      <c r="D99" s="593"/>
      <c r="E99" s="709"/>
    </row>
    <row r="100" spans="1:5" s="572" customFormat="1" ht="12.75">
      <c r="A100" s="483" t="s">
        <v>1145</v>
      </c>
      <c r="B100" s="710"/>
      <c r="C100" s="418"/>
      <c r="D100" s="593"/>
      <c r="E100" s="709"/>
    </row>
    <row r="101" spans="1:6" s="418" customFormat="1" ht="12.75">
      <c r="A101" s="483" t="s">
        <v>1170</v>
      </c>
      <c r="B101" s="710"/>
      <c r="D101" s="593"/>
      <c r="E101" s="709"/>
      <c r="F101" s="572"/>
    </row>
    <row r="104" ht="12" customHeight="1"/>
  </sheetData>
  <mergeCells count="15">
    <mergeCell ref="A56:C56"/>
    <mergeCell ref="A57:A90"/>
    <mergeCell ref="A92:C92"/>
    <mergeCell ref="A93:A96"/>
    <mergeCell ref="A7:D7"/>
    <mergeCell ref="A11:A12"/>
    <mergeCell ref="B11:B12"/>
    <mergeCell ref="C11:C12"/>
    <mergeCell ref="D11:G11"/>
    <mergeCell ref="A48:A54"/>
    <mergeCell ref="I11:L11"/>
    <mergeCell ref="A14:C14"/>
    <mergeCell ref="A16:C16"/>
    <mergeCell ref="A17:A45"/>
    <mergeCell ref="A46:C46"/>
  </mergeCells>
  <printOptions/>
  <pageMargins left="0.7" right="0.7" top="0.75" bottom="0.75" header="0.3" footer="0.3"/>
  <pageSetup horizontalDpi="600" verticalDpi="600" orientation="portrait" r:id="rId2"/>
  <ignoredErrors>
    <ignoredError sqref="B19:B32"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election activeCell="B52" sqref="B52"/>
    </sheetView>
  </sheetViews>
  <sheetFormatPr defaultColWidth="11.421875" defaultRowHeight="12.75"/>
  <cols>
    <col min="1" max="1" width="35.7109375" style="430" customWidth="1"/>
    <col min="2" max="2" width="11.421875" style="430" customWidth="1"/>
    <col min="3" max="3" width="42.7109375" style="430" customWidth="1"/>
    <col min="4" max="5" width="11.28125" style="430" bestFit="1" customWidth="1"/>
    <col min="6" max="6" width="9.7109375" style="430" bestFit="1" customWidth="1"/>
    <col min="7" max="7" width="13.140625" style="430" customWidth="1"/>
    <col min="8" max="8" width="3.140625" style="430" customWidth="1"/>
    <col min="9" max="11" width="11.421875" style="430" customWidth="1"/>
    <col min="12" max="12" width="8.421875" style="430" customWidth="1"/>
    <col min="13" max="16384" width="11.421875" style="430" customWidth="1"/>
  </cols>
  <sheetData>
    <row r="1" spans="2:6" s="418" customFormat="1" ht="12.75">
      <c r="B1" s="571"/>
      <c r="D1" s="512"/>
      <c r="E1" s="519"/>
      <c r="F1" s="572"/>
    </row>
    <row r="2" spans="2:6" s="418" customFormat="1" ht="14.25">
      <c r="B2" s="571"/>
      <c r="D2" s="512"/>
      <c r="E2" s="574"/>
      <c r="F2" s="574"/>
    </row>
    <row r="3" spans="2:10" s="418" customFormat="1" ht="14.25">
      <c r="B3" s="571"/>
      <c r="D3" s="512"/>
      <c r="E3" s="574"/>
      <c r="F3" s="574"/>
      <c r="J3" s="576"/>
    </row>
    <row r="4" spans="2:10" s="418" customFormat="1" ht="12.75">
      <c r="B4" s="571"/>
      <c r="D4" s="512"/>
      <c r="J4" s="576"/>
    </row>
    <row r="5" spans="1:9" s="418" customFormat="1" ht="15">
      <c r="A5" s="489" t="s">
        <v>1146</v>
      </c>
      <c r="B5" s="573"/>
      <c r="C5" s="489"/>
      <c r="D5" s="574"/>
      <c r="E5" s="574"/>
      <c r="F5" s="572"/>
      <c r="I5" s="576"/>
    </row>
    <row r="6" spans="1:12" s="418" customFormat="1" ht="15">
      <c r="A6" s="798" t="s">
        <v>1104</v>
      </c>
      <c r="B6" s="798"/>
      <c r="C6" s="798"/>
      <c r="D6" s="798"/>
      <c r="E6" s="574"/>
      <c r="F6" s="575"/>
      <c r="G6" s="498"/>
      <c r="I6" s="576"/>
      <c r="K6" s="420"/>
      <c r="L6" s="420"/>
    </row>
    <row r="7" spans="1:12" s="431" customFormat="1" ht="18" customHeight="1">
      <c r="A7" s="489" t="s">
        <v>342</v>
      </c>
      <c r="B7" s="573"/>
      <c r="C7" s="489"/>
      <c r="D7" s="577"/>
      <c r="E7" s="577"/>
      <c r="F7" s="577"/>
      <c r="G7" s="577"/>
      <c r="H7" s="577"/>
      <c r="I7" s="577"/>
      <c r="J7" s="577"/>
      <c r="K7" s="577"/>
      <c r="L7" s="577"/>
    </row>
    <row r="8" spans="1:12" s="431" customFormat="1" ht="18.75" customHeight="1" thickBot="1">
      <c r="A8" s="499" t="s">
        <v>1172</v>
      </c>
      <c r="B8" s="578"/>
      <c r="C8" s="578"/>
      <c r="D8" s="574"/>
      <c r="E8" s="574"/>
      <c r="F8" s="574"/>
      <c r="G8" s="577"/>
      <c r="H8" s="711"/>
      <c r="I8" s="663"/>
      <c r="J8" s="663"/>
      <c r="K8" s="663"/>
      <c r="L8" s="664" t="s">
        <v>799</v>
      </c>
    </row>
    <row r="9" spans="1:11" s="418" customFormat="1" ht="19.5" customHeight="1" hidden="1">
      <c r="A9" s="580"/>
      <c r="B9" s="581"/>
      <c r="C9" s="580"/>
      <c r="D9" s="577"/>
      <c r="E9" s="574"/>
      <c r="F9" s="582"/>
      <c r="G9" s="574"/>
      <c r="H9" s="583"/>
      <c r="I9" s="584"/>
      <c r="J9" s="584"/>
      <c r="K9" s="585"/>
    </row>
    <row r="10" spans="1:12" s="418" customFormat="1" ht="13.5" customHeight="1">
      <c r="A10" s="799" t="s">
        <v>857</v>
      </c>
      <c r="B10" s="799" t="s">
        <v>1106</v>
      </c>
      <c r="C10" s="801" t="s">
        <v>1107</v>
      </c>
      <c r="D10" s="790" t="s">
        <v>1160</v>
      </c>
      <c r="E10" s="790"/>
      <c r="F10" s="790"/>
      <c r="G10" s="790"/>
      <c r="I10" s="791" t="s">
        <v>1159</v>
      </c>
      <c r="J10" s="792"/>
      <c r="K10" s="792"/>
      <c r="L10" s="792"/>
    </row>
    <row r="11" spans="1:12" s="418" customFormat="1" ht="27.75" customHeight="1" thickBot="1">
      <c r="A11" s="800"/>
      <c r="B11" s="800"/>
      <c r="C11" s="802"/>
      <c r="D11" s="586">
        <v>2013</v>
      </c>
      <c r="E11" s="586">
        <v>2012</v>
      </c>
      <c r="F11" s="587" t="s">
        <v>347</v>
      </c>
      <c r="G11" s="587" t="s">
        <v>770</v>
      </c>
      <c r="H11" s="580"/>
      <c r="I11" s="586">
        <v>2013</v>
      </c>
      <c r="J11" s="586">
        <v>2012</v>
      </c>
      <c r="K11" s="587" t="s">
        <v>347</v>
      </c>
      <c r="L11" s="587" t="s">
        <v>770</v>
      </c>
    </row>
    <row r="12" spans="2:8" s="418" customFormat="1" ht="5.25" customHeight="1">
      <c r="B12" s="571"/>
      <c r="D12" s="512"/>
      <c r="E12" s="519"/>
      <c r="F12" s="572"/>
      <c r="H12" s="589"/>
    </row>
    <row r="13" spans="1:12" s="592" customFormat="1" ht="15" customHeight="1">
      <c r="A13" s="793" t="s">
        <v>464</v>
      </c>
      <c r="B13" s="793"/>
      <c r="C13" s="793"/>
      <c r="D13" s="590">
        <v>70428458.30247001</v>
      </c>
      <c r="E13" s="590">
        <v>79484701.95432998</v>
      </c>
      <c r="F13" s="591">
        <f>+IF(((D13-E13)/E13*100)&lt;500,(D13-E13)/E13*100,"*")</f>
        <v>-11.393693917432653</v>
      </c>
      <c r="G13" s="591">
        <f>+(D13-E13)/$E$13*100</f>
        <v>-11.393693917432653</v>
      </c>
      <c r="H13" s="591"/>
      <c r="I13" s="590">
        <v>10492361.280170001</v>
      </c>
      <c r="J13" s="590">
        <v>12711124.355779998</v>
      </c>
      <c r="K13" s="591">
        <f>IF(((I13-J13)/J13*100)&lt;500,(I13-J13)/J13*100,"*")</f>
        <v>-17.455285728528665</v>
      </c>
      <c r="L13" s="591">
        <f>+(I13-J13)/$J$13*100</f>
        <v>-17.455285728528665</v>
      </c>
    </row>
    <row r="14" spans="2:12" s="418" customFormat="1" ht="5.25" customHeight="1">
      <c r="B14" s="571"/>
      <c r="D14" s="593"/>
      <c r="E14" s="593"/>
      <c r="F14" s="594"/>
      <c r="G14" s="594"/>
      <c r="H14" s="594"/>
      <c r="I14" s="593"/>
      <c r="J14" s="593"/>
      <c r="K14" s="594"/>
      <c r="L14" s="594"/>
    </row>
    <row r="15" spans="1:12" s="596" customFormat="1" ht="25.5" customHeight="1">
      <c r="A15" s="794" t="s">
        <v>1108</v>
      </c>
      <c r="B15" s="794"/>
      <c r="C15" s="794"/>
      <c r="D15" s="577">
        <v>2184646.5426799995</v>
      </c>
      <c r="E15" s="577">
        <v>2290230.04884</v>
      </c>
      <c r="F15" s="595">
        <f aca="true" t="shared" si="0" ref="F15:F78">+IF(((D15-E15)/E15*100)&lt;500,(D15-E15)/E15*100,"*")</f>
        <v>-4.610170328237476</v>
      </c>
      <c r="G15" s="595">
        <f>+(D15-E15)/$E$13*100</f>
        <v>-0.13283500291749992</v>
      </c>
      <c r="H15" s="595"/>
      <c r="I15" s="577">
        <v>341821.5646100001</v>
      </c>
      <c r="J15" s="577">
        <v>343079.38341</v>
      </c>
      <c r="K15" s="595">
        <f aca="true" t="shared" si="1" ref="K15:K78">IF(((I15-J15)/J15*100)&lt;500,(I15-J15)/J15*100,"*")</f>
        <v>-0.36662616899270933</v>
      </c>
      <c r="L15" s="595">
        <f aca="true" t="shared" si="2" ref="L15:L78">+(I15-J15)/$J$13*100</f>
        <v>-0.0098954173115924</v>
      </c>
    </row>
    <row r="16" spans="1:12" s="601" customFormat="1" ht="14.25">
      <c r="A16" s="795" t="s">
        <v>1109</v>
      </c>
      <c r="B16" s="602"/>
      <c r="C16" s="598" t="s">
        <v>1110</v>
      </c>
      <c r="D16" s="599">
        <v>1804241.0405099997</v>
      </c>
      <c r="E16" s="599">
        <v>1979443.8173999998</v>
      </c>
      <c r="F16" s="600">
        <f>+IF(((D16-E16)/E16*100)&lt;500,(D16-E16)/E16*100,"*")</f>
        <v>-8.851111375322034</v>
      </c>
      <c r="G16" s="600">
        <f>+(D16-E16)/$E$13*100</f>
        <v>-0.2204232670969408</v>
      </c>
      <c r="H16" s="600"/>
      <c r="I16" s="599">
        <v>276793.5278600001</v>
      </c>
      <c r="J16" s="599">
        <v>287384.01314</v>
      </c>
      <c r="K16" s="600">
        <f t="shared" si="1"/>
        <v>-3.68513375684566</v>
      </c>
      <c r="L16" s="600">
        <f t="shared" si="2"/>
        <v>-0.08331666801123068</v>
      </c>
    </row>
    <row r="17" spans="1:12" s="601" customFormat="1" ht="12.75">
      <c r="A17" s="795"/>
      <c r="C17" s="603"/>
      <c r="D17" s="604"/>
      <c r="E17" s="604"/>
      <c r="F17" s="605"/>
      <c r="G17" s="605"/>
      <c r="H17" s="605"/>
      <c r="I17" s="604"/>
      <c r="J17" s="604"/>
      <c r="K17" s="605"/>
      <c r="L17" s="605"/>
    </row>
    <row r="18" spans="1:12" s="601" customFormat="1" ht="12.75">
      <c r="A18" s="795"/>
      <c r="B18" s="606" t="s">
        <v>25</v>
      </c>
      <c r="C18" s="607" t="s">
        <v>26</v>
      </c>
      <c r="D18" s="608">
        <v>85528.59783999999</v>
      </c>
      <c r="E18" s="609">
        <v>63167.20568999997</v>
      </c>
      <c r="F18" s="610">
        <f t="shared" si="0"/>
        <v>35.40031873459942</v>
      </c>
      <c r="G18" s="610">
        <f>+(D18-E18)/$E$13*100</f>
        <v>0.028132950870028216</v>
      </c>
      <c r="H18" s="610"/>
      <c r="I18" s="608">
        <v>3813.74339</v>
      </c>
      <c r="J18" s="609">
        <v>13051.14969</v>
      </c>
      <c r="K18" s="610">
        <f t="shared" si="1"/>
        <v>-70.77848710200489</v>
      </c>
      <c r="L18" s="610">
        <f t="shared" si="2"/>
        <v>-0.07267182698751248</v>
      </c>
    </row>
    <row r="19" spans="1:3" s="611" customFormat="1" ht="12.75">
      <c r="A19" s="795"/>
      <c r="B19" s="601"/>
      <c r="C19" s="601"/>
    </row>
    <row r="20" spans="1:12" s="611" customFormat="1" ht="13.5">
      <c r="A20" s="795"/>
      <c r="B20" s="597"/>
      <c r="C20" s="612" t="s">
        <v>1111</v>
      </c>
      <c r="D20" s="599">
        <v>1718712.4426699998</v>
      </c>
      <c r="E20" s="599">
        <v>1916276.6117099999</v>
      </c>
      <c r="F20" s="600">
        <f t="shared" si="0"/>
        <v>-10.309793890543945</v>
      </c>
      <c r="G20" s="600">
        <f aca="true" t="shared" si="3" ref="G20:G29">+(D20-E20)/$E$13*100</f>
        <v>-0.24855621796696895</v>
      </c>
      <c r="H20" s="600"/>
      <c r="I20" s="599">
        <v>272979.7844700001</v>
      </c>
      <c r="J20" s="599">
        <v>274332.86345</v>
      </c>
      <c r="K20" s="600">
        <f t="shared" si="1"/>
        <v>-0.493225260358406</v>
      </c>
      <c r="L20" s="600">
        <f t="shared" si="2"/>
        <v>-0.01064484102371842</v>
      </c>
    </row>
    <row r="21" spans="1:12" s="611" customFormat="1" ht="12.75">
      <c r="A21" s="795"/>
      <c r="B21" s="613" t="s">
        <v>539</v>
      </c>
      <c r="C21" s="614" t="s">
        <v>27</v>
      </c>
      <c r="D21" s="636">
        <v>16476.250129999997</v>
      </c>
      <c r="E21" s="657">
        <v>6970.16313</v>
      </c>
      <c r="F21" s="617">
        <f t="shared" si="0"/>
        <v>136.38256125004057</v>
      </c>
      <c r="G21" s="617">
        <f t="shared" si="3"/>
        <v>0.0119596435116055</v>
      </c>
      <c r="H21" s="617"/>
      <c r="I21" s="636">
        <v>1299.6224100000002</v>
      </c>
      <c r="J21" s="657">
        <v>810.4537400000002</v>
      </c>
      <c r="K21" s="617">
        <f t="shared" si="1"/>
        <v>60.35738326039435</v>
      </c>
      <c r="L21" s="617">
        <f t="shared" si="2"/>
        <v>0.00384835091144054</v>
      </c>
    </row>
    <row r="22" spans="1:12" s="611" customFormat="1" ht="12.75">
      <c r="A22" s="795"/>
      <c r="B22" s="618" t="s">
        <v>545</v>
      </c>
      <c r="C22" s="619" t="s">
        <v>28</v>
      </c>
      <c r="D22" s="626">
        <v>1391.8171999999997</v>
      </c>
      <c r="E22" s="627">
        <v>1167.7970100000005</v>
      </c>
      <c r="F22" s="622">
        <f t="shared" si="0"/>
        <v>19.18314468025562</v>
      </c>
      <c r="G22" s="622">
        <f t="shared" si="3"/>
        <v>0.0002818406366154785</v>
      </c>
      <c r="H22" s="622"/>
      <c r="I22" s="626">
        <v>113.50443</v>
      </c>
      <c r="J22" s="627">
        <v>213.38742</v>
      </c>
      <c r="K22" s="622">
        <f t="shared" si="1"/>
        <v>-46.808284199696494</v>
      </c>
      <c r="L22" s="622">
        <f t="shared" si="2"/>
        <v>-0.0007857919347204028</v>
      </c>
    </row>
    <row r="23" spans="1:12" s="611" customFormat="1" ht="12.75">
      <c r="A23" s="795"/>
      <c r="B23" s="623" t="s">
        <v>29</v>
      </c>
      <c r="C23" s="624" t="s">
        <v>1112</v>
      </c>
      <c r="D23" s="636">
        <v>31318.536720000004</v>
      </c>
      <c r="E23" s="657">
        <v>37446.576030000004</v>
      </c>
      <c r="F23" s="617">
        <f t="shared" si="0"/>
        <v>-16.36475202723628</v>
      </c>
      <c r="G23" s="617">
        <f t="shared" si="3"/>
        <v>-0.0077097091129825525</v>
      </c>
      <c r="H23" s="625"/>
      <c r="I23" s="636">
        <v>2989.4085499999997</v>
      </c>
      <c r="J23" s="657">
        <v>8196.90486</v>
      </c>
      <c r="K23" s="617">
        <f t="shared" si="1"/>
        <v>-63.53003235906779</v>
      </c>
      <c r="L23" s="617">
        <f t="shared" si="2"/>
        <v>-0.040968022688190046</v>
      </c>
    </row>
    <row r="24" spans="1:12" s="611" customFormat="1" ht="12.75">
      <c r="A24" s="795"/>
      <c r="B24" s="618" t="s">
        <v>31</v>
      </c>
      <c r="C24" s="619" t="s">
        <v>32</v>
      </c>
      <c r="D24" s="626">
        <v>33150.15168999999</v>
      </c>
      <c r="E24" s="627">
        <v>43793.14444999997</v>
      </c>
      <c r="F24" s="622">
        <f t="shared" si="0"/>
        <v>-24.302874099738197</v>
      </c>
      <c r="G24" s="622">
        <f t="shared" si="3"/>
        <v>-0.013389988888824405</v>
      </c>
      <c r="H24" s="622"/>
      <c r="I24" s="626">
        <v>4266.509160000001</v>
      </c>
      <c r="J24" s="627">
        <v>4575.430299999999</v>
      </c>
      <c r="K24" s="622">
        <f t="shared" si="1"/>
        <v>-6.751739612337613</v>
      </c>
      <c r="L24" s="622">
        <f t="shared" si="2"/>
        <v>-0.0024303211215105855</v>
      </c>
    </row>
    <row r="25" spans="1:12" s="611" customFormat="1" ht="12.75">
      <c r="A25" s="795"/>
      <c r="B25" s="623" t="s">
        <v>549</v>
      </c>
      <c r="C25" s="624" t="s">
        <v>33</v>
      </c>
      <c r="D25" s="636">
        <v>1013327.9521799999</v>
      </c>
      <c r="E25" s="657">
        <v>1048677.39346</v>
      </c>
      <c r="F25" s="617">
        <f t="shared" si="0"/>
        <v>-3.3708594750353384</v>
      </c>
      <c r="G25" s="617">
        <f t="shared" si="3"/>
        <v>-0.04447326392481282</v>
      </c>
      <c r="H25" s="625"/>
      <c r="I25" s="636">
        <v>153410.00648000004</v>
      </c>
      <c r="J25" s="657">
        <v>147521.05850000004</v>
      </c>
      <c r="K25" s="617">
        <f t="shared" si="1"/>
        <v>3.9919371782436035</v>
      </c>
      <c r="L25" s="617">
        <f t="shared" si="2"/>
        <v>0.046329087932509894</v>
      </c>
    </row>
    <row r="26" spans="1:12" s="611" customFormat="1" ht="12.75">
      <c r="A26" s="795"/>
      <c r="B26" s="618" t="s">
        <v>34</v>
      </c>
      <c r="C26" s="619" t="s">
        <v>1113</v>
      </c>
      <c r="D26" s="626">
        <v>277370.9841199999</v>
      </c>
      <c r="E26" s="627">
        <v>469940.6542900002</v>
      </c>
      <c r="F26" s="622">
        <f t="shared" si="0"/>
        <v>-40.97744436708504</v>
      </c>
      <c r="G26" s="622">
        <f t="shared" si="3"/>
        <v>-0.24227262030956123</v>
      </c>
      <c r="H26" s="622"/>
      <c r="I26" s="626">
        <v>56841.766630000006</v>
      </c>
      <c r="J26" s="627">
        <v>72866.94034999998</v>
      </c>
      <c r="K26" s="622">
        <f t="shared" si="1"/>
        <v>-21.99237904463485</v>
      </c>
      <c r="L26" s="622">
        <f t="shared" si="2"/>
        <v>-0.12607203951012413</v>
      </c>
    </row>
    <row r="27" spans="1:12" s="611" customFormat="1" ht="12.75">
      <c r="A27" s="795"/>
      <c r="B27" s="623" t="s">
        <v>36</v>
      </c>
      <c r="C27" s="624" t="s">
        <v>1114</v>
      </c>
      <c r="D27" s="636">
        <v>309893.53968</v>
      </c>
      <c r="E27" s="657">
        <v>249923.52671</v>
      </c>
      <c r="F27" s="617">
        <f>+IF(((D27-E27)/E27*100)&lt;500,(D27-E27)/E27*100,"*")</f>
        <v>23.9953451999685</v>
      </c>
      <c r="G27" s="617">
        <f t="shared" si="3"/>
        <v>0.07544849700066476</v>
      </c>
      <c r="H27" s="625"/>
      <c r="I27" s="636">
        <v>48640.97866999999</v>
      </c>
      <c r="J27" s="657">
        <v>35387.890869999996</v>
      </c>
      <c r="K27" s="617">
        <f t="shared" si="1"/>
        <v>37.4509118067708</v>
      </c>
      <c r="L27" s="617">
        <f t="shared" si="2"/>
        <v>0.10426369398214214</v>
      </c>
    </row>
    <row r="28" spans="1:12" s="611" customFormat="1" ht="12.75">
      <c r="A28" s="795"/>
      <c r="B28" s="618" t="s">
        <v>38</v>
      </c>
      <c r="C28" s="619" t="s">
        <v>39</v>
      </c>
      <c r="D28" s="626">
        <v>16373.693729999999</v>
      </c>
      <c r="E28" s="627">
        <v>36673.41431</v>
      </c>
      <c r="F28" s="622">
        <f t="shared" si="0"/>
        <v>-55.35268794011561</v>
      </c>
      <c r="G28" s="622">
        <f t="shared" si="3"/>
        <v>-0.025539154177949535</v>
      </c>
      <c r="H28" s="622"/>
      <c r="I28" s="626">
        <v>2209.15243</v>
      </c>
      <c r="J28" s="627">
        <v>2045.5905500000001</v>
      </c>
      <c r="K28" s="622">
        <f t="shared" si="1"/>
        <v>7.99582692636119</v>
      </c>
      <c r="L28" s="622">
        <f t="shared" si="2"/>
        <v>0.0012867617011836185</v>
      </c>
    </row>
    <row r="29" spans="1:12" s="611" customFormat="1" ht="12.75">
      <c r="A29" s="795"/>
      <c r="B29" s="623" t="s">
        <v>40</v>
      </c>
      <c r="C29" s="624" t="s">
        <v>41</v>
      </c>
      <c r="D29" s="636">
        <v>19409.517220000005</v>
      </c>
      <c r="E29" s="657">
        <v>21683.942320000013</v>
      </c>
      <c r="F29" s="617">
        <f t="shared" si="0"/>
        <v>-10.488983351990425</v>
      </c>
      <c r="G29" s="617">
        <f t="shared" si="3"/>
        <v>-0.0028614627017244628</v>
      </c>
      <c r="H29" s="625"/>
      <c r="I29" s="636">
        <v>3208.835709999999</v>
      </c>
      <c r="J29" s="657">
        <v>2715.20686</v>
      </c>
      <c r="K29" s="617">
        <f t="shared" si="1"/>
        <v>18.180156262569223</v>
      </c>
      <c r="L29" s="617">
        <f t="shared" si="2"/>
        <v>0.0038834397035501927</v>
      </c>
    </row>
    <row r="30" spans="1:12" s="611" customFormat="1" ht="12.75">
      <c r="A30" s="795"/>
      <c r="B30" s="618"/>
      <c r="C30" s="619"/>
      <c r="D30" s="626"/>
      <c r="E30" s="627"/>
      <c r="F30" s="622"/>
      <c r="G30" s="622"/>
      <c r="H30" s="622"/>
      <c r="I30" s="626"/>
      <c r="J30" s="627"/>
      <c r="K30" s="622"/>
      <c r="L30" s="622"/>
    </row>
    <row r="31" spans="1:12" s="631" customFormat="1" ht="12.75">
      <c r="A31" s="795"/>
      <c r="B31" s="628"/>
      <c r="C31" s="629" t="s">
        <v>1115</v>
      </c>
      <c r="D31" s="604">
        <v>380405.50216999993</v>
      </c>
      <c r="E31" s="604">
        <v>310786.23144</v>
      </c>
      <c r="F31" s="630">
        <f t="shared" si="0"/>
        <v>22.40101513101958</v>
      </c>
      <c r="G31" s="630">
        <f aca="true" t="shared" si="4" ref="G31:G43">+(D31-E31)/$E$13*100</f>
        <v>0.0875882641794411</v>
      </c>
      <c r="H31" s="630"/>
      <c r="I31" s="604">
        <v>65028.03675</v>
      </c>
      <c r="J31" s="604">
        <v>55695.37027</v>
      </c>
      <c r="K31" s="630">
        <f t="shared" si="1"/>
        <v>16.75662884501369</v>
      </c>
      <c r="L31" s="630">
        <f t="shared" si="2"/>
        <v>0.07342125069963817</v>
      </c>
    </row>
    <row r="32" spans="1:12" s="611" customFormat="1" ht="12.75">
      <c r="A32" s="795"/>
      <c r="B32" s="606">
        <v>11</v>
      </c>
      <c r="C32" s="632" t="s">
        <v>44</v>
      </c>
      <c r="D32" s="626">
        <v>14027.89709999999</v>
      </c>
      <c r="E32" s="626">
        <v>17037.903789999993</v>
      </c>
      <c r="F32" s="633">
        <f t="shared" si="0"/>
        <v>-17.666531793463104</v>
      </c>
      <c r="G32" s="633">
        <f t="shared" si="4"/>
        <v>-0.0037869006437609614</v>
      </c>
      <c r="H32" s="633"/>
      <c r="I32" s="626">
        <v>1753.2392800000005</v>
      </c>
      <c r="J32" s="626">
        <v>2780.638470000001</v>
      </c>
      <c r="K32" s="633">
        <f t="shared" si="1"/>
        <v>-36.94831964257475</v>
      </c>
      <c r="L32" s="633">
        <f t="shared" si="2"/>
        <v>-0.008082677513361135</v>
      </c>
    </row>
    <row r="33" spans="1:12" s="611" customFormat="1" ht="12.75">
      <c r="A33" s="795"/>
      <c r="B33" s="634">
        <v>12</v>
      </c>
      <c r="C33" s="635" t="s">
        <v>46</v>
      </c>
      <c r="D33" s="636">
        <v>10295.95974</v>
      </c>
      <c r="E33" s="636">
        <v>4779.03768</v>
      </c>
      <c r="F33" s="637">
        <f t="shared" si="0"/>
        <v>115.44002013392787</v>
      </c>
      <c r="G33" s="637">
        <f t="shared" si="4"/>
        <v>0.006940860221341575</v>
      </c>
      <c r="H33" s="637"/>
      <c r="I33" s="636">
        <v>1519.9275099999998</v>
      </c>
      <c r="J33" s="636">
        <v>627.3213199999999</v>
      </c>
      <c r="K33" s="637">
        <f t="shared" si="1"/>
        <v>142.28851491927614</v>
      </c>
      <c r="L33" s="637">
        <f t="shared" si="2"/>
        <v>0.007022244177747457</v>
      </c>
    </row>
    <row r="34" spans="1:12" s="611" customFormat="1" ht="12.75">
      <c r="A34" s="795"/>
      <c r="B34" s="606">
        <v>21</v>
      </c>
      <c r="C34" s="632" t="s">
        <v>1116</v>
      </c>
      <c r="D34" s="626">
        <v>20309.21886</v>
      </c>
      <c r="E34" s="626">
        <v>7759.21519</v>
      </c>
      <c r="F34" s="633">
        <f t="shared" si="0"/>
        <v>161.7432093670288</v>
      </c>
      <c r="G34" s="633">
        <f t="shared" si="4"/>
        <v>0.015789206427685838</v>
      </c>
      <c r="H34" s="633"/>
      <c r="I34" s="626">
        <v>4025.94168</v>
      </c>
      <c r="J34" s="626">
        <v>1559.3013</v>
      </c>
      <c r="K34" s="633">
        <f t="shared" si="1"/>
        <v>158.18882341725745</v>
      </c>
      <c r="L34" s="633">
        <f t="shared" si="2"/>
        <v>0.019405367384973855</v>
      </c>
    </row>
    <row r="35" spans="1:12" s="611" customFormat="1" ht="12.75">
      <c r="A35" s="795"/>
      <c r="B35" s="634">
        <v>22</v>
      </c>
      <c r="C35" s="635" t="s">
        <v>52</v>
      </c>
      <c r="D35" s="636">
        <v>535.43048</v>
      </c>
      <c r="E35" s="636">
        <v>246.88758</v>
      </c>
      <c r="F35" s="637">
        <f>+IF(((D35-E35)/E35*100)&lt;500,(D35-E35)/E35*100,"*")</f>
        <v>116.87218125755858</v>
      </c>
      <c r="G35" s="637">
        <f t="shared" si="4"/>
        <v>0.00036301689873076437</v>
      </c>
      <c r="H35" s="637"/>
      <c r="I35" s="636">
        <v>61.14465</v>
      </c>
      <c r="J35" s="636">
        <v>2.812</v>
      </c>
      <c r="K35" s="637" t="str">
        <f t="shared" si="1"/>
        <v>*</v>
      </c>
      <c r="L35" s="637">
        <f t="shared" si="2"/>
        <v>0.00045891022986865046</v>
      </c>
    </row>
    <row r="36" spans="1:12" s="611" customFormat="1" ht="24">
      <c r="A36" s="795"/>
      <c r="B36" s="606">
        <v>23</v>
      </c>
      <c r="C36" s="632" t="s">
        <v>54</v>
      </c>
      <c r="D36" s="626">
        <v>152.85303</v>
      </c>
      <c r="E36" s="626">
        <v>160.4185</v>
      </c>
      <c r="F36" s="633">
        <f t="shared" si="0"/>
        <v>-4.71608324476292</v>
      </c>
      <c r="G36" s="633">
        <f t="shared" si="4"/>
        <v>-9.518146025567214E-06</v>
      </c>
      <c r="H36" s="633"/>
      <c r="I36" s="626">
        <v>7.07395</v>
      </c>
      <c r="J36" s="626">
        <v>0.043</v>
      </c>
      <c r="K36" s="633" t="str">
        <f t="shared" si="1"/>
        <v>*</v>
      </c>
      <c r="L36" s="633">
        <f t="shared" si="2"/>
        <v>5.5313360196990667E-05</v>
      </c>
    </row>
    <row r="37" spans="1:12" s="611" customFormat="1" ht="12.75">
      <c r="A37" s="795"/>
      <c r="B37" s="634">
        <v>24</v>
      </c>
      <c r="C37" s="635" t="s">
        <v>56</v>
      </c>
      <c r="D37" s="636">
        <v>41200.72335999999</v>
      </c>
      <c r="E37" s="636">
        <v>30545.036580000004</v>
      </c>
      <c r="F37" s="637">
        <f t="shared" si="0"/>
        <v>34.885166210529334</v>
      </c>
      <c r="G37" s="637">
        <f t="shared" si="4"/>
        <v>0.01340595928273404</v>
      </c>
      <c r="H37" s="637"/>
      <c r="I37" s="636">
        <v>5011.1186</v>
      </c>
      <c r="J37" s="636">
        <v>4157.39625</v>
      </c>
      <c r="K37" s="637">
        <f t="shared" si="1"/>
        <v>20.535024776625516</v>
      </c>
      <c r="L37" s="637">
        <f t="shared" si="2"/>
        <v>0.0067163401608276736</v>
      </c>
    </row>
    <row r="38" spans="1:12" s="611" customFormat="1" ht="12.75">
      <c r="A38" s="795"/>
      <c r="B38" s="606">
        <v>25</v>
      </c>
      <c r="C38" s="632" t="s">
        <v>58</v>
      </c>
      <c r="D38" s="626">
        <v>2171.44916</v>
      </c>
      <c r="E38" s="626">
        <v>1857.36713</v>
      </c>
      <c r="F38" s="633">
        <f t="shared" si="0"/>
        <v>16.910067208952924</v>
      </c>
      <c r="G38" s="633">
        <f t="shared" si="4"/>
        <v>0.0003951477734425727</v>
      </c>
      <c r="H38" s="633"/>
      <c r="I38" s="626">
        <v>454.434</v>
      </c>
      <c r="J38" s="626">
        <v>316.41515000000004</v>
      </c>
      <c r="K38" s="633">
        <f t="shared" si="1"/>
        <v>43.61954539787364</v>
      </c>
      <c r="L38" s="633">
        <f t="shared" si="2"/>
        <v>0.0010858114997296844</v>
      </c>
    </row>
    <row r="39" spans="1:12" s="611" customFormat="1" ht="36">
      <c r="A39" s="795"/>
      <c r="B39" s="634">
        <v>26</v>
      </c>
      <c r="C39" s="635" t="s">
        <v>1117</v>
      </c>
      <c r="D39" s="636">
        <v>3316.5202900000004</v>
      </c>
      <c r="E39" s="636">
        <v>3390.0298199999997</v>
      </c>
      <c r="F39" s="637">
        <f t="shared" si="0"/>
        <v>-2.168403639588025</v>
      </c>
      <c r="G39" s="637">
        <f t="shared" si="4"/>
        <v>-9.248261387736748E-05</v>
      </c>
      <c r="H39" s="637"/>
      <c r="I39" s="636">
        <v>1130.9250200000001</v>
      </c>
      <c r="J39" s="636">
        <v>621.6693</v>
      </c>
      <c r="K39" s="637">
        <f t="shared" si="1"/>
        <v>81.91746319144279</v>
      </c>
      <c r="L39" s="637">
        <f t="shared" si="2"/>
        <v>0.0040063782380386475</v>
      </c>
    </row>
    <row r="40" spans="1:12" s="611" customFormat="1" ht="12.75">
      <c r="A40" s="795"/>
      <c r="B40" s="606">
        <v>29</v>
      </c>
      <c r="C40" s="632" t="s">
        <v>1118</v>
      </c>
      <c r="D40" s="626">
        <v>131191.75102</v>
      </c>
      <c r="E40" s="626">
        <v>130631.49869000001</v>
      </c>
      <c r="F40" s="633">
        <f t="shared" si="0"/>
        <v>0.4288799681687158</v>
      </c>
      <c r="G40" s="633">
        <f t="shared" si="4"/>
        <v>0.0007048555460670861</v>
      </c>
      <c r="H40" s="633"/>
      <c r="I40" s="626">
        <v>17809.34404999999</v>
      </c>
      <c r="J40" s="626">
        <v>21784.26058</v>
      </c>
      <c r="K40" s="633">
        <f t="shared" si="1"/>
        <v>-18.246736056992255</v>
      </c>
      <c r="L40" s="633">
        <f t="shared" si="2"/>
        <v>-0.03127116389347994</v>
      </c>
    </row>
    <row r="41" spans="1:12" s="611" customFormat="1" ht="12.75">
      <c r="A41" s="795"/>
      <c r="B41" s="634">
        <v>41</v>
      </c>
      <c r="C41" s="635" t="s">
        <v>80</v>
      </c>
      <c r="D41" s="636">
        <v>337.21491</v>
      </c>
      <c r="E41" s="636">
        <v>24.61982</v>
      </c>
      <c r="F41" s="637" t="str">
        <f t="shared" si="0"/>
        <v>*</v>
      </c>
      <c r="G41" s="637">
        <f t="shared" si="4"/>
        <v>0.00039327704868241144</v>
      </c>
      <c r="H41" s="637"/>
      <c r="I41" s="636">
        <v>9.999999999999999E-34</v>
      </c>
      <c r="J41" s="636">
        <v>8.62</v>
      </c>
      <c r="K41" s="637">
        <f t="shared" si="1"/>
        <v>-100</v>
      </c>
      <c r="L41" s="637">
        <f t="shared" si="2"/>
        <v>-6.78146146535048E-05</v>
      </c>
    </row>
    <row r="42" spans="1:12" s="611" customFormat="1" ht="24">
      <c r="A42" s="795"/>
      <c r="B42" s="606">
        <v>42</v>
      </c>
      <c r="C42" s="632" t="s">
        <v>1119</v>
      </c>
      <c r="D42" s="626">
        <v>152179.38782</v>
      </c>
      <c r="E42" s="626">
        <v>110776.20727000001</v>
      </c>
      <c r="F42" s="633">
        <f t="shared" si="0"/>
        <v>37.37551733386763</v>
      </c>
      <c r="G42" s="633">
        <f t="shared" si="4"/>
        <v>0.05208949588033843</v>
      </c>
      <c r="H42" s="633"/>
      <c r="I42" s="626">
        <v>32654.107010000003</v>
      </c>
      <c r="J42" s="626">
        <v>23356.339860000004</v>
      </c>
      <c r="K42" s="633">
        <f t="shared" si="1"/>
        <v>39.808322732635546</v>
      </c>
      <c r="L42" s="633">
        <f t="shared" si="2"/>
        <v>0.07314669331963637</v>
      </c>
    </row>
    <row r="43" spans="1:12" s="611" customFormat="1" ht="48">
      <c r="A43" s="795"/>
      <c r="B43" s="634">
        <v>43</v>
      </c>
      <c r="C43" s="635" t="s">
        <v>1120</v>
      </c>
      <c r="D43" s="636">
        <v>4687.0964</v>
      </c>
      <c r="E43" s="636">
        <v>3578.00939</v>
      </c>
      <c r="F43" s="637">
        <f t="shared" si="0"/>
        <v>30.997319713574033</v>
      </c>
      <c r="G43" s="637">
        <f t="shared" si="4"/>
        <v>0.0013953465040823267</v>
      </c>
      <c r="H43" s="637"/>
      <c r="I43" s="636">
        <v>600.781</v>
      </c>
      <c r="J43" s="636">
        <v>480.55303999999995</v>
      </c>
      <c r="K43" s="637">
        <f>IF(((I43-J43)/J43*100)&lt;500,(I43-J43)/J43*100,"*")</f>
        <v>25.018665993664303</v>
      </c>
      <c r="L43" s="637">
        <f t="shared" si="2"/>
        <v>0.0009458483501133397</v>
      </c>
    </row>
    <row r="44" spans="1:12" s="640" customFormat="1" ht="12.75">
      <c r="A44" s="795"/>
      <c r="B44" s="606"/>
      <c r="C44" s="632"/>
      <c r="D44" s="638"/>
      <c r="E44" s="639"/>
      <c r="F44" s="633"/>
      <c r="G44" s="633"/>
      <c r="H44" s="633"/>
      <c r="I44" s="638"/>
      <c r="J44" s="639"/>
      <c r="K44" s="633"/>
      <c r="L44" s="633"/>
    </row>
    <row r="45" spans="1:12" s="596" customFormat="1" ht="13.5">
      <c r="A45" s="794" t="s">
        <v>1121</v>
      </c>
      <c r="B45" s="794"/>
      <c r="C45" s="794"/>
      <c r="D45" s="577">
        <v>66310790.08570001</v>
      </c>
      <c r="E45" s="577">
        <v>75265482.60338</v>
      </c>
      <c r="F45" s="595">
        <f t="shared" si="0"/>
        <v>-11.89747571920551</v>
      </c>
      <c r="G45" s="595">
        <f>+(D45-E45)/$E$13*100</f>
        <v>-11.265932056743617</v>
      </c>
      <c r="H45" s="595"/>
      <c r="I45" s="577">
        <v>9868134.86219</v>
      </c>
      <c r="J45" s="577">
        <v>12089852.403459998</v>
      </c>
      <c r="K45" s="595">
        <f t="shared" si="1"/>
        <v>-18.37671352078842</v>
      </c>
      <c r="L45" s="595">
        <f t="shared" si="2"/>
        <v>-17.47852887820847</v>
      </c>
    </row>
    <row r="46" spans="1:12" s="596" customFormat="1" ht="13.5">
      <c r="A46" s="641"/>
      <c r="B46" s="642"/>
      <c r="C46" s="642"/>
      <c r="D46" s="643"/>
      <c r="E46" s="643"/>
      <c r="F46" s="644"/>
      <c r="G46" s="644"/>
      <c r="H46" s="644"/>
      <c r="I46" s="643"/>
      <c r="J46" s="643"/>
      <c r="K46" s="644"/>
      <c r="L46" s="644"/>
    </row>
    <row r="47" spans="1:12" s="611" customFormat="1" ht="36">
      <c r="A47" s="803" t="s">
        <v>783</v>
      </c>
      <c r="B47" s="634">
        <v>27</v>
      </c>
      <c r="C47" s="635" t="s">
        <v>1122</v>
      </c>
      <c r="D47" s="636">
        <v>99728.37928000001</v>
      </c>
      <c r="E47" s="636">
        <v>100977.69297000002</v>
      </c>
      <c r="F47" s="637">
        <f t="shared" si="0"/>
        <v>-1.2372175014645808</v>
      </c>
      <c r="G47" s="637">
        <f aca="true" t="shared" si="5" ref="G47:G53">+(D47-E47)/$E$13*100</f>
        <v>-0.001571766213224069</v>
      </c>
      <c r="H47" s="637"/>
      <c r="I47" s="636">
        <v>14242.41253</v>
      </c>
      <c r="J47" s="636">
        <v>15551.26315</v>
      </c>
      <c r="K47" s="637">
        <f>IF(((I47-J47)/J47*100)&lt;500,(I47-J47)/J47*100,"*")</f>
        <v>-8.416362113967578</v>
      </c>
      <c r="L47" s="637">
        <f t="shared" si="2"/>
        <v>-0.010296891001659038</v>
      </c>
    </row>
    <row r="48" spans="1:12" s="611" customFormat="1" ht="13.5">
      <c r="A48" s="803"/>
      <c r="B48" s="645">
        <v>28</v>
      </c>
      <c r="C48" s="646" t="s">
        <v>64</v>
      </c>
      <c r="D48" s="626">
        <v>111992.19194</v>
      </c>
      <c r="E48" s="626">
        <v>81881.64201</v>
      </c>
      <c r="F48" s="633">
        <f t="shared" si="0"/>
        <v>36.773261003147304</v>
      </c>
      <c r="G48" s="633">
        <f t="shared" si="5"/>
        <v>0.0378821951767534</v>
      </c>
      <c r="H48" s="647"/>
      <c r="I48" s="626">
        <v>14273.19485</v>
      </c>
      <c r="J48" s="626">
        <v>9380.43709</v>
      </c>
      <c r="K48" s="633">
        <f t="shared" si="1"/>
        <v>52.15916607143944</v>
      </c>
      <c r="L48" s="633">
        <f t="shared" si="2"/>
        <v>0.038491935276954214</v>
      </c>
    </row>
    <row r="49" spans="1:12" s="611" customFormat="1" ht="12.75">
      <c r="A49" s="803"/>
      <c r="B49" s="634">
        <v>32</v>
      </c>
      <c r="C49" s="635" t="s">
        <v>1123</v>
      </c>
      <c r="D49" s="636">
        <v>38980110.23354</v>
      </c>
      <c r="E49" s="636">
        <v>49489489.907</v>
      </c>
      <c r="F49" s="637">
        <f t="shared" si="0"/>
        <v>-21.235578894042124</v>
      </c>
      <c r="G49" s="637">
        <f t="shared" si="5"/>
        <v>-13.221889766282874</v>
      </c>
      <c r="H49" s="637"/>
      <c r="I49" s="636">
        <v>6106886.724</v>
      </c>
      <c r="J49" s="636">
        <v>8413637.337</v>
      </c>
      <c r="K49" s="637">
        <f t="shared" si="1"/>
        <v>-27.41680584276887</v>
      </c>
      <c r="L49" s="637">
        <f t="shared" si="2"/>
        <v>-18.147494654562752</v>
      </c>
    </row>
    <row r="50" spans="1:12" s="611" customFormat="1" ht="13.5">
      <c r="A50" s="803"/>
      <c r="B50" s="645">
        <v>33</v>
      </c>
      <c r="C50" s="646" t="s">
        <v>1124</v>
      </c>
      <c r="D50" s="626">
        <v>27011098.96500001</v>
      </c>
      <c r="E50" s="626">
        <v>25263412.489079993</v>
      </c>
      <c r="F50" s="633">
        <f t="shared" si="0"/>
        <v>6.917855917823644</v>
      </c>
      <c r="G50" s="633">
        <f t="shared" si="5"/>
        <v>2.198770874078633</v>
      </c>
      <c r="H50" s="647"/>
      <c r="I50" s="626">
        <v>3722154.3410599995</v>
      </c>
      <c r="J50" s="626">
        <v>3560899.9198200004</v>
      </c>
      <c r="K50" s="633">
        <f t="shared" si="1"/>
        <v>4.528473837258262</v>
      </c>
      <c r="L50" s="633">
        <f t="shared" si="2"/>
        <v>1.2686086354483155</v>
      </c>
    </row>
    <row r="51" spans="1:12" s="611" customFormat="1" ht="12.75">
      <c r="A51" s="803"/>
      <c r="B51" s="634">
        <v>34</v>
      </c>
      <c r="C51" s="635" t="s">
        <v>74</v>
      </c>
      <c r="D51" s="636">
        <v>92173.68972999998</v>
      </c>
      <c r="E51" s="636">
        <v>323095.74662</v>
      </c>
      <c r="F51" s="637">
        <f t="shared" si="0"/>
        <v>-71.47171057054878</v>
      </c>
      <c r="G51" s="637">
        <f t="shared" si="5"/>
        <v>-0.2905239010931718</v>
      </c>
      <c r="H51" s="637"/>
      <c r="I51" s="636">
        <v>8726.51241</v>
      </c>
      <c r="J51" s="636">
        <v>89411.69334999999</v>
      </c>
      <c r="K51" s="637">
        <f t="shared" si="1"/>
        <v>-90.24007701560883</v>
      </c>
      <c r="L51" s="637">
        <f t="shared" si="2"/>
        <v>-0.6347603774587482</v>
      </c>
    </row>
    <row r="52" spans="1:12" s="611" customFormat="1" ht="13.5">
      <c r="A52" s="803"/>
      <c r="B52" s="645" t="s">
        <v>75</v>
      </c>
      <c r="C52" s="646" t="s">
        <v>76</v>
      </c>
      <c r="D52" s="626">
        <v>2E-05</v>
      </c>
      <c r="E52" s="626">
        <v>9.999999999999999E-34</v>
      </c>
      <c r="F52" s="637" t="str">
        <f t="shared" si="0"/>
        <v>*</v>
      </c>
      <c r="G52" s="637">
        <f t="shared" si="5"/>
        <v>2.5162074598318964E-11</v>
      </c>
      <c r="H52" s="647"/>
      <c r="I52" s="626">
        <v>9.999999999999999E-34</v>
      </c>
      <c r="J52" s="626">
        <v>9.999999999999999E-34</v>
      </c>
      <c r="K52" s="637">
        <f t="shared" si="1"/>
        <v>0</v>
      </c>
      <c r="L52" s="637">
        <f t="shared" si="2"/>
        <v>0</v>
      </c>
    </row>
    <row r="53" spans="1:12" s="611" customFormat="1" ht="12.75">
      <c r="A53" s="803"/>
      <c r="B53" s="634">
        <v>68</v>
      </c>
      <c r="C53" s="635" t="s">
        <v>119</v>
      </c>
      <c r="D53" s="636">
        <v>15686.62618999999</v>
      </c>
      <c r="E53" s="636">
        <v>6625.125699999999</v>
      </c>
      <c r="F53" s="637">
        <f t="shared" si="0"/>
        <v>136.77477077906602</v>
      </c>
      <c r="G53" s="637">
        <f t="shared" si="5"/>
        <v>0.01140030756510418</v>
      </c>
      <c r="H53" s="637"/>
      <c r="I53" s="636">
        <v>1851.6773400000004</v>
      </c>
      <c r="J53" s="636">
        <v>971.7530499999999</v>
      </c>
      <c r="K53" s="637">
        <f t="shared" si="1"/>
        <v>90.55019585480082</v>
      </c>
      <c r="L53" s="637">
        <f t="shared" si="2"/>
        <v>0.006922474089397777</v>
      </c>
    </row>
    <row r="54" spans="1:12" s="640" customFormat="1" ht="12.75">
      <c r="A54" s="648"/>
      <c r="B54" s="649"/>
      <c r="C54" s="632"/>
      <c r="D54" s="626"/>
      <c r="E54" s="626"/>
      <c r="F54" s="633"/>
      <c r="G54" s="633"/>
      <c r="H54" s="633"/>
      <c r="I54" s="626"/>
      <c r="J54" s="626"/>
      <c r="K54" s="633"/>
      <c r="L54" s="633"/>
    </row>
    <row r="55" spans="1:12" s="596" customFormat="1" ht="13.5">
      <c r="A55" s="794" t="s">
        <v>1125</v>
      </c>
      <c r="B55" s="794"/>
      <c r="C55" s="794"/>
      <c r="D55" s="577">
        <v>1931082.1362700004</v>
      </c>
      <c r="E55" s="577">
        <v>1927236.3400799998</v>
      </c>
      <c r="F55" s="595">
        <f t="shared" si="0"/>
        <v>0.19954979625596753</v>
      </c>
      <c r="G55" s="595">
        <f aca="true" t="shared" si="6" ref="G55:G78">+(D55-E55)/$E$13*100</f>
        <v>0.004838410531136303</v>
      </c>
      <c r="H55" s="595"/>
      <c r="I55" s="577">
        <v>281862.02226999996</v>
      </c>
      <c r="J55" s="577">
        <v>277871.77909</v>
      </c>
      <c r="K55" s="595">
        <f t="shared" si="1"/>
        <v>1.43600159507653</v>
      </c>
      <c r="L55" s="595">
        <f t="shared" si="2"/>
        <v>0.031391740559799416</v>
      </c>
    </row>
    <row r="56" spans="1:12" s="611" customFormat="1" ht="12.75">
      <c r="A56" s="796" t="s">
        <v>1126</v>
      </c>
      <c r="B56" s="606">
        <v>51</v>
      </c>
      <c r="C56" s="632" t="s">
        <v>379</v>
      </c>
      <c r="D56" s="626">
        <v>71362.7544</v>
      </c>
      <c r="E56" s="626">
        <v>76214.26613999999</v>
      </c>
      <c r="F56" s="633">
        <f t="shared" si="0"/>
        <v>-6.365621537427281</v>
      </c>
      <c r="G56" s="633">
        <f t="shared" si="6"/>
        <v>-0.006103705015824995</v>
      </c>
      <c r="H56" s="633"/>
      <c r="I56" s="626">
        <v>17350.555229999998</v>
      </c>
      <c r="J56" s="626">
        <v>11874.197370000002</v>
      </c>
      <c r="K56" s="633">
        <f t="shared" si="1"/>
        <v>46.11981500186227</v>
      </c>
      <c r="L56" s="633">
        <f t="shared" si="2"/>
        <v>0.04308319002095034</v>
      </c>
    </row>
    <row r="57" spans="1:12" s="611" customFormat="1" ht="12.75">
      <c r="A57" s="796"/>
      <c r="B57" s="650">
        <v>52</v>
      </c>
      <c r="C57" s="635" t="s">
        <v>378</v>
      </c>
      <c r="D57" s="636">
        <v>97609.85383000004</v>
      </c>
      <c r="E57" s="636">
        <v>68185.64967000001</v>
      </c>
      <c r="F57" s="637">
        <f t="shared" si="0"/>
        <v>43.15307444074401</v>
      </c>
      <c r="G57" s="637">
        <f t="shared" si="6"/>
        <v>0.037018701003504385</v>
      </c>
      <c r="H57" s="637"/>
      <c r="I57" s="636">
        <v>10671.527850000002</v>
      </c>
      <c r="J57" s="636">
        <v>12644.762499999999</v>
      </c>
      <c r="K57" s="637">
        <f t="shared" si="1"/>
        <v>-15.605153912538864</v>
      </c>
      <c r="L57" s="637">
        <f t="shared" si="2"/>
        <v>-0.015523682994279952</v>
      </c>
    </row>
    <row r="58" spans="1:12" s="611" customFormat="1" ht="12.75">
      <c r="A58" s="796"/>
      <c r="B58" s="606">
        <v>53</v>
      </c>
      <c r="C58" s="632" t="s">
        <v>90</v>
      </c>
      <c r="D58" s="626">
        <v>15278.676469999999</v>
      </c>
      <c r="E58" s="626">
        <v>15045.558999999997</v>
      </c>
      <c r="F58" s="633">
        <f t="shared" si="0"/>
        <v>1.5494104938208084</v>
      </c>
      <c r="G58" s="633">
        <f t="shared" si="6"/>
        <v>0.00029328595851557047</v>
      </c>
      <c r="H58" s="633"/>
      <c r="I58" s="626">
        <v>2459.4955499999996</v>
      </c>
      <c r="J58" s="626">
        <v>2187.6182</v>
      </c>
      <c r="K58" s="633">
        <f t="shared" si="1"/>
        <v>12.42800731864453</v>
      </c>
      <c r="L58" s="633">
        <f t="shared" si="2"/>
        <v>0.0021388930073394474</v>
      </c>
    </row>
    <row r="59" spans="1:12" s="611" customFormat="1" ht="12.75">
      <c r="A59" s="796"/>
      <c r="B59" s="650">
        <v>54</v>
      </c>
      <c r="C59" s="635" t="s">
        <v>92</v>
      </c>
      <c r="D59" s="636">
        <v>29634.408310000057</v>
      </c>
      <c r="E59" s="636">
        <v>21364.149050000102</v>
      </c>
      <c r="F59" s="637">
        <f t="shared" si="0"/>
        <v>38.710922867297235</v>
      </c>
      <c r="G59" s="637">
        <f t="shared" si="6"/>
        <v>0.010404844022377853</v>
      </c>
      <c r="H59" s="637"/>
      <c r="I59" s="636">
        <v>3828.561370000002</v>
      </c>
      <c r="J59" s="636">
        <v>2664.2342499999977</v>
      </c>
      <c r="K59" s="637">
        <f t="shared" si="1"/>
        <v>43.702130171174154</v>
      </c>
      <c r="L59" s="637">
        <f t="shared" si="2"/>
        <v>0.009159906609446097</v>
      </c>
    </row>
    <row r="60" spans="1:12" s="611" customFormat="1" ht="36">
      <c r="A60" s="796"/>
      <c r="B60" s="606">
        <v>55</v>
      </c>
      <c r="C60" s="632" t="s">
        <v>94</v>
      </c>
      <c r="D60" s="626">
        <v>104461.89673999994</v>
      </c>
      <c r="E60" s="626">
        <v>81728.71815999995</v>
      </c>
      <c r="F60" s="633">
        <f t="shared" si="0"/>
        <v>27.8154106558913</v>
      </c>
      <c r="G60" s="633">
        <f t="shared" si="6"/>
        <v>0.028600696764343327</v>
      </c>
      <c r="H60" s="633"/>
      <c r="I60" s="626">
        <v>16129.645380000004</v>
      </c>
      <c r="J60" s="626">
        <v>12682.994810000006</v>
      </c>
      <c r="K60" s="633">
        <f t="shared" si="1"/>
        <v>27.175368449117865</v>
      </c>
      <c r="L60" s="633">
        <f t="shared" si="2"/>
        <v>0.02711522972735876</v>
      </c>
    </row>
    <row r="61" spans="1:12" s="611" customFormat="1" ht="12.75">
      <c r="A61" s="796"/>
      <c r="B61" s="650">
        <v>56</v>
      </c>
      <c r="C61" s="635" t="s">
        <v>96</v>
      </c>
      <c r="D61" s="636">
        <v>88751.51759</v>
      </c>
      <c r="E61" s="636">
        <v>63565.816479999994</v>
      </c>
      <c r="F61" s="637">
        <f t="shared" si="0"/>
        <v>39.6214545878197</v>
      </c>
      <c r="G61" s="637">
        <f t="shared" si="6"/>
        <v>0.03168622450703925</v>
      </c>
      <c r="H61" s="637"/>
      <c r="I61" s="636">
        <v>16343.43028</v>
      </c>
      <c r="J61" s="636">
        <v>13898.54916</v>
      </c>
      <c r="K61" s="637">
        <f t="shared" si="1"/>
        <v>17.59090889167312</v>
      </c>
      <c r="L61" s="637">
        <f t="shared" si="2"/>
        <v>0.0192341845738317</v>
      </c>
    </row>
    <row r="62" spans="1:12" s="611" customFormat="1" ht="12.75">
      <c r="A62" s="796"/>
      <c r="B62" s="606">
        <v>57</v>
      </c>
      <c r="C62" s="632" t="s">
        <v>98</v>
      </c>
      <c r="D62" s="626">
        <v>381706.99372000014</v>
      </c>
      <c r="E62" s="626">
        <v>376219.30921999994</v>
      </c>
      <c r="F62" s="633">
        <f t="shared" si="0"/>
        <v>1.4586397788506917</v>
      </c>
      <c r="G62" s="633">
        <f t="shared" si="6"/>
        <v>0.006904076338052195</v>
      </c>
      <c r="H62" s="633"/>
      <c r="I62" s="626">
        <v>51117.10553999998</v>
      </c>
      <c r="J62" s="626">
        <v>46615.2616</v>
      </c>
      <c r="K62" s="633">
        <f t="shared" si="1"/>
        <v>9.657446478858727</v>
      </c>
      <c r="L62" s="633">
        <f t="shared" si="2"/>
        <v>0.0354165675198741</v>
      </c>
    </row>
    <row r="63" spans="1:12" s="611" customFormat="1" ht="12.75">
      <c r="A63" s="796"/>
      <c r="B63" s="650">
        <v>58</v>
      </c>
      <c r="C63" s="635" t="s">
        <v>100</v>
      </c>
      <c r="D63" s="636">
        <v>60342.43760999997</v>
      </c>
      <c r="E63" s="636">
        <v>47068.59331</v>
      </c>
      <c r="F63" s="637">
        <f t="shared" si="0"/>
        <v>28.20106437550975</v>
      </c>
      <c r="G63" s="637">
        <f t="shared" si="6"/>
        <v>0.016699873024153516</v>
      </c>
      <c r="H63" s="637"/>
      <c r="I63" s="636">
        <v>8637.392090000001</v>
      </c>
      <c r="J63" s="636">
        <v>6918.78098</v>
      </c>
      <c r="K63" s="637">
        <f t="shared" si="1"/>
        <v>24.839796417431913</v>
      </c>
      <c r="L63" s="637">
        <f t="shared" si="2"/>
        <v>0.013520527861239234</v>
      </c>
    </row>
    <row r="64" spans="1:12" s="611" customFormat="1" ht="12.75">
      <c r="A64" s="796"/>
      <c r="B64" s="606">
        <v>59</v>
      </c>
      <c r="C64" s="632" t="s">
        <v>1127</v>
      </c>
      <c r="D64" s="626">
        <v>97002.84997</v>
      </c>
      <c r="E64" s="626">
        <v>92119.80464</v>
      </c>
      <c r="F64" s="633">
        <f t="shared" si="0"/>
        <v>5.300755194914614</v>
      </c>
      <c r="G64" s="633">
        <f t="shared" si="6"/>
        <v>0.0061433775430216435</v>
      </c>
      <c r="H64" s="633"/>
      <c r="I64" s="626">
        <v>15952.605609999999</v>
      </c>
      <c r="J64" s="626">
        <v>15023.442930000001</v>
      </c>
      <c r="K64" s="633">
        <f t="shared" si="1"/>
        <v>6.1847519528601</v>
      </c>
      <c r="L64" s="633">
        <f t="shared" si="2"/>
        <v>0.007309838642067011</v>
      </c>
    </row>
    <row r="65" spans="1:12" s="611" customFormat="1" ht="24">
      <c r="A65" s="796"/>
      <c r="B65" s="650">
        <v>61</v>
      </c>
      <c r="C65" s="635" t="s">
        <v>1128</v>
      </c>
      <c r="D65" s="636">
        <v>19673.75428</v>
      </c>
      <c r="E65" s="636">
        <v>20244.56962</v>
      </c>
      <c r="F65" s="637">
        <f t="shared" si="0"/>
        <v>-2.8195973078927694</v>
      </c>
      <c r="G65" s="637">
        <f t="shared" si="6"/>
        <v>-0.0007181449083472368</v>
      </c>
      <c r="H65" s="637"/>
      <c r="I65" s="636">
        <v>2673.68915</v>
      </c>
      <c r="J65" s="636">
        <v>2463.18152</v>
      </c>
      <c r="K65" s="637">
        <f t="shared" si="1"/>
        <v>8.546167965729138</v>
      </c>
      <c r="L65" s="637">
        <f t="shared" si="2"/>
        <v>0.0016560897691499502</v>
      </c>
    </row>
    <row r="66" spans="1:12" s="611" customFormat="1" ht="12.75">
      <c r="A66" s="796"/>
      <c r="B66" s="606">
        <v>62</v>
      </c>
      <c r="C66" s="632" t="s">
        <v>1129</v>
      </c>
      <c r="D66" s="626">
        <v>11807.375589999994</v>
      </c>
      <c r="E66" s="626">
        <v>13248.159429999994</v>
      </c>
      <c r="F66" s="633">
        <f t="shared" si="0"/>
        <v>-10.875351007154967</v>
      </c>
      <c r="G66" s="633">
        <f t="shared" si="6"/>
        <v>-0.0018126555231066227</v>
      </c>
      <c r="H66" s="633"/>
      <c r="I66" s="626">
        <v>1100.0833799999998</v>
      </c>
      <c r="J66" s="626">
        <v>1431.3390399999998</v>
      </c>
      <c r="K66" s="633">
        <f t="shared" si="1"/>
        <v>-23.143060500885944</v>
      </c>
      <c r="L66" s="633">
        <f t="shared" si="2"/>
        <v>-0.0026060295747903023</v>
      </c>
    </row>
    <row r="67" spans="1:12" s="611" customFormat="1" ht="24">
      <c r="A67" s="796"/>
      <c r="B67" s="650">
        <v>63</v>
      </c>
      <c r="C67" s="635" t="s">
        <v>110</v>
      </c>
      <c r="D67" s="636">
        <v>11710.022480000001</v>
      </c>
      <c r="E67" s="636">
        <v>11293.259900000003</v>
      </c>
      <c r="F67" s="637">
        <f t="shared" si="0"/>
        <v>3.69036561356388</v>
      </c>
      <c r="G67" s="637">
        <f t="shared" si="6"/>
        <v>0.000524330556387392</v>
      </c>
      <c r="H67" s="637"/>
      <c r="I67" s="636">
        <v>2092.80431</v>
      </c>
      <c r="J67" s="636">
        <v>3031.260509999999</v>
      </c>
      <c r="K67" s="637">
        <f t="shared" si="1"/>
        <v>-30.959272451314302</v>
      </c>
      <c r="L67" s="637">
        <f t="shared" si="2"/>
        <v>-0.007382951922528118</v>
      </c>
    </row>
    <row r="68" spans="1:12" s="611" customFormat="1" ht="24">
      <c r="A68" s="796"/>
      <c r="B68" s="606">
        <v>64</v>
      </c>
      <c r="C68" s="632" t="s">
        <v>1130</v>
      </c>
      <c r="D68" s="626">
        <v>166474.38898000002</v>
      </c>
      <c r="E68" s="626">
        <v>166355.9734700001</v>
      </c>
      <c r="F68" s="633">
        <f t="shared" si="0"/>
        <v>0.07118200057977409</v>
      </c>
      <c r="G68" s="633">
        <f t="shared" si="6"/>
        <v>0.00014897899481077886</v>
      </c>
      <c r="H68" s="633"/>
      <c r="I68" s="626">
        <v>30701.064309999987</v>
      </c>
      <c r="J68" s="626">
        <v>27253.202759999996</v>
      </c>
      <c r="K68" s="633">
        <f t="shared" si="1"/>
        <v>12.651216007024605</v>
      </c>
      <c r="L68" s="633">
        <f t="shared" si="2"/>
        <v>0.027124756657991314</v>
      </c>
    </row>
    <row r="69" spans="1:12" s="611" customFormat="1" ht="24">
      <c r="A69" s="796"/>
      <c r="B69" s="650">
        <v>65</v>
      </c>
      <c r="C69" s="635" t="s">
        <v>1131</v>
      </c>
      <c r="D69" s="636">
        <v>30824.03922999998</v>
      </c>
      <c r="E69" s="636">
        <v>33845.598220000014</v>
      </c>
      <c r="F69" s="637">
        <f t="shared" si="0"/>
        <v>-8.92747993508514</v>
      </c>
      <c r="G69" s="637">
        <f t="shared" si="6"/>
        <v>-0.003801434635480108</v>
      </c>
      <c r="H69" s="637"/>
      <c r="I69" s="636">
        <v>4937.848549999999</v>
      </c>
      <c r="J69" s="636">
        <v>4943.7630500000005</v>
      </c>
      <c r="K69" s="637">
        <f t="shared" si="1"/>
        <v>-0.11963558811747016</v>
      </c>
      <c r="L69" s="637">
        <f t="shared" si="2"/>
        <v>-4.653010885942786E-05</v>
      </c>
    </row>
    <row r="70" spans="1:12" s="611" customFormat="1" ht="12.75">
      <c r="A70" s="796"/>
      <c r="B70" s="606">
        <v>66</v>
      </c>
      <c r="C70" s="632" t="s">
        <v>1132</v>
      </c>
      <c r="D70" s="626">
        <v>332506.1985000002</v>
      </c>
      <c r="E70" s="626">
        <v>403714.26481999987</v>
      </c>
      <c r="F70" s="633">
        <f t="shared" si="0"/>
        <v>-17.638233900837896</v>
      </c>
      <c r="G70" s="633">
        <f t="shared" si="6"/>
        <v>-0.0895871338372938</v>
      </c>
      <c r="H70" s="633"/>
      <c r="I70" s="626">
        <v>43148.627360000006</v>
      </c>
      <c r="J70" s="626">
        <v>53223.13459000003</v>
      </c>
      <c r="K70" s="633">
        <f t="shared" si="1"/>
        <v>-18.92881226858987</v>
      </c>
      <c r="L70" s="633">
        <f t="shared" si="2"/>
        <v>-0.07925740436501157</v>
      </c>
    </row>
    <row r="71" spans="1:12" s="611" customFormat="1" ht="12.75">
      <c r="A71" s="796"/>
      <c r="B71" s="650">
        <v>67</v>
      </c>
      <c r="C71" s="635" t="s">
        <v>117</v>
      </c>
      <c r="D71" s="636">
        <v>156109.10557999986</v>
      </c>
      <c r="E71" s="636">
        <v>193075.89487999995</v>
      </c>
      <c r="F71" s="637">
        <f t="shared" si="0"/>
        <v>-19.146247812537965</v>
      </c>
      <c r="G71" s="637">
        <f t="shared" si="6"/>
        <v>-0.046508055501347075</v>
      </c>
      <c r="H71" s="637"/>
      <c r="I71" s="636">
        <v>19996.516449999996</v>
      </c>
      <c r="J71" s="636">
        <v>21682.664280000005</v>
      </c>
      <c r="K71" s="637">
        <f t="shared" si="1"/>
        <v>-7.776478979824009</v>
      </c>
      <c r="L71" s="637">
        <f t="shared" si="2"/>
        <v>-0.013265135190289318</v>
      </c>
    </row>
    <row r="72" spans="1:12" s="611" customFormat="1" ht="12.75">
      <c r="A72" s="796"/>
      <c r="B72" s="606">
        <v>69</v>
      </c>
      <c r="C72" s="632" t="s">
        <v>1133</v>
      </c>
      <c r="D72" s="626">
        <v>45301.28883999999</v>
      </c>
      <c r="E72" s="626">
        <v>44242.99112999999</v>
      </c>
      <c r="F72" s="633">
        <f t="shared" si="0"/>
        <v>2.392012119818896</v>
      </c>
      <c r="G72" s="633">
        <f t="shared" si="6"/>
        <v>0.001331448296312505</v>
      </c>
      <c r="H72" s="633"/>
      <c r="I72" s="626">
        <v>6971.924169999998</v>
      </c>
      <c r="J72" s="626">
        <v>7929.789950000004</v>
      </c>
      <c r="K72" s="633">
        <f t="shared" si="1"/>
        <v>-12.079333576799282</v>
      </c>
      <c r="L72" s="633">
        <f t="shared" si="2"/>
        <v>-0.007535649508176238</v>
      </c>
    </row>
    <row r="73" spans="1:12" s="651" customFormat="1" ht="12">
      <c r="A73" s="796"/>
      <c r="B73" s="650">
        <v>71</v>
      </c>
      <c r="C73" s="635" t="s">
        <v>125</v>
      </c>
      <c r="D73" s="636">
        <v>1775.032</v>
      </c>
      <c r="E73" s="636">
        <v>1079.6052299999992</v>
      </c>
      <c r="F73" s="637">
        <f t="shared" si="0"/>
        <v>64.41491303260926</v>
      </c>
      <c r="G73" s="637">
        <f t="shared" si="6"/>
        <v>0.000874919013220401</v>
      </c>
      <c r="H73" s="637"/>
      <c r="I73" s="636">
        <v>285.67611000000016</v>
      </c>
      <c r="J73" s="636">
        <v>145.84064999999998</v>
      </c>
      <c r="K73" s="637">
        <f t="shared" si="1"/>
        <v>95.88236201635154</v>
      </c>
      <c r="L73" s="637">
        <f t="shared" si="2"/>
        <v>0.0011001029970760551</v>
      </c>
    </row>
    <row r="74" spans="1:12" s="611" customFormat="1" ht="24">
      <c r="A74" s="796"/>
      <c r="B74" s="606">
        <v>72</v>
      </c>
      <c r="C74" s="632" t="s">
        <v>127</v>
      </c>
      <c r="D74" s="626">
        <v>7243.886930000001</v>
      </c>
      <c r="E74" s="626">
        <v>6120.3050600000015</v>
      </c>
      <c r="F74" s="633">
        <f t="shared" si="0"/>
        <v>18.358265788797116</v>
      </c>
      <c r="G74" s="633">
        <f t="shared" si="6"/>
        <v>0.0014135825415129348</v>
      </c>
      <c r="H74" s="633"/>
      <c r="I74" s="626">
        <v>838.5675500000001</v>
      </c>
      <c r="J74" s="626">
        <v>1185.6086899999996</v>
      </c>
      <c r="K74" s="633">
        <f t="shared" si="1"/>
        <v>-29.271136668203706</v>
      </c>
      <c r="L74" s="633">
        <f t="shared" si="2"/>
        <v>-0.002730215913922619</v>
      </c>
    </row>
    <row r="75" spans="1:12" s="611" customFormat="1" ht="12.75">
      <c r="A75" s="796"/>
      <c r="B75" s="650">
        <v>73</v>
      </c>
      <c r="C75" s="635" t="s">
        <v>129</v>
      </c>
      <c r="D75" s="636">
        <v>1078.5055300000001</v>
      </c>
      <c r="E75" s="636">
        <v>316.9207200000001</v>
      </c>
      <c r="F75" s="637">
        <f t="shared" si="0"/>
        <v>240.3076737929915</v>
      </c>
      <c r="G75" s="637">
        <f t="shared" si="6"/>
        <v>0.0009581526901083288</v>
      </c>
      <c r="H75" s="637"/>
      <c r="I75" s="636">
        <v>212.95221</v>
      </c>
      <c r="J75" s="636">
        <v>80.80389</v>
      </c>
      <c r="K75" s="637">
        <f t="shared" si="1"/>
        <v>163.5420274939734</v>
      </c>
      <c r="L75" s="637">
        <f t="shared" si="2"/>
        <v>0.0010396273083420004</v>
      </c>
    </row>
    <row r="76" spans="1:12" s="611" customFormat="1" ht="24">
      <c r="A76" s="796"/>
      <c r="B76" s="606">
        <v>74</v>
      </c>
      <c r="C76" s="632" t="s">
        <v>1134</v>
      </c>
      <c r="D76" s="626">
        <v>10012.251890000001</v>
      </c>
      <c r="E76" s="626">
        <v>10160.089220000002</v>
      </c>
      <c r="F76" s="633">
        <f t="shared" si="0"/>
        <v>-1.4550790529376894</v>
      </c>
      <c r="G76" s="633">
        <f t="shared" si="6"/>
        <v>-0.00018599469629381526</v>
      </c>
      <c r="H76" s="633"/>
      <c r="I76" s="626">
        <v>1702.3425600000003</v>
      </c>
      <c r="J76" s="626">
        <v>1362.6659799999995</v>
      </c>
      <c r="K76" s="633">
        <f t="shared" si="1"/>
        <v>24.927354537756997</v>
      </c>
      <c r="L76" s="633">
        <f t="shared" si="2"/>
        <v>0.002672278002264553</v>
      </c>
    </row>
    <row r="77" spans="1:12" s="611" customFormat="1" ht="24">
      <c r="A77" s="796"/>
      <c r="B77" s="650">
        <v>75</v>
      </c>
      <c r="C77" s="635" t="s">
        <v>133</v>
      </c>
      <c r="D77" s="636">
        <v>241.34874</v>
      </c>
      <c r="E77" s="636">
        <v>98.28308</v>
      </c>
      <c r="F77" s="637">
        <f t="shared" si="0"/>
        <v>145.56489275671865</v>
      </c>
      <c r="G77" s="637">
        <f t="shared" si="6"/>
        <v>0.00017999144046888682</v>
      </c>
      <c r="H77" s="637"/>
      <c r="I77" s="636">
        <v>20.668830000000007</v>
      </c>
      <c r="J77" s="636">
        <v>11.76618</v>
      </c>
      <c r="K77" s="637">
        <f t="shared" si="1"/>
        <v>75.66304442053416</v>
      </c>
      <c r="L77" s="637">
        <f t="shared" si="2"/>
        <v>7.003825744141821E-05</v>
      </c>
    </row>
    <row r="78" spans="1:12" s="611" customFormat="1" ht="24">
      <c r="A78" s="796"/>
      <c r="B78" s="606">
        <v>76</v>
      </c>
      <c r="C78" s="632" t="s">
        <v>135</v>
      </c>
      <c r="D78" s="626">
        <v>371.7410299999999</v>
      </c>
      <c r="E78" s="626">
        <v>237.78304000000006</v>
      </c>
      <c r="F78" s="633">
        <f t="shared" si="0"/>
        <v>56.33622566184696</v>
      </c>
      <c r="G78" s="633">
        <f t="shared" si="6"/>
        <v>0.00016853304687104308</v>
      </c>
      <c r="H78" s="633"/>
      <c r="I78" s="626">
        <v>87.64205999999999</v>
      </c>
      <c r="J78" s="626">
        <v>48.15985</v>
      </c>
      <c r="K78" s="633">
        <f t="shared" si="1"/>
        <v>81.98158839780437</v>
      </c>
      <c r="L78" s="633">
        <f t="shared" si="2"/>
        <v>0.00031061146830844</v>
      </c>
    </row>
    <row r="79" spans="1:12" s="611" customFormat="1" ht="48">
      <c r="A79" s="796"/>
      <c r="B79" s="650">
        <v>77</v>
      </c>
      <c r="C79" s="635" t="s">
        <v>1135</v>
      </c>
      <c r="D79" s="636">
        <v>47355.696529999994</v>
      </c>
      <c r="E79" s="636">
        <v>48776.104590000024</v>
      </c>
      <c r="F79" s="637">
        <f aca="true" t="shared" si="7" ref="F79:F95">+IF(((D79-E79)/E79*100)&lt;500,(D79-E79)/E79*100,"*")</f>
        <v>-2.912098192218572</v>
      </c>
      <c r="G79" s="637">
        <f aca="true" t="shared" si="8" ref="G79:G95">+(D79-E79)/$E$13*100</f>
        <v>-0.0017870206782887143</v>
      </c>
      <c r="H79" s="637"/>
      <c r="I79" s="636">
        <v>7562.709900000002</v>
      </c>
      <c r="J79" s="636">
        <v>7414.3884800000005</v>
      </c>
      <c r="K79" s="637">
        <f aca="true" t="shared" si="9" ref="K79:K95">IF(((I79-J79)/J79*100)&lt;500,(I79-J79)/J79*100,"*")</f>
        <v>2.0004538526689273</v>
      </c>
      <c r="L79" s="637">
        <f aca="true" t="shared" si="10" ref="L79:L95">+(I79-J79)/$J$13*100</f>
        <v>0.00116686310233883</v>
      </c>
    </row>
    <row r="80" spans="1:12" s="611" customFormat="1" ht="12.75">
      <c r="A80" s="796"/>
      <c r="B80" s="606">
        <v>78</v>
      </c>
      <c r="C80" s="632" t="s">
        <v>139</v>
      </c>
      <c r="D80" s="626">
        <v>57060.664619999996</v>
      </c>
      <c r="E80" s="626">
        <v>31251.450340000007</v>
      </c>
      <c r="F80" s="633">
        <f t="shared" si="7"/>
        <v>82.58565282317704</v>
      </c>
      <c r="G80" s="633">
        <f t="shared" si="8"/>
        <v>0.03247066875186794</v>
      </c>
      <c r="H80" s="633"/>
      <c r="I80" s="626">
        <v>3950.6955700000008</v>
      </c>
      <c r="J80" s="626">
        <v>7224.193580000002</v>
      </c>
      <c r="K80" s="633">
        <f t="shared" si="9"/>
        <v>-45.31298855366498</v>
      </c>
      <c r="L80" s="633">
        <f t="shared" si="10"/>
        <v>-0.0257530169509472</v>
      </c>
    </row>
    <row r="81" spans="1:12" s="611" customFormat="1" ht="12.75">
      <c r="A81" s="796"/>
      <c r="B81" s="650">
        <v>79</v>
      </c>
      <c r="C81" s="635" t="s">
        <v>141</v>
      </c>
      <c r="D81" s="636">
        <v>1014.5546</v>
      </c>
      <c r="E81" s="636">
        <v>4543.64428</v>
      </c>
      <c r="F81" s="637">
        <f t="shared" si="7"/>
        <v>-77.67090605077034</v>
      </c>
      <c r="G81" s="637">
        <f t="shared" si="8"/>
        <v>-0.00443996088961588</v>
      </c>
      <c r="H81" s="637"/>
      <c r="I81" s="636">
        <v>32.9655</v>
      </c>
      <c r="J81" s="636">
        <v>17.47054</v>
      </c>
      <c r="K81" s="637">
        <f t="shared" si="9"/>
        <v>88.69193510904643</v>
      </c>
      <c r="L81" s="637">
        <f t="shared" si="10"/>
        <v>0.00012190078207325645</v>
      </c>
    </row>
    <row r="82" spans="1:12" s="611" customFormat="1" ht="36">
      <c r="A82" s="796"/>
      <c r="B82" s="606">
        <v>81</v>
      </c>
      <c r="C82" s="632" t="s">
        <v>1136</v>
      </c>
      <c r="D82" s="626">
        <v>24325.60959000004</v>
      </c>
      <c r="E82" s="626">
        <v>32133.11554999997</v>
      </c>
      <c r="F82" s="633">
        <f t="shared" si="7"/>
        <v>-24.297382393099248</v>
      </c>
      <c r="G82" s="633">
        <f t="shared" si="8"/>
        <v>-0.009822652369616906</v>
      </c>
      <c r="H82" s="633"/>
      <c r="I82" s="626">
        <v>3692.5447100000033</v>
      </c>
      <c r="J82" s="626">
        <v>3848.7197</v>
      </c>
      <c r="K82" s="633">
        <f t="shared" si="9"/>
        <v>-4.057842663886299</v>
      </c>
      <c r="L82" s="633">
        <f t="shared" si="10"/>
        <v>-0.0012286481166316413</v>
      </c>
    </row>
    <row r="83" spans="1:12" s="611" customFormat="1" ht="24">
      <c r="A83" s="796"/>
      <c r="B83" s="650">
        <v>82</v>
      </c>
      <c r="C83" s="635" t="s">
        <v>1137</v>
      </c>
      <c r="D83" s="636">
        <v>11980.51938</v>
      </c>
      <c r="E83" s="636">
        <v>11455.950089999998</v>
      </c>
      <c r="F83" s="637">
        <f t="shared" si="7"/>
        <v>4.579011656640356</v>
      </c>
      <c r="G83" s="637">
        <f t="shared" si="8"/>
        <v>0.0006599625803483623</v>
      </c>
      <c r="H83" s="637"/>
      <c r="I83" s="636">
        <v>2289.0129400000005</v>
      </c>
      <c r="J83" s="636">
        <v>1870.0230300000003</v>
      </c>
      <c r="K83" s="637">
        <f t="shared" si="9"/>
        <v>22.405601603740685</v>
      </c>
      <c r="L83" s="637">
        <f t="shared" si="10"/>
        <v>0.003296245857349962</v>
      </c>
    </row>
    <row r="84" spans="1:12" s="611" customFormat="1" ht="24">
      <c r="A84" s="796"/>
      <c r="B84" s="606">
        <v>83</v>
      </c>
      <c r="C84" s="632" t="s">
        <v>1138</v>
      </c>
      <c r="D84" s="626">
        <v>499.74986</v>
      </c>
      <c r="E84" s="626">
        <v>429.7132099999999</v>
      </c>
      <c r="F84" s="633">
        <f t="shared" si="7"/>
        <v>16.29846334023572</v>
      </c>
      <c r="G84" s="633">
        <f t="shared" si="8"/>
        <v>8.811337059581794E-05</v>
      </c>
      <c r="H84" s="633"/>
      <c r="I84" s="626">
        <v>68.188</v>
      </c>
      <c r="J84" s="626">
        <v>66.88756</v>
      </c>
      <c r="K84" s="633">
        <f t="shared" si="9"/>
        <v>1.9442180279860846</v>
      </c>
      <c r="L84" s="633">
        <f t="shared" si="10"/>
        <v>1.0230723605568955E-05</v>
      </c>
    </row>
    <row r="85" spans="1:12" s="611" customFormat="1" ht="12.75">
      <c r="A85" s="796"/>
      <c r="B85" s="650">
        <v>84</v>
      </c>
      <c r="C85" s="635" t="s">
        <v>151</v>
      </c>
      <c r="D85" s="636">
        <v>8690.968239999995</v>
      </c>
      <c r="E85" s="636">
        <v>9856.143780000006</v>
      </c>
      <c r="F85" s="637">
        <f t="shared" si="7"/>
        <v>-11.821819628528292</v>
      </c>
      <c r="G85" s="637">
        <f t="shared" si="8"/>
        <v>-0.0014659116928808428</v>
      </c>
      <c r="H85" s="637"/>
      <c r="I85" s="636">
        <v>1223.10558</v>
      </c>
      <c r="J85" s="636">
        <v>1598.0145699999994</v>
      </c>
      <c r="K85" s="637">
        <f t="shared" si="9"/>
        <v>-23.460924389444056</v>
      </c>
      <c r="L85" s="637">
        <f t="shared" si="10"/>
        <v>-0.0029494557641513513</v>
      </c>
    </row>
    <row r="86" spans="1:12" s="611" customFormat="1" ht="12.75">
      <c r="A86" s="796"/>
      <c r="B86" s="606">
        <v>85</v>
      </c>
      <c r="C86" s="632" t="s">
        <v>153</v>
      </c>
      <c r="D86" s="626">
        <v>1632.9760199999994</v>
      </c>
      <c r="E86" s="626">
        <v>1739.0023500000004</v>
      </c>
      <c r="F86" s="633">
        <f t="shared" si="7"/>
        <v>-6.096963008704447</v>
      </c>
      <c r="G86" s="633">
        <f t="shared" si="8"/>
        <v>-0.0001333921212423005</v>
      </c>
      <c r="H86" s="633"/>
      <c r="I86" s="626">
        <v>227.4217</v>
      </c>
      <c r="J86" s="626">
        <v>274.69536</v>
      </c>
      <c r="K86" s="633">
        <f t="shared" si="9"/>
        <v>-17.209486174065702</v>
      </c>
      <c r="L86" s="633">
        <f t="shared" si="10"/>
        <v>-0.0003719077768167986</v>
      </c>
    </row>
    <row r="87" spans="1:12" s="611" customFormat="1" ht="24">
      <c r="A87" s="796"/>
      <c r="B87" s="650">
        <v>87</v>
      </c>
      <c r="C87" s="635" t="s">
        <v>1139</v>
      </c>
      <c r="D87" s="636">
        <v>1496.7641400000005</v>
      </c>
      <c r="E87" s="636">
        <v>1490.063989999999</v>
      </c>
      <c r="F87" s="637">
        <f t="shared" si="7"/>
        <v>0.4496551856139742</v>
      </c>
      <c r="G87" s="637">
        <f t="shared" si="8"/>
        <v>8.429483705998209E-06</v>
      </c>
      <c r="H87" s="637"/>
      <c r="I87" s="636">
        <v>195.98142000000004</v>
      </c>
      <c r="J87" s="636">
        <v>186.2929</v>
      </c>
      <c r="K87" s="637">
        <f t="shared" si="9"/>
        <v>5.200692028520701</v>
      </c>
      <c r="L87" s="637">
        <f t="shared" si="10"/>
        <v>7.622079470565858E-05</v>
      </c>
    </row>
    <row r="88" spans="1:12" s="611" customFormat="1" ht="24">
      <c r="A88" s="796"/>
      <c r="B88" s="606">
        <v>88</v>
      </c>
      <c r="C88" s="632" t="s">
        <v>1140</v>
      </c>
      <c r="D88" s="626">
        <v>144.44877999999997</v>
      </c>
      <c r="E88" s="626">
        <v>165.35871</v>
      </c>
      <c r="F88" s="633">
        <f t="shared" si="7"/>
        <v>-12.645194196302107</v>
      </c>
      <c r="G88" s="633">
        <f t="shared" si="8"/>
        <v>-2.6306860925281422E-05</v>
      </c>
      <c r="H88" s="633"/>
      <c r="I88" s="626">
        <v>50.26082000000001</v>
      </c>
      <c r="J88" s="626">
        <v>40.581250000000004</v>
      </c>
      <c r="K88" s="633">
        <f t="shared" si="9"/>
        <v>23.85232096103497</v>
      </c>
      <c r="L88" s="633">
        <f t="shared" si="10"/>
        <v>7.615038393986378E-05</v>
      </c>
    </row>
    <row r="89" spans="1:12" s="611" customFormat="1" ht="12.75">
      <c r="A89" s="796"/>
      <c r="B89" s="650">
        <v>89</v>
      </c>
      <c r="C89" s="635" t="s">
        <v>1141</v>
      </c>
      <c r="D89" s="636">
        <v>35599.85627000005</v>
      </c>
      <c r="E89" s="636">
        <v>39850.22969999999</v>
      </c>
      <c r="F89" s="637">
        <f t="shared" si="7"/>
        <v>-10.665869336256154</v>
      </c>
      <c r="G89" s="637">
        <f t="shared" si="8"/>
        <v>-0.005347410665818568</v>
      </c>
      <c r="H89" s="637"/>
      <c r="I89" s="636">
        <v>5308.410230000001</v>
      </c>
      <c r="J89" s="636">
        <v>6027.489379999995</v>
      </c>
      <c r="K89" s="637">
        <f t="shared" si="9"/>
        <v>-11.929994474747538</v>
      </c>
      <c r="L89" s="637">
        <f t="shared" si="10"/>
        <v>-0.005657085320489487</v>
      </c>
    </row>
    <row r="90" spans="1:12" s="640" customFormat="1" ht="12.75">
      <c r="A90" s="648"/>
      <c r="B90" s="649"/>
      <c r="C90" s="632"/>
      <c r="D90" s="626"/>
      <c r="E90" s="627"/>
      <c r="F90" s="633"/>
      <c r="G90" s="633"/>
      <c r="H90" s="633"/>
      <c r="I90" s="626"/>
      <c r="J90" s="627"/>
      <c r="K90" s="633"/>
      <c r="L90" s="633"/>
    </row>
    <row r="91" spans="1:12" s="596" customFormat="1" ht="13.5">
      <c r="A91" s="794" t="s">
        <v>1142</v>
      </c>
      <c r="B91" s="794"/>
      <c r="C91" s="794"/>
      <c r="D91" s="577">
        <v>1939.5378199999998</v>
      </c>
      <c r="E91" s="577">
        <v>1752.9620300000004</v>
      </c>
      <c r="F91" s="595">
        <f t="shared" si="7"/>
        <v>10.643458717699628</v>
      </c>
      <c r="G91" s="595">
        <f t="shared" si="8"/>
        <v>0.00023473169731101393</v>
      </c>
      <c r="H91" s="595"/>
      <c r="I91" s="577">
        <v>542.8311000000001</v>
      </c>
      <c r="J91" s="577">
        <v>320.78982</v>
      </c>
      <c r="K91" s="595">
        <f t="shared" si="9"/>
        <v>69.21705931940112</v>
      </c>
      <c r="L91" s="595">
        <f t="shared" si="10"/>
        <v>0.00174682643159756</v>
      </c>
    </row>
    <row r="92" spans="1:12" s="611" customFormat="1" ht="12.75">
      <c r="A92" s="796" t="s">
        <v>1143</v>
      </c>
      <c r="B92" s="655">
        <v>89</v>
      </c>
      <c r="C92" s="632" t="s">
        <v>1141</v>
      </c>
      <c r="D92" s="626">
        <v>19.6732</v>
      </c>
      <c r="E92" s="627">
        <v>48.36347</v>
      </c>
      <c r="F92" s="633">
        <f t="shared" si="7"/>
        <v>-59.32219090152133</v>
      </c>
      <c r="G92" s="633">
        <f t="shared" si="8"/>
        <v>-3.6095335699295624E-05</v>
      </c>
      <c r="H92" s="633"/>
      <c r="I92" s="626">
        <v>7.50758</v>
      </c>
      <c r="J92" s="627">
        <v>13.335</v>
      </c>
      <c r="K92" s="633">
        <f t="shared" si="9"/>
        <v>-43.70018747656543</v>
      </c>
      <c r="L92" s="633">
        <f t="shared" si="10"/>
        <v>-4.584503964317019E-05</v>
      </c>
    </row>
    <row r="93" spans="1:12" s="611" customFormat="1" ht="24">
      <c r="A93" s="796"/>
      <c r="B93" s="656">
        <v>91</v>
      </c>
      <c r="C93" s="635" t="s">
        <v>163</v>
      </c>
      <c r="D93" s="636">
        <v>1.62669</v>
      </c>
      <c r="E93" s="657">
        <v>21.39567</v>
      </c>
      <c r="F93" s="636">
        <f t="shared" si="7"/>
        <v>-92.39710651734674</v>
      </c>
      <c r="G93" s="636">
        <f t="shared" si="8"/>
        <v>-2.4871427474633778E-05</v>
      </c>
      <c r="H93" s="637"/>
      <c r="I93" s="636">
        <v>0.62925</v>
      </c>
      <c r="J93" s="657">
        <v>1.04785</v>
      </c>
      <c r="K93" s="636">
        <f t="shared" si="9"/>
        <v>-39.948465906379724</v>
      </c>
      <c r="L93" s="636">
        <f t="shared" si="10"/>
        <v>-3.293178386769966E-06</v>
      </c>
    </row>
    <row r="94" spans="1:12" s="611" customFormat="1" ht="24">
      <c r="A94" s="796"/>
      <c r="B94" s="655">
        <v>93</v>
      </c>
      <c r="C94" s="632" t="s">
        <v>165</v>
      </c>
      <c r="D94" s="626">
        <v>1879.9257199999997</v>
      </c>
      <c r="E94" s="627">
        <v>1640.2886400000002</v>
      </c>
      <c r="F94" s="626">
        <f t="shared" si="7"/>
        <v>14.609445810708015</v>
      </c>
      <c r="G94" s="626">
        <f t="shared" si="8"/>
        <v>0.0003014883041741658</v>
      </c>
      <c r="H94" s="633"/>
      <c r="I94" s="626">
        <v>530.3980300000001</v>
      </c>
      <c r="J94" s="627">
        <v>299.6742</v>
      </c>
      <c r="K94" s="626">
        <f t="shared" si="9"/>
        <v>76.99155616332673</v>
      </c>
      <c r="L94" s="626">
        <f t="shared" si="10"/>
        <v>0.0018151331348991596</v>
      </c>
    </row>
    <row r="95" spans="1:12" s="611" customFormat="1" ht="24.75" thickBot="1">
      <c r="A95" s="797"/>
      <c r="B95" s="658">
        <v>97</v>
      </c>
      <c r="C95" s="659" t="s">
        <v>167</v>
      </c>
      <c r="D95" s="660">
        <v>38.31220999999998</v>
      </c>
      <c r="E95" s="661">
        <v>42.914250000000024</v>
      </c>
      <c r="F95" s="662">
        <f t="shared" si="7"/>
        <v>-10.723803864683742</v>
      </c>
      <c r="G95" s="662">
        <f t="shared" si="8"/>
        <v>-5.7898436892224465E-06</v>
      </c>
      <c r="H95" s="662"/>
      <c r="I95" s="660">
        <v>4.296239999999999</v>
      </c>
      <c r="J95" s="661">
        <v>6.73277</v>
      </c>
      <c r="K95" s="662">
        <f t="shared" si="9"/>
        <v>-36.189116812248166</v>
      </c>
      <c r="L95" s="662">
        <f t="shared" si="10"/>
        <v>-1.916848527165941E-05</v>
      </c>
    </row>
    <row r="96" spans="1:12" s="418" customFormat="1" ht="12.75">
      <c r="A96" s="515" t="s">
        <v>515</v>
      </c>
      <c r="B96" s="710"/>
      <c r="D96" s="593"/>
      <c r="E96" s="709"/>
      <c r="F96" s="572"/>
      <c r="G96" s="572"/>
      <c r="H96" s="572"/>
      <c r="I96" s="572"/>
      <c r="J96" s="572"/>
      <c r="K96" s="572"/>
      <c r="L96" s="572"/>
    </row>
    <row r="97" spans="1:12" s="418" customFormat="1" ht="12.75">
      <c r="A97" s="513" t="s">
        <v>867</v>
      </c>
      <c r="B97" s="707"/>
      <c r="C97" s="635"/>
      <c r="D97" s="636"/>
      <c r="E97" s="657"/>
      <c r="F97" s="637"/>
      <c r="G97" s="637"/>
      <c r="H97" s="637"/>
      <c r="I97" s="636"/>
      <c r="J97" s="657"/>
      <c r="K97" s="637"/>
      <c r="L97" s="637"/>
    </row>
    <row r="98" spans="1:5" s="572" customFormat="1" ht="12.75">
      <c r="A98" s="483" t="s">
        <v>1144</v>
      </c>
      <c r="B98" s="708"/>
      <c r="C98" s="418"/>
      <c r="D98" s="593"/>
      <c r="E98" s="709"/>
    </row>
    <row r="99" spans="1:5" s="572" customFormat="1" ht="12.75">
      <c r="A99" s="483" t="s">
        <v>1145</v>
      </c>
      <c r="B99" s="710"/>
      <c r="C99" s="418"/>
      <c r="D99" s="593"/>
      <c r="E99" s="709"/>
    </row>
    <row r="100" spans="1:6" s="418" customFormat="1" ht="12.75">
      <c r="A100" s="483" t="s">
        <v>1170</v>
      </c>
      <c r="B100" s="710"/>
      <c r="D100" s="593"/>
      <c r="E100" s="709"/>
      <c r="F100" s="572"/>
    </row>
  </sheetData>
  <mergeCells count="15">
    <mergeCell ref="A6:D6"/>
    <mergeCell ref="A10:A11"/>
    <mergeCell ref="B10:B11"/>
    <mergeCell ref="C10:C11"/>
    <mergeCell ref="D10:G10"/>
    <mergeCell ref="A13:C13"/>
    <mergeCell ref="A47:A53"/>
    <mergeCell ref="I10:L10"/>
    <mergeCell ref="A55:C55"/>
    <mergeCell ref="A56:A89"/>
    <mergeCell ref="A91:C91"/>
    <mergeCell ref="A92:A95"/>
    <mergeCell ref="A15:C15"/>
    <mergeCell ref="A16:A44"/>
    <mergeCell ref="A45:C45"/>
  </mergeCells>
  <printOptions/>
  <pageMargins left="0.7" right="0.7" top="0.75" bottom="0.75" header="0.3" footer="0.3"/>
  <pageSetup orientation="portrait" paperSize="9"/>
  <ignoredErrors>
    <ignoredError sqref="B18:B29 B52"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2"/>
  <sheetViews>
    <sheetView workbookViewId="0" topLeftCell="A63">
      <selection activeCell="B87" sqref="B87"/>
    </sheetView>
  </sheetViews>
  <sheetFormatPr defaultColWidth="9.140625" defaultRowHeight="12.75"/>
  <cols>
    <col min="1" max="1" width="15.28125" style="107" customWidth="1"/>
    <col min="2" max="2" width="57.7109375" style="107" customWidth="1"/>
    <col min="3" max="3" width="13.140625" style="108" customWidth="1"/>
    <col min="4" max="4" width="13.7109375" style="108" bestFit="1" customWidth="1"/>
    <col min="5" max="5" width="13.421875" style="107" customWidth="1"/>
    <col min="6" max="6" width="14.57421875" style="108" customWidth="1"/>
    <col min="7" max="7" width="12.7109375" style="108" bestFit="1" customWidth="1"/>
    <col min="8" max="8" width="13.28125" style="107" customWidth="1"/>
    <col min="9" max="16384" width="9.140625" style="107" customWidth="1"/>
  </cols>
  <sheetData>
    <row r="1" ht="6" customHeight="1"/>
    <row r="2" ht="12.75">
      <c r="E2" s="108"/>
    </row>
    <row r="3" ht="12.75">
      <c r="E3" s="108"/>
    </row>
    <row r="4" ht="12.75">
      <c r="E4" s="108"/>
    </row>
    <row r="5" ht="10.5" customHeight="1"/>
    <row r="6" spans="1:8" ht="16.5" customHeight="1">
      <c r="A6" s="806" t="s">
        <v>452</v>
      </c>
      <c r="B6" s="806"/>
      <c r="C6" s="806"/>
      <c r="D6" s="806"/>
      <c r="E6" s="806"/>
      <c r="F6" s="806"/>
      <c r="G6" s="806"/>
      <c r="H6" s="806"/>
    </row>
    <row r="7" spans="1:8" ht="15">
      <c r="A7" s="807" t="s">
        <v>1</v>
      </c>
      <c r="B7" s="807"/>
      <c r="C7" s="807"/>
      <c r="D7" s="807"/>
      <c r="E7" s="807"/>
      <c r="F7" s="807"/>
      <c r="G7" s="807"/>
      <c r="H7" s="807"/>
    </row>
    <row r="8" spans="1:8" ht="15" customHeight="1">
      <c r="A8" s="807" t="s">
        <v>342</v>
      </c>
      <c r="B8" s="807"/>
      <c r="C8" s="417"/>
      <c r="D8" s="417"/>
      <c r="E8" s="417"/>
      <c r="G8" s="417"/>
      <c r="H8" s="417"/>
    </row>
    <row r="9" spans="1:8" ht="17.25">
      <c r="A9" s="807" t="s">
        <v>1262</v>
      </c>
      <c r="B9" s="807"/>
      <c r="C9" s="807"/>
      <c r="D9" s="807"/>
      <c r="E9" s="807"/>
      <c r="F9" s="807"/>
      <c r="G9" s="807"/>
      <c r="H9" s="807"/>
    </row>
    <row r="10" spans="1:8" ht="11.25" customHeight="1" thickBot="1">
      <c r="A10" s="109"/>
      <c r="B10" s="110"/>
      <c r="C10" s="111"/>
      <c r="D10" s="112"/>
      <c r="E10" s="804"/>
      <c r="F10" s="804"/>
      <c r="G10" s="112"/>
      <c r="H10" s="113"/>
    </row>
    <row r="11" spans="1:8" ht="12.6" customHeight="1" thickBot="1">
      <c r="A11" s="114" t="s">
        <v>2</v>
      </c>
      <c r="B11" s="115"/>
      <c r="C11" s="805" t="s">
        <v>803</v>
      </c>
      <c r="D11" s="805"/>
      <c r="E11" s="116" t="s">
        <v>805</v>
      </c>
      <c r="F11" s="805" t="s">
        <v>3</v>
      </c>
      <c r="G11" s="805"/>
      <c r="H11" s="116" t="s">
        <v>805</v>
      </c>
    </row>
    <row r="12" spans="1:8" s="120" customFormat="1" ht="13.5" customHeight="1" thickBot="1">
      <c r="A12" s="117" t="s">
        <v>4</v>
      </c>
      <c r="B12" s="118" t="s">
        <v>5</v>
      </c>
      <c r="C12" s="712">
        <v>2013</v>
      </c>
      <c r="D12" s="712">
        <v>2012</v>
      </c>
      <c r="E12" s="119">
        <v>2013</v>
      </c>
      <c r="F12" s="712">
        <v>2013</v>
      </c>
      <c r="G12" s="712">
        <v>2012</v>
      </c>
      <c r="H12" s="119">
        <v>2013</v>
      </c>
    </row>
    <row r="13" spans="1:8" ht="6.6" customHeight="1">
      <c r="A13" s="121"/>
      <c r="B13" s="121"/>
      <c r="C13" s="122"/>
      <c r="D13" s="122"/>
      <c r="E13" s="122"/>
      <c r="F13" s="122"/>
      <c r="G13" s="122"/>
      <c r="H13" s="122"/>
    </row>
    <row r="14" spans="1:8" ht="12.75">
      <c r="A14" s="123"/>
      <c r="B14" s="124" t="s">
        <v>536</v>
      </c>
      <c r="C14" s="125">
        <v>33937603.294630006</v>
      </c>
      <c r="D14" s="125">
        <v>35452086.61463</v>
      </c>
      <c r="E14" s="428">
        <v>100</v>
      </c>
      <c r="F14" s="125">
        <v>70428458.30247004</v>
      </c>
      <c r="G14" s="125">
        <v>79484701.95432982</v>
      </c>
      <c r="H14" s="428">
        <v>100</v>
      </c>
    </row>
    <row r="15" spans="1:8" ht="6" customHeight="1">
      <c r="A15" s="126"/>
      <c r="B15" s="127"/>
      <c r="C15" s="128"/>
      <c r="D15" s="128"/>
      <c r="E15" s="129"/>
      <c r="F15" s="128"/>
      <c r="G15" s="128"/>
      <c r="H15" s="129"/>
    </row>
    <row r="16" spans="1:8" ht="12.75">
      <c r="A16" s="425">
        <v>2709000000</v>
      </c>
      <c r="B16" s="130" t="s">
        <v>1173</v>
      </c>
      <c r="C16" s="131">
        <v>15718994.91461001</v>
      </c>
      <c r="D16" s="131">
        <v>15507672.53334</v>
      </c>
      <c r="E16" s="422">
        <v>46.317339436569014</v>
      </c>
      <c r="F16" s="131">
        <v>23199848.870519996</v>
      </c>
      <c r="G16" s="131">
        <v>21579127.92816</v>
      </c>
      <c r="H16" s="422">
        <v>32.941014796722214</v>
      </c>
    </row>
    <row r="17" spans="1:8" ht="12.75">
      <c r="A17" s="426">
        <v>2701120010</v>
      </c>
      <c r="B17" s="423" t="s">
        <v>1174</v>
      </c>
      <c r="C17" s="128">
        <v>3155664.7776200026</v>
      </c>
      <c r="D17" s="128">
        <v>4561312.762490003</v>
      </c>
      <c r="E17" s="129">
        <v>9.298431448514597</v>
      </c>
      <c r="F17" s="128">
        <v>36967138.9355</v>
      </c>
      <c r="G17" s="128">
        <v>47392352.848</v>
      </c>
      <c r="H17" s="129">
        <v>52.48892255561912</v>
      </c>
    </row>
    <row r="18" spans="1:8" ht="12.75">
      <c r="A18" s="425">
        <v>7108120000</v>
      </c>
      <c r="B18" s="130" t="s">
        <v>1175</v>
      </c>
      <c r="C18" s="131">
        <v>1456962.4539799988</v>
      </c>
      <c r="D18" s="131">
        <v>1752431.5720600006</v>
      </c>
      <c r="E18" s="132">
        <v>4.293062304168474</v>
      </c>
      <c r="F18" s="131">
        <v>35.15744999999998</v>
      </c>
      <c r="G18" s="131">
        <v>38.63492000000003</v>
      </c>
      <c r="H18" s="132">
        <v>4.991938038599228E-05</v>
      </c>
    </row>
    <row r="19" spans="1:8" ht="12.75">
      <c r="A19" s="426">
        <v>2710192200</v>
      </c>
      <c r="B19" s="423" t="s">
        <v>1176</v>
      </c>
      <c r="C19" s="128">
        <v>1383512.27402</v>
      </c>
      <c r="D19" s="128">
        <v>1402836.53181</v>
      </c>
      <c r="E19" s="129">
        <v>4.076635176647595</v>
      </c>
      <c r="F19" s="128">
        <v>2502143.06027</v>
      </c>
      <c r="G19" s="128">
        <v>2328616.16819</v>
      </c>
      <c r="H19" s="129">
        <v>3.5527443317359193</v>
      </c>
    </row>
    <row r="20" spans="1:8" ht="12.75">
      <c r="A20" s="425">
        <v>901119000</v>
      </c>
      <c r="B20" s="130" t="s">
        <v>1177</v>
      </c>
      <c r="C20" s="131">
        <v>1068504.7823700025</v>
      </c>
      <c r="D20" s="131">
        <v>1163428.6730799982</v>
      </c>
      <c r="E20" s="132">
        <v>3.148439131348658</v>
      </c>
      <c r="F20" s="131">
        <v>283313.3818</v>
      </c>
      <c r="G20" s="131">
        <v>222634.4705</v>
      </c>
      <c r="H20" s="132">
        <v>0.40227116797481244</v>
      </c>
    </row>
    <row r="21" spans="1:8" ht="12.75">
      <c r="A21" s="426">
        <v>2710192100</v>
      </c>
      <c r="B21" s="423" t="s">
        <v>1178</v>
      </c>
      <c r="C21" s="128">
        <v>447205.62731999997</v>
      </c>
      <c r="D21" s="128">
        <v>596419.9569999999</v>
      </c>
      <c r="E21" s="129">
        <v>1.3177289611101146</v>
      </c>
      <c r="F21" s="128">
        <v>544538.274</v>
      </c>
      <c r="G21" s="128">
        <v>688445.247</v>
      </c>
      <c r="H21" s="129">
        <v>0.7731793185949978</v>
      </c>
    </row>
    <row r="22" spans="1:8" ht="12.75">
      <c r="A22" s="425">
        <v>803901100</v>
      </c>
      <c r="B22" s="130" t="s">
        <v>1179</v>
      </c>
      <c r="C22" s="131">
        <v>432829.3149200001</v>
      </c>
      <c r="D22" s="131">
        <v>427935.80019</v>
      </c>
      <c r="E22" s="132">
        <v>1.2753679485330283</v>
      </c>
      <c r="F22" s="131">
        <v>925784.5199399996</v>
      </c>
      <c r="G22" s="131">
        <v>952472.7240499998</v>
      </c>
      <c r="H22" s="132">
        <v>1.3145034581958621</v>
      </c>
    </row>
    <row r="23" spans="1:8" ht="12.75">
      <c r="A23" s="426">
        <v>7202600000</v>
      </c>
      <c r="B23" s="423" t="s">
        <v>1180</v>
      </c>
      <c r="C23" s="128">
        <v>414125.87342</v>
      </c>
      <c r="D23" s="128">
        <v>528768.1489200004</v>
      </c>
      <c r="E23" s="129">
        <v>1.2202566864393978</v>
      </c>
      <c r="F23" s="128">
        <v>77698.875</v>
      </c>
      <c r="G23" s="128">
        <v>84214.29634999999</v>
      </c>
      <c r="H23" s="129">
        <v>0.11032312345430821</v>
      </c>
    </row>
    <row r="24" spans="1:8" ht="12.75">
      <c r="A24" s="425">
        <v>8703239090</v>
      </c>
      <c r="B24" s="130" t="s">
        <v>1181</v>
      </c>
      <c r="C24" s="131">
        <v>371341.2943200001</v>
      </c>
      <c r="D24" s="131">
        <v>107304.99288999995</v>
      </c>
      <c r="E24" s="132">
        <v>1.094188328787372</v>
      </c>
      <c r="F24" s="131">
        <v>33430.028170000005</v>
      </c>
      <c r="G24" s="131">
        <v>8901.502</v>
      </c>
      <c r="H24" s="132">
        <v>0.04746664768157726</v>
      </c>
    </row>
    <row r="25" spans="1:8" ht="12.75">
      <c r="A25" s="426">
        <v>2710121300</v>
      </c>
      <c r="B25" s="423" t="s">
        <v>1182</v>
      </c>
      <c r="C25" s="128">
        <v>316216.98424</v>
      </c>
      <c r="D25" s="128">
        <v>271145.51498000004</v>
      </c>
      <c r="E25" s="129">
        <v>0.9317599168531605</v>
      </c>
      <c r="F25" s="128">
        <v>320816.11549</v>
      </c>
      <c r="G25" s="128">
        <v>274433.18785000005</v>
      </c>
      <c r="H25" s="129">
        <v>0.4555205711193999</v>
      </c>
    </row>
    <row r="26" spans="1:8" ht="12.75">
      <c r="A26" s="425">
        <v>603199000</v>
      </c>
      <c r="B26" s="130" t="s">
        <v>1183</v>
      </c>
      <c r="C26" s="131">
        <v>314517.67857000127</v>
      </c>
      <c r="D26" s="131">
        <v>325110.09806000086</v>
      </c>
      <c r="E26" s="132">
        <v>0.9267527698980671</v>
      </c>
      <c r="F26" s="131">
        <v>38241.837980000026</v>
      </c>
      <c r="G26" s="131">
        <v>37251.66614000005</v>
      </c>
      <c r="H26" s="132">
        <v>0.05429884297021283</v>
      </c>
    </row>
    <row r="27" spans="1:8" ht="12.75">
      <c r="A27" s="426">
        <v>2710129200</v>
      </c>
      <c r="B27" s="423" t="s">
        <v>1184</v>
      </c>
      <c r="C27" s="128">
        <v>307979.90976999956</v>
      </c>
      <c r="D27" s="128">
        <v>315696.0699799998</v>
      </c>
      <c r="E27" s="129">
        <v>0.9074886847378868</v>
      </c>
      <c r="F27" s="128">
        <v>269774.41972000024</v>
      </c>
      <c r="G27" s="128">
        <v>242514.77563000022</v>
      </c>
      <c r="H27" s="129">
        <v>0.3830474586869365</v>
      </c>
    </row>
    <row r="28" spans="1:8" ht="12.75">
      <c r="A28" s="425">
        <v>2704001000</v>
      </c>
      <c r="B28" s="130" t="s">
        <v>1185</v>
      </c>
      <c r="C28" s="131">
        <v>285113.39734</v>
      </c>
      <c r="D28" s="131">
        <v>318317.91868999996</v>
      </c>
      <c r="E28" s="132">
        <v>0.8401105843119863</v>
      </c>
      <c r="F28" s="131">
        <v>1203483.256</v>
      </c>
      <c r="G28" s="131">
        <v>1080188.735</v>
      </c>
      <c r="H28" s="132">
        <v>1.708802499738649</v>
      </c>
    </row>
    <row r="29" spans="1:8" ht="12.75">
      <c r="A29" s="426">
        <v>603110000</v>
      </c>
      <c r="B29" s="423" t="s">
        <v>1186</v>
      </c>
      <c r="C29" s="128">
        <v>244832.63157999917</v>
      </c>
      <c r="D29" s="128">
        <v>243920.88881999964</v>
      </c>
      <c r="E29" s="129">
        <v>0.7214199230702286</v>
      </c>
      <c r="F29" s="128">
        <v>31326.084309999955</v>
      </c>
      <c r="G29" s="128">
        <v>33287.70098999999</v>
      </c>
      <c r="H29" s="129">
        <v>0.04447929866001525</v>
      </c>
    </row>
    <row r="30" spans="1:8" ht="12.75">
      <c r="A30" s="425">
        <v>2711210000</v>
      </c>
      <c r="B30" s="130" t="s">
        <v>1187</v>
      </c>
      <c r="C30" s="131">
        <v>218791.14508</v>
      </c>
      <c r="D30" s="131">
        <v>269394.15307999996</v>
      </c>
      <c r="E30" s="132">
        <v>0.6446864947431913</v>
      </c>
      <c r="F30" s="131">
        <v>22568.882940000003</v>
      </c>
      <c r="G30" s="131">
        <v>295268.37411000003</v>
      </c>
      <c r="H30" s="132">
        <v>0.03204511852733326</v>
      </c>
    </row>
    <row r="31" spans="1:8" ht="12.75">
      <c r="A31" s="426">
        <v>102299020</v>
      </c>
      <c r="B31" s="423" t="s">
        <v>1188</v>
      </c>
      <c r="C31" s="128">
        <v>214575.43374</v>
      </c>
      <c r="D31" s="128">
        <v>147841.79725</v>
      </c>
      <c r="E31" s="129">
        <v>0.6322645470193017</v>
      </c>
      <c r="F31" s="128">
        <v>83612.047</v>
      </c>
      <c r="G31" s="128">
        <v>55263.274519999984</v>
      </c>
      <c r="H31" s="129">
        <v>0.11871912152458346</v>
      </c>
    </row>
    <row r="32" spans="1:8" ht="12.75">
      <c r="A32" s="425">
        <v>3004902900</v>
      </c>
      <c r="B32" s="130" t="s">
        <v>1189</v>
      </c>
      <c r="C32" s="131">
        <v>167068.7552099999</v>
      </c>
      <c r="D32" s="131">
        <v>144766.03211000023</v>
      </c>
      <c r="E32" s="132">
        <v>0.4922821265826848</v>
      </c>
      <c r="F32" s="131">
        <v>25605.779840000065</v>
      </c>
      <c r="G32" s="131">
        <v>16946.471120000097</v>
      </c>
      <c r="H32" s="132">
        <v>0.036357149449488986</v>
      </c>
    </row>
    <row r="33" spans="1:8" ht="12.75">
      <c r="A33" s="426">
        <v>3902100000</v>
      </c>
      <c r="B33" s="423" t="s">
        <v>1190</v>
      </c>
      <c r="C33" s="128">
        <v>155061.49042999963</v>
      </c>
      <c r="D33" s="128">
        <v>167446.9860799999</v>
      </c>
      <c r="E33" s="129">
        <v>0.45690171189706613</v>
      </c>
      <c r="F33" s="128">
        <v>93622.4851</v>
      </c>
      <c r="G33" s="128">
        <v>98652.56272</v>
      </c>
      <c r="H33" s="129">
        <v>0.13293274814836675</v>
      </c>
    </row>
    <row r="34" spans="1:8" ht="12.75">
      <c r="A34" s="425">
        <v>3904102000</v>
      </c>
      <c r="B34" s="130" t="s">
        <v>1191</v>
      </c>
      <c r="C34" s="131">
        <v>151546.65636</v>
      </c>
      <c r="D34" s="131">
        <v>148270.87414000006</v>
      </c>
      <c r="E34" s="132">
        <v>0.44654495794633625</v>
      </c>
      <c r="F34" s="131">
        <v>136050.4528</v>
      </c>
      <c r="G34" s="131">
        <v>131052.18545</v>
      </c>
      <c r="H34" s="132">
        <v>0.1931753954001127</v>
      </c>
    </row>
    <row r="35" spans="1:8" ht="12.75" customHeight="1">
      <c r="A35" s="426">
        <v>7404000010</v>
      </c>
      <c r="B35" s="423" t="s">
        <v>1192</v>
      </c>
      <c r="C35" s="128">
        <v>141942.15872999985</v>
      </c>
      <c r="D35" s="128">
        <v>137388.15812000004</v>
      </c>
      <c r="E35" s="129">
        <v>0.4182444985808988</v>
      </c>
      <c r="F35" s="128">
        <v>22824.902289999998</v>
      </c>
      <c r="G35" s="128">
        <v>21392.806</v>
      </c>
      <c r="H35" s="129">
        <v>0.032408635429691766</v>
      </c>
    </row>
    <row r="36" spans="1:8" ht="12.75">
      <c r="A36" s="425">
        <v>1704901000</v>
      </c>
      <c r="B36" s="130" t="s">
        <v>1193</v>
      </c>
      <c r="C36" s="131">
        <v>141517.62455000047</v>
      </c>
      <c r="D36" s="131">
        <v>124839.81554999977</v>
      </c>
      <c r="E36" s="132">
        <v>0.41699357294447775</v>
      </c>
      <c r="F36" s="131">
        <v>48021.002940000006</v>
      </c>
      <c r="G36" s="131">
        <v>49239.751240000165</v>
      </c>
      <c r="H36" s="132">
        <v>0.06818408935456682</v>
      </c>
    </row>
    <row r="37" spans="1:8" ht="14.25" customHeight="1">
      <c r="A37" s="426">
        <v>2701120090</v>
      </c>
      <c r="B37" s="423" t="s">
        <v>1194</v>
      </c>
      <c r="C37" s="128">
        <v>109425.97806999994</v>
      </c>
      <c r="D37" s="128">
        <v>177111.09644999992</v>
      </c>
      <c r="E37" s="129">
        <v>0.3224328398208207</v>
      </c>
      <c r="F37" s="128">
        <v>808743.495</v>
      </c>
      <c r="G37" s="128">
        <v>1013593.321</v>
      </c>
      <c r="H37" s="129">
        <v>1.1483191801908803</v>
      </c>
    </row>
    <row r="38" spans="1:8" ht="12.75">
      <c r="A38" s="425">
        <v>202300090</v>
      </c>
      <c r="B38" s="130" t="s">
        <v>1195</v>
      </c>
      <c r="C38" s="131">
        <v>101739.47795999992</v>
      </c>
      <c r="D38" s="131">
        <v>17966.440300000002</v>
      </c>
      <c r="E38" s="132">
        <v>0.2997839213239265</v>
      </c>
      <c r="F38" s="131">
        <v>14997.172879999996</v>
      </c>
      <c r="G38" s="131">
        <v>3173.17438</v>
      </c>
      <c r="H38" s="132">
        <v>0.021294194479724995</v>
      </c>
    </row>
    <row r="39" spans="1:8" ht="12.75">
      <c r="A39" s="426">
        <v>603129000</v>
      </c>
      <c r="B39" s="423" t="s">
        <v>1196</v>
      </c>
      <c r="C39" s="128">
        <v>92520.41784000001</v>
      </c>
      <c r="D39" s="128">
        <v>90184.03810000049</v>
      </c>
      <c r="E39" s="129">
        <v>0.2726191859713312</v>
      </c>
      <c r="F39" s="128">
        <v>16183.02642999998</v>
      </c>
      <c r="G39" s="128">
        <v>16460.58604</v>
      </c>
      <c r="H39" s="129">
        <v>0.022977964902338936</v>
      </c>
    </row>
    <row r="40" spans="1:8" ht="12.75">
      <c r="A40" s="425">
        <v>1701999000</v>
      </c>
      <c r="B40" s="130" t="s">
        <v>1197</v>
      </c>
      <c r="C40" s="131">
        <v>89365.84035999989</v>
      </c>
      <c r="D40" s="131">
        <v>233140.68497999982</v>
      </c>
      <c r="E40" s="132">
        <v>0.2633239583366229</v>
      </c>
      <c r="F40" s="131">
        <v>161768.2849</v>
      </c>
      <c r="G40" s="131">
        <v>354283.92377</v>
      </c>
      <c r="H40" s="132">
        <v>0.22969164567716588</v>
      </c>
    </row>
    <row r="41" spans="1:8" ht="12.75">
      <c r="A41" s="426">
        <v>2716000000</v>
      </c>
      <c r="B41" s="423" t="s">
        <v>1198</v>
      </c>
      <c r="C41" s="128">
        <v>84779.90599000001</v>
      </c>
      <c r="D41" s="128">
        <v>47234.52808999999</v>
      </c>
      <c r="E41" s="129">
        <v>0.24981111734373668</v>
      </c>
      <c r="F41" s="128">
        <v>2E-05</v>
      </c>
      <c r="G41" s="128">
        <v>9.999999999999999E-34</v>
      </c>
      <c r="H41" s="129">
        <v>2.8397611536668507E-11</v>
      </c>
    </row>
    <row r="42" spans="1:8" ht="12.75">
      <c r="A42" s="425">
        <v>3902300000</v>
      </c>
      <c r="B42" s="130" t="s">
        <v>1199</v>
      </c>
      <c r="C42" s="131">
        <v>83678.13686999996</v>
      </c>
      <c r="D42" s="131">
        <v>83350.94022000006</v>
      </c>
      <c r="E42" s="132">
        <v>0.2465646620462455</v>
      </c>
      <c r="F42" s="131">
        <v>47171.18675</v>
      </c>
      <c r="G42" s="131">
        <v>47254.80818</v>
      </c>
      <c r="H42" s="132">
        <v>0.06697745185250722</v>
      </c>
    </row>
    <row r="43" spans="1:8" ht="12.75">
      <c r="A43" s="426">
        <v>7108130000</v>
      </c>
      <c r="B43" s="423" t="s">
        <v>1200</v>
      </c>
      <c r="C43" s="128">
        <v>78177.11119999998</v>
      </c>
      <c r="D43" s="128">
        <v>116505.22785999998</v>
      </c>
      <c r="E43" s="129">
        <v>0.23035542763967087</v>
      </c>
      <c r="F43" s="128">
        <v>2.5225400000000002</v>
      </c>
      <c r="G43" s="128">
        <v>4.041880000000001</v>
      </c>
      <c r="H43" s="129">
        <v>3.581705550285389E-06</v>
      </c>
    </row>
    <row r="44" spans="1:8" ht="12.75">
      <c r="A44" s="425">
        <v>8703231090</v>
      </c>
      <c r="B44" s="130" t="s">
        <v>1201</v>
      </c>
      <c r="C44" s="131">
        <v>78102.51551000001</v>
      </c>
      <c r="D44" s="131">
        <v>4485.3368900000005</v>
      </c>
      <c r="E44" s="132">
        <v>0.2301356251705561</v>
      </c>
      <c r="F44" s="131">
        <v>6296.98751</v>
      </c>
      <c r="G44" s="131">
        <v>339.37543</v>
      </c>
      <c r="H44" s="132">
        <v>0.008940970258011674</v>
      </c>
    </row>
    <row r="45" spans="1:8" ht="12.75">
      <c r="A45" s="426">
        <v>2101110090</v>
      </c>
      <c r="B45" s="423" t="s">
        <v>1202</v>
      </c>
      <c r="C45" s="128">
        <v>77207.4844300002</v>
      </c>
      <c r="D45" s="128">
        <v>80920.49812000008</v>
      </c>
      <c r="E45" s="129">
        <v>0.22749834088082715</v>
      </c>
      <c r="F45" s="128">
        <v>4384.617109999999</v>
      </c>
      <c r="G45" s="128">
        <v>3310.6306200000017</v>
      </c>
      <c r="H45" s="129">
        <v>0.006225632671340505</v>
      </c>
    </row>
    <row r="46" spans="1:8" ht="12.75">
      <c r="A46" s="425">
        <v>1511100000</v>
      </c>
      <c r="B46" s="130" t="s">
        <v>1203</v>
      </c>
      <c r="C46" s="131">
        <v>77131.71414999997</v>
      </c>
      <c r="D46" s="131">
        <v>63010.645039999996</v>
      </c>
      <c r="E46" s="132">
        <v>0.22727507738357183</v>
      </c>
      <c r="F46" s="131">
        <v>94183.373</v>
      </c>
      <c r="G46" s="131">
        <v>57567.424</v>
      </c>
      <c r="H46" s="132">
        <v>0.13372914198335764</v>
      </c>
    </row>
    <row r="47" spans="1:8" ht="12.75">
      <c r="A47" s="426">
        <v>3303000000</v>
      </c>
      <c r="B47" s="423" t="s">
        <v>1204</v>
      </c>
      <c r="C47" s="128">
        <v>76470.84796000019</v>
      </c>
      <c r="D47" s="128">
        <v>61935.531809999964</v>
      </c>
      <c r="E47" s="129">
        <v>0.22532777961990108</v>
      </c>
      <c r="F47" s="128">
        <v>6492.417079999964</v>
      </c>
      <c r="G47" s="128">
        <v>5208.727500000001</v>
      </c>
      <c r="H47" s="129">
        <v>0.00921845690859353</v>
      </c>
    </row>
    <row r="48" spans="1:8" ht="12.75">
      <c r="A48" s="425">
        <v>7103912000</v>
      </c>
      <c r="B48" s="130" t="s">
        <v>1205</v>
      </c>
      <c r="C48" s="131">
        <v>75137.1124</v>
      </c>
      <c r="D48" s="131">
        <v>69108.40625999999</v>
      </c>
      <c r="E48" s="132">
        <v>0.22139781571401965</v>
      </c>
      <c r="F48" s="131">
        <v>0.2632700000000003</v>
      </c>
      <c r="G48" s="131">
        <v>0.047070000000000035</v>
      </c>
      <c r="H48" s="132">
        <v>3.738119594629362E-07</v>
      </c>
    </row>
    <row r="49" spans="1:8" ht="12.75">
      <c r="A49" s="426">
        <v>3808911900</v>
      </c>
      <c r="B49" s="423" t="s">
        <v>1206</v>
      </c>
      <c r="C49" s="128">
        <v>69361.59097</v>
      </c>
      <c r="D49" s="128">
        <v>11943.749429999998</v>
      </c>
      <c r="E49" s="129">
        <v>0.2043797564837915</v>
      </c>
      <c r="F49" s="128">
        <v>3696.4692100000025</v>
      </c>
      <c r="G49" s="128">
        <v>728.2043000000001</v>
      </c>
      <c r="H49" s="129">
        <v>0.005248544834141799</v>
      </c>
    </row>
    <row r="50" spans="1:8" ht="12.75">
      <c r="A50" s="425">
        <v>2101110010</v>
      </c>
      <c r="B50" s="130" t="s">
        <v>1207</v>
      </c>
      <c r="C50" s="131">
        <v>67195.45491999997</v>
      </c>
      <c r="D50" s="131">
        <v>66855.76706999997</v>
      </c>
      <c r="E50" s="132">
        <v>0.19799705458467776</v>
      </c>
      <c r="F50" s="131">
        <v>4153.341499999998</v>
      </c>
      <c r="G50" s="131">
        <v>4048.701729999998</v>
      </c>
      <c r="H50" s="132">
        <v>0.0058972489248062</v>
      </c>
    </row>
    <row r="51" spans="1:8" ht="12.75">
      <c r="A51" s="426">
        <v>603141000</v>
      </c>
      <c r="B51" s="423" t="s">
        <v>1208</v>
      </c>
      <c r="C51" s="128">
        <v>66549.01091999987</v>
      </c>
      <c r="D51" s="128">
        <v>54406.77332999998</v>
      </c>
      <c r="E51" s="129">
        <v>0.1960922530157868</v>
      </c>
      <c r="F51" s="128">
        <v>16535.1427</v>
      </c>
      <c r="G51" s="128">
        <v>15173.06505</v>
      </c>
      <c r="H51" s="129">
        <v>0.023477927954899</v>
      </c>
    </row>
    <row r="52" spans="1:8" ht="12.75">
      <c r="A52" s="425">
        <v>3304990000</v>
      </c>
      <c r="B52" s="130" t="s">
        <v>1209</v>
      </c>
      <c r="C52" s="131">
        <v>61919.880740000095</v>
      </c>
      <c r="D52" s="131">
        <v>61900.98210000012</v>
      </c>
      <c r="E52" s="132">
        <v>0.18245213193884485</v>
      </c>
      <c r="F52" s="131">
        <v>7690.151920000035</v>
      </c>
      <c r="G52" s="131">
        <v>7848.16205999999</v>
      </c>
      <c r="H52" s="132">
        <v>0.010919097344106322</v>
      </c>
    </row>
    <row r="53" spans="1:8" ht="12.75">
      <c r="A53" s="426">
        <v>3808929900</v>
      </c>
      <c r="B53" s="423" t="s">
        <v>1210</v>
      </c>
      <c r="C53" s="128">
        <v>58483.247509999994</v>
      </c>
      <c r="D53" s="128">
        <v>62144.71195000001</v>
      </c>
      <c r="E53" s="129">
        <v>0.17232580333465644</v>
      </c>
      <c r="F53" s="128">
        <v>14215.354109999991</v>
      </c>
      <c r="G53" s="128">
        <v>15154.309610000002</v>
      </c>
      <c r="H53" s="129">
        <v>0.02018410519359819</v>
      </c>
    </row>
    <row r="54" spans="1:8" ht="12.75">
      <c r="A54" s="425">
        <v>7404000090</v>
      </c>
      <c r="B54" s="130" t="s">
        <v>1211</v>
      </c>
      <c r="C54" s="131">
        <v>54497.95606</v>
      </c>
      <c r="D54" s="131">
        <v>47196.69600000002</v>
      </c>
      <c r="E54" s="132">
        <v>0.1605828071796198</v>
      </c>
      <c r="F54" s="131">
        <v>10423.04064</v>
      </c>
      <c r="G54" s="131">
        <v>8739.180669999998</v>
      </c>
      <c r="H54" s="132">
        <v>0.014799472956281434</v>
      </c>
    </row>
    <row r="55" spans="1:8" ht="12.75">
      <c r="A55" s="426">
        <v>8507100000</v>
      </c>
      <c r="B55" s="423" t="s">
        <v>1212</v>
      </c>
      <c r="C55" s="128">
        <v>52943.10014000002</v>
      </c>
      <c r="D55" s="128">
        <v>53049.01657999996</v>
      </c>
      <c r="E55" s="129">
        <v>0.15600129355150213</v>
      </c>
      <c r="F55" s="128">
        <v>20765.530329999994</v>
      </c>
      <c r="G55" s="128">
        <v>20468.395660000006</v>
      </c>
      <c r="H55" s="129">
        <v>0.02948457318321238</v>
      </c>
    </row>
    <row r="56" spans="1:8" ht="12.75">
      <c r="A56" s="425">
        <v>2710192900</v>
      </c>
      <c r="B56" s="130" t="s">
        <v>1213</v>
      </c>
      <c r="C56" s="131">
        <v>48510.68385</v>
      </c>
      <c r="D56" s="131">
        <v>21808.66435</v>
      </c>
      <c r="E56" s="132">
        <v>0.1429408064819825</v>
      </c>
      <c r="F56" s="131">
        <v>79725.34627000004</v>
      </c>
      <c r="G56" s="131">
        <v>33710.04018</v>
      </c>
      <c r="H56" s="132">
        <v>0.11320047065009223</v>
      </c>
    </row>
    <row r="57" spans="1:8" ht="12.75">
      <c r="A57" s="426">
        <v>9619002010</v>
      </c>
      <c r="B57" s="423" t="s">
        <v>1214</v>
      </c>
      <c r="C57" s="128">
        <v>48319.32956999993</v>
      </c>
      <c r="D57" s="128">
        <v>48550.77010999992</v>
      </c>
      <c r="E57" s="129">
        <v>0.14237696501581054</v>
      </c>
      <c r="F57" s="128">
        <v>8483.392079999981</v>
      </c>
      <c r="G57" s="128">
        <v>8709.862200000009</v>
      </c>
      <c r="H57" s="129">
        <v>0.012045403640054485</v>
      </c>
    </row>
    <row r="58" spans="1:8" ht="12.75">
      <c r="A58" s="425">
        <v>7602000000</v>
      </c>
      <c r="B58" s="130" t="s">
        <v>1215</v>
      </c>
      <c r="C58" s="131">
        <v>47980.556220000006</v>
      </c>
      <c r="D58" s="131">
        <v>27161.589610000014</v>
      </c>
      <c r="E58" s="132">
        <v>0.14137874087175753</v>
      </c>
      <c r="F58" s="131">
        <v>29132.043100000003</v>
      </c>
      <c r="G58" s="131">
        <v>14784.8405</v>
      </c>
      <c r="H58" s="132">
        <v>0.04136402216116421</v>
      </c>
    </row>
    <row r="59" spans="1:8" ht="12.75">
      <c r="A59" s="426">
        <v>603121000</v>
      </c>
      <c r="B59" s="423" t="s">
        <v>1216</v>
      </c>
      <c r="C59" s="128">
        <v>46695.901290000096</v>
      </c>
      <c r="D59" s="128">
        <v>44514.3135699999</v>
      </c>
      <c r="E59" s="129">
        <v>0.1375933971665844</v>
      </c>
      <c r="F59" s="128">
        <v>7884.51895999999</v>
      </c>
      <c r="G59" s="128">
        <v>8497.052679999992</v>
      </c>
      <c r="H59" s="129">
        <v>0.011195075328978864</v>
      </c>
    </row>
    <row r="60" spans="1:8" ht="12.75">
      <c r="A60" s="425">
        <v>3305900000</v>
      </c>
      <c r="B60" s="130" t="s">
        <v>1217</v>
      </c>
      <c r="C60" s="131">
        <v>43843.02025000001</v>
      </c>
      <c r="D60" s="131">
        <v>31108.263830000098</v>
      </c>
      <c r="E60" s="132">
        <v>0.12918714344491541</v>
      </c>
      <c r="F60" s="131">
        <v>8375.390990000007</v>
      </c>
      <c r="G60" s="131">
        <v>5989.289580000014</v>
      </c>
      <c r="H60" s="132">
        <v>0.011892054990086682</v>
      </c>
    </row>
    <row r="61" spans="1:8" ht="12.75">
      <c r="A61" s="426">
        <v>603193000</v>
      </c>
      <c r="B61" s="423" t="s">
        <v>1218</v>
      </c>
      <c r="C61" s="128">
        <v>43756.42161000006</v>
      </c>
      <c r="D61" s="128">
        <v>42060.97504000001</v>
      </c>
      <c r="E61" s="129">
        <v>0.12893197327497696</v>
      </c>
      <c r="F61" s="128">
        <v>10355.667650000003</v>
      </c>
      <c r="G61" s="128">
        <v>10273.741539999988</v>
      </c>
      <c r="H61" s="129">
        <v>0.014703811356377244</v>
      </c>
    </row>
    <row r="62" spans="1:8" ht="12.75">
      <c r="A62" s="425">
        <v>7110110000</v>
      </c>
      <c r="B62" s="130" t="s">
        <v>1219</v>
      </c>
      <c r="C62" s="131">
        <v>42193.20094999999</v>
      </c>
      <c r="D62" s="131">
        <v>33378.54601000002</v>
      </c>
      <c r="E62" s="132">
        <v>0.12432581223753146</v>
      </c>
      <c r="F62" s="131">
        <v>0.99828</v>
      </c>
      <c r="G62" s="131">
        <v>0.8001399999999999</v>
      </c>
      <c r="H62" s="132">
        <v>1.4174383822412717E-06</v>
      </c>
    </row>
    <row r="63" spans="1:8" ht="12.75">
      <c r="A63" s="426">
        <v>6203421000</v>
      </c>
      <c r="B63" s="423" t="s">
        <v>1220</v>
      </c>
      <c r="C63" s="128">
        <v>42017.299710000065</v>
      </c>
      <c r="D63" s="128">
        <v>49344.27636</v>
      </c>
      <c r="E63" s="129">
        <v>0.12380750445229148</v>
      </c>
      <c r="F63" s="128">
        <v>1871.4770299999986</v>
      </c>
      <c r="G63" s="128">
        <v>2228.8396000000043</v>
      </c>
      <c r="H63" s="129">
        <v>0.0026572738848869033</v>
      </c>
    </row>
    <row r="64" spans="1:8" ht="12.75">
      <c r="A64" s="425">
        <v>6908900000</v>
      </c>
      <c r="B64" s="130" t="s">
        <v>1221</v>
      </c>
      <c r="C64" s="131">
        <v>40360.62806000008</v>
      </c>
      <c r="D64" s="131">
        <v>40727.90218000003</v>
      </c>
      <c r="E64" s="132">
        <v>0.11892598221980631</v>
      </c>
      <c r="F64" s="131">
        <v>116068.09026000013</v>
      </c>
      <c r="G64" s="131">
        <v>115243.4729199998</v>
      </c>
      <c r="H64" s="132">
        <v>0.16480282695032306</v>
      </c>
    </row>
    <row r="65" spans="1:8" ht="12.75">
      <c r="A65" s="426">
        <v>4901999000</v>
      </c>
      <c r="B65" s="423" t="s">
        <v>1222</v>
      </c>
      <c r="C65" s="128">
        <v>37713.5307</v>
      </c>
      <c r="D65" s="128">
        <v>43223.95158000006</v>
      </c>
      <c r="E65" s="129">
        <v>0.11112608740396074</v>
      </c>
      <c r="F65" s="128">
        <v>4360.701039999998</v>
      </c>
      <c r="G65" s="128">
        <v>5140.214249999988</v>
      </c>
      <c r="H65" s="129">
        <v>0.006191674708073314</v>
      </c>
    </row>
    <row r="66" spans="1:8" ht="12.75">
      <c r="A66" s="425">
        <v>9619001010</v>
      </c>
      <c r="B66" s="130" t="s">
        <v>1223</v>
      </c>
      <c r="C66" s="131">
        <v>37614.832959999905</v>
      </c>
      <c r="D66" s="131">
        <v>49608.11710000006</v>
      </c>
      <c r="E66" s="132">
        <v>0.11083526621914327</v>
      </c>
      <c r="F66" s="131">
        <v>8203.733150000038</v>
      </c>
      <c r="G66" s="131">
        <v>11212.741849999995</v>
      </c>
      <c r="H66" s="132">
        <v>0.011648321357209546</v>
      </c>
    </row>
    <row r="67" spans="1:8" ht="12.75">
      <c r="A67" s="426">
        <v>3808921900</v>
      </c>
      <c r="B67" s="423" t="s">
        <v>1224</v>
      </c>
      <c r="C67" s="128">
        <v>36680.92876999999</v>
      </c>
      <c r="D67" s="128">
        <v>33465.68451</v>
      </c>
      <c r="E67" s="129">
        <v>0.10808343904415922</v>
      </c>
      <c r="F67" s="128">
        <v>4459.674589999998</v>
      </c>
      <c r="G67" s="128">
        <v>4299.487499999998</v>
      </c>
      <c r="H67" s="129">
        <v>0.006332205329338566</v>
      </c>
    </row>
    <row r="68" spans="1:8" ht="12.75">
      <c r="A68" s="425">
        <v>1511900000</v>
      </c>
      <c r="B68" s="130" t="s">
        <v>1225</v>
      </c>
      <c r="C68" s="131">
        <v>36342.637169999995</v>
      </c>
      <c r="D68" s="131">
        <v>25377.364960000006</v>
      </c>
      <c r="E68" s="132">
        <v>0.10708663441696409</v>
      </c>
      <c r="F68" s="131">
        <v>25406.619780000005</v>
      </c>
      <c r="G68" s="131">
        <v>18247.493469999998</v>
      </c>
      <c r="H68" s="132">
        <v>0.036074365948613914</v>
      </c>
    </row>
    <row r="69" spans="1:8" ht="12.75">
      <c r="A69" s="426">
        <v>4011201000</v>
      </c>
      <c r="B69" s="423" t="s">
        <v>1226</v>
      </c>
      <c r="C69" s="128">
        <v>36015.676669999986</v>
      </c>
      <c r="D69" s="128">
        <v>37593.76817000002</v>
      </c>
      <c r="E69" s="129">
        <v>0.10612321782810985</v>
      </c>
      <c r="F69" s="128">
        <v>5811.583339999998</v>
      </c>
      <c r="G69" s="128">
        <v>5739.635289999999</v>
      </c>
      <c r="H69" s="129">
        <v>0.008251754305114722</v>
      </c>
    </row>
    <row r="70" spans="1:8" ht="12.75">
      <c r="A70" s="425">
        <v>3402200000</v>
      </c>
      <c r="B70" s="130" t="s">
        <v>1227</v>
      </c>
      <c r="C70" s="131">
        <v>35669.77730999998</v>
      </c>
      <c r="D70" s="131">
        <v>28912.269109999987</v>
      </c>
      <c r="E70" s="132">
        <v>0.10510399629676873</v>
      </c>
      <c r="F70" s="131">
        <v>27190.387180000005</v>
      </c>
      <c r="G70" s="131">
        <v>18050.861129999994</v>
      </c>
      <c r="H70" s="132">
        <v>0.03860710263346258</v>
      </c>
    </row>
    <row r="71" spans="1:8" ht="12.75">
      <c r="A71" s="426">
        <v>3401110000</v>
      </c>
      <c r="B71" s="423" t="s">
        <v>1228</v>
      </c>
      <c r="C71" s="128">
        <v>35620.22792000003</v>
      </c>
      <c r="D71" s="128">
        <v>28380.853010000003</v>
      </c>
      <c r="E71" s="129">
        <v>0.10495799485532988</v>
      </c>
      <c r="F71" s="128">
        <v>16568.71351999995</v>
      </c>
      <c r="G71" s="128">
        <v>11911.642259999997</v>
      </c>
      <c r="H71" s="129">
        <v>0.0235255945101653</v>
      </c>
    </row>
    <row r="72" spans="1:8" ht="12.75">
      <c r="A72" s="425">
        <v>2803009000</v>
      </c>
      <c r="B72" s="130" t="s">
        <v>1229</v>
      </c>
      <c r="C72" s="131">
        <v>35164.22233999999</v>
      </c>
      <c r="D72" s="131">
        <v>23968.199369999977</v>
      </c>
      <c r="E72" s="132">
        <v>0.10361433609415807</v>
      </c>
      <c r="F72" s="131">
        <v>24941.35129</v>
      </c>
      <c r="G72" s="131">
        <v>15155.520520000002</v>
      </c>
      <c r="H72" s="132">
        <v>0.0354137402566503</v>
      </c>
    </row>
    <row r="73" spans="1:8" ht="12.75">
      <c r="A73" s="426">
        <v>4104110000</v>
      </c>
      <c r="B73" s="423" t="s">
        <v>1230</v>
      </c>
      <c r="C73" s="128">
        <v>34767.66271999997</v>
      </c>
      <c r="D73" s="128">
        <v>32816.79706999999</v>
      </c>
      <c r="E73" s="129">
        <v>0.10244583984957273</v>
      </c>
      <c r="F73" s="128">
        <v>12082.66384</v>
      </c>
      <c r="G73" s="128">
        <v>12254.548429999999</v>
      </c>
      <c r="H73" s="129">
        <v>0.01715593970282357</v>
      </c>
    </row>
    <row r="74" spans="1:8" ht="12.75">
      <c r="A74" s="425">
        <v>6302600000</v>
      </c>
      <c r="B74" s="130" t="s">
        <v>1231</v>
      </c>
      <c r="C74" s="131">
        <v>34429.63372999997</v>
      </c>
      <c r="D74" s="131">
        <v>23598.99074000002</v>
      </c>
      <c r="E74" s="132">
        <v>0.1014498090248106</v>
      </c>
      <c r="F74" s="131">
        <v>4178.677350000001</v>
      </c>
      <c r="G74" s="131">
        <v>2774.74119</v>
      </c>
      <c r="H74" s="132">
        <v>0.00593322280611877</v>
      </c>
    </row>
    <row r="75" spans="1:8" ht="12.75">
      <c r="A75" s="426">
        <v>3904101000</v>
      </c>
      <c r="B75" s="423" t="s">
        <v>1232</v>
      </c>
      <c r="C75" s="128">
        <v>33804.283029999984</v>
      </c>
      <c r="D75" s="128">
        <v>39522.49974</v>
      </c>
      <c r="E75" s="129">
        <v>0.09960716063691182</v>
      </c>
      <c r="F75" s="128">
        <v>23581.16108</v>
      </c>
      <c r="G75" s="128">
        <v>24869.13892</v>
      </c>
      <c r="H75" s="129">
        <v>0.033482432596672315</v>
      </c>
    </row>
    <row r="76" spans="1:8" ht="12.75">
      <c r="A76" s="425">
        <v>3923309900</v>
      </c>
      <c r="B76" s="130" t="s">
        <v>1233</v>
      </c>
      <c r="C76" s="131">
        <v>33778.16041999997</v>
      </c>
      <c r="D76" s="131">
        <v>36868.94112999986</v>
      </c>
      <c r="E76" s="132">
        <v>0.09953018817137489</v>
      </c>
      <c r="F76" s="131">
        <v>4512.974179999989</v>
      </c>
      <c r="G76" s="131">
        <v>4814.524660000005</v>
      </c>
      <c r="H76" s="132">
        <v>0.006407884381932739</v>
      </c>
    </row>
    <row r="77" spans="1:8" ht="12.75">
      <c r="A77" s="426">
        <v>6204620000</v>
      </c>
      <c r="B77" s="423" t="s">
        <v>1234</v>
      </c>
      <c r="C77" s="128">
        <v>32652.03913</v>
      </c>
      <c r="D77" s="128">
        <v>34443.330389999974</v>
      </c>
      <c r="E77" s="129">
        <v>0.0962119771585832</v>
      </c>
      <c r="F77" s="128">
        <v>737.882030000001</v>
      </c>
      <c r="G77" s="128">
        <v>734.0452599999999</v>
      </c>
      <c r="H77" s="129">
        <v>0.0010477043623914203</v>
      </c>
    </row>
    <row r="78" spans="1:8" ht="12.75">
      <c r="A78" s="425">
        <v>2710129900</v>
      </c>
      <c r="B78" s="130" t="s">
        <v>1235</v>
      </c>
      <c r="C78" s="131">
        <v>32592.812729999998</v>
      </c>
      <c r="D78" s="131">
        <v>78570.55973000001</v>
      </c>
      <c r="E78" s="132">
        <v>0.09603746159398711</v>
      </c>
      <c r="F78" s="131">
        <v>34087.24991</v>
      </c>
      <c r="G78" s="131">
        <v>81397.32054000002</v>
      </c>
      <c r="H78" s="132">
        <v>0.04839982406487592</v>
      </c>
    </row>
    <row r="79" spans="1:8" ht="12.75">
      <c r="A79" s="426">
        <v>1701140000</v>
      </c>
      <c r="B79" s="423" t="s">
        <v>1236</v>
      </c>
      <c r="C79" s="128">
        <v>32546.489279999998</v>
      </c>
      <c r="D79" s="128">
        <v>34468.69616000001</v>
      </c>
      <c r="E79" s="129">
        <v>0.09590096565584487</v>
      </c>
      <c r="F79" s="128">
        <v>52639.14368</v>
      </c>
      <c r="G79" s="128">
        <v>50810.613699999994</v>
      </c>
      <c r="H79" s="129">
        <v>0.07474129769237595</v>
      </c>
    </row>
    <row r="80" spans="1:8" ht="12.75">
      <c r="A80" s="425">
        <v>8504230000</v>
      </c>
      <c r="B80" s="130" t="s">
        <v>1237</v>
      </c>
      <c r="C80" s="131">
        <v>32403.300649999997</v>
      </c>
      <c r="D80" s="131">
        <v>17794.253380000002</v>
      </c>
      <c r="E80" s="132">
        <v>0.09547904832492168</v>
      </c>
      <c r="F80" s="131">
        <v>2610.692</v>
      </c>
      <c r="G80" s="131">
        <v>1766.9854</v>
      </c>
      <c r="H80" s="132">
        <v>0.0037068708628944084</v>
      </c>
    </row>
    <row r="81" spans="1:8" ht="12.75">
      <c r="A81" s="426">
        <v>3105200000</v>
      </c>
      <c r="B81" s="423" t="s">
        <v>1238</v>
      </c>
      <c r="C81" s="128">
        <v>31292.243810000018</v>
      </c>
      <c r="D81" s="128">
        <v>13393.451379999999</v>
      </c>
      <c r="E81" s="129">
        <v>0.092205225979972</v>
      </c>
      <c r="F81" s="128">
        <v>52655.462700000004</v>
      </c>
      <c r="G81" s="128">
        <v>22643.309</v>
      </c>
      <c r="H81" s="129">
        <v>0.07476446875190691</v>
      </c>
    </row>
    <row r="82" spans="1:8" ht="14.25" customHeight="1">
      <c r="A82" s="425">
        <v>3921120000</v>
      </c>
      <c r="B82" s="130" t="s">
        <v>1239</v>
      </c>
      <c r="C82" s="131">
        <v>30422.323999999982</v>
      </c>
      <c r="D82" s="131">
        <v>29122.51855999998</v>
      </c>
      <c r="E82" s="132">
        <v>0.08964193415748292</v>
      </c>
      <c r="F82" s="131">
        <v>4942.584229999993</v>
      </c>
      <c r="G82" s="131">
        <v>4902.742210000004</v>
      </c>
      <c r="H82" s="132">
        <v>0.007017879347540182</v>
      </c>
    </row>
    <row r="83" spans="1:8" ht="12.75">
      <c r="A83" s="426">
        <v>6212100000</v>
      </c>
      <c r="B83" s="423" t="s">
        <v>1240</v>
      </c>
      <c r="C83" s="128">
        <v>30204.52370999996</v>
      </c>
      <c r="D83" s="128">
        <v>36163.31351</v>
      </c>
      <c r="E83" s="129">
        <v>0.08900016730049781</v>
      </c>
      <c r="F83" s="128">
        <v>306.05120999999986</v>
      </c>
      <c r="G83" s="128">
        <v>340.80855000000054</v>
      </c>
      <c r="H83" s="129">
        <v>0.00043455616859536754</v>
      </c>
    </row>
    <row r="84" spans="1:8" ht="12.75">
      <c r="A84" s="425">
        <v>4101500000</v>
      </c>
      <c r="B84" s="130" t="s">
        <v>1241</v>
      </c>
      <c r="C84" s="131">
        <v>30142.990680000006</v>
      </c>
      <c r="D84" s="131">
        <v>10530.998330000002</v>
      </c>
      <c r="E84" s="132">
        <v>0.0888188550567729</v>
      </c>
      <c r="F84" s="131">
        <v>19714.71807</v>
      </c>
      <c r="G84" s="131">
        <v>7194.105149999999</v>
      </c>
      <c r="H84" s="132">
        <v>0.027992545265339952</v>
      </c>
    </row>
    <row r="85" spans="1:8" ht="12.75">
      <c r="A85" s="426">
        <v>4802559000</v>
      </c>
      <c r="B85" s="423" t="s">
        <v>1242</v>
      </c>
      <c r="C85" s="128">
        <v>29267.051380000004</v>
      </c>
      <c r="D85" s="128">
        <v>18059.075830000013</v>
      </c>
      <c r="E85" s="129">
        <v>0.08623782630116067</v>
      </c>
      <c r="F85" s="128">
        <v>29664.47961</v>
      </c>
      <c r="G85" s="128">
        <v>17712.83075</v>
      </c>
      <c r="H85" s="129">
        <v>0.04212001842011018</v>
      </c>
    </row>
    <row r="86" spans="1:8" ht="12.75">
      <c r="A86" s="425">
        <v>2401202000</v>
      </c>
      <c r="B86" s="130" t="s">
        <v>1243</v>
      </c>
      <c r="C86" s="131">
        <v>29235.86655000001</v>
      </c>
      <c r="D86" s="131">
        <v>11743.409</v>
      </c>
      <c r="E86" s="132">
        <v>0.08614593757899822</v>
      </c>
      <c r="F86" s="131">
        <v>5461.883000000001</v>
      </c>
      <c r="G86" s="131">
        <v>1796.54</v>
      </c>
      <c r="H86" s="132">
        <v>0.00775522158463668</v>
      </c>
    </row>
    <row r="87" spans="1:8" ht="12.75">
      <c r="A87" s="426">
        <v>6910100000</v>
      </c>
      <c r="B87" s="423" t="s">
        <v>1244</v>
      </c>
      <c r="C87" s="128">
        <v>29162.32278999994</v>
      </c>
      <c r="D87" s="128">
        <v>39549.83672000005</v>
      </c>
      <c r="E87" s="129">
        <v>0.08592923471002542</v>
      </c>
      <c r="F87" s="128">
        <v>22384.260840000046</v>
      </c>
      <c r="G87" s="128">
        <v>30784.607929999973</v>
      </c>
      <c r="H87" s="129">
        <v>0.03178297719348912</v>
      </c>
    </row>
    <row r="88" spans="1:8" ht="12.75">
      <c r="A88" s="425">
        <v>7210500000</v>
      </c>
      <c r="B88" s="130" t="s">
        <v>1245</v>
      </c>
      <c r="C88" s="131">
        <v>28094.79911999998</v>
      </c>
      <c r="D88" s="131">
        <v>27792.021930000035</v>
      </c>
      <c r="E88" s="132">
        <v>0.08278368650872132</v>
      </c>
      <c r="F88" s="131">
        <v>22598.51</v>
      </c>
      <c r="G88" s="131">
        <v>22029.686</v>
      </c>
      <c r="H88" s="132">
        <v>0.03208718541437593</v>
      </c>
    </row>
    <row r="89" spans="1:8" ht="12.75">
      <c r="A89" s="426">
        <v>3903190000</v>
      </c>
      <c r="B89" s="423" t="s">
        <v>1246</v>
      </c>
      <c r="C89" s="128">
        <v>27768.163540000005</v>
      </c>
      <c r="D89" s="128">
        <v>15589.37378</v>
      </c>
      <c r="E89" s="129">
        <v>0.0818212273239513</v>
      </c>
      <c r="F89" s="128">
        <v>14877.90354</v>
      </c>
      <c r="G89" s="128">
        <v>9110.14763</v>
      </c>
      <c r="H89" s="129">
        <v>0.02112484626044726</v>
      </c>
    </row>
    <row r="90" spans="1:8" ht="12.75">
      <c r="A90" s="425">
        <v>803101000</v>
      </c>
      <c r="B90" s="130" t="s">
        <v>1247</v>
      </c>
      <c r="C90" s="131">
        <v>27544.58849999998</v>
      </c>
      <c r="D90" s="131">
        <v>26026.33601000003</v>
      </c>
      <c r="E90" s="132">
        <v>0.08116244468081928</v>
      </c>
      <c r="F90" s="131">
        <v>53948.48346</v>
      </c>
      <c r="G90" s="131">
        <v>54582.11694</v>
      </c>
      <c r="H90" s="132">
        <v>0.0766004038144733</v>
      </c>
    </row>
    <row r="91" spans="1:8" ht="12.75">
      <c r="A91" s="426">
        <v>4802569000</v>
      </c>
      <c r="B91" s="423" t="s">
        <v>1248</v>
      </c>
      <c r="C91" s="128">
        <v>27352.43757000002</v>
      </c>
      <c r="D91" s="128">
        <v>35218.20827000004</v>
      </c>
      <c r="E91" s="129">
        <v>0.08059625581847742</v>
      </c>
      <c r="F91" s="128">
        <v>25750.767819999997</v>
      </c>
      <c r="G91" s="128">
        <v>26348.526499999993</v>
      </c>
      <c r="H91" s="129">
        <v>0.036563015066165196</v>
      </c>
    </row>
    <row r="92" spans="1:8" ht="12.75">
      <c r="A92" s="425">
        <v>8704229000</v>
      </c>
      <c r="B92" s="130" t="s">
        <v>1249</v>
      </c>
      <c r="C92" s="131">
        <v>27104.08158</v>
      </c>
      <c r="D92" s="131">
        <v>49121.63</v>
      </c>
      <c r="E92" s="132">
        <v>0.07986445402374279</v>
      </c>
      <c r="F92" s="131">
        <v>2278.4950400000002</v>
      </c>
      <c r="G92" s="131">
        <v>4210.615</v>
      </c>
      <c r="H92" s="132">
        <v>0.003235190851707298</v>
      </c>
    </row>
    <row r="93" spans="1:8" ht="12.75">
      <c r="A93" s="426">
        <v>3917299900</v>
      </c>
      <c r="B93" s="423" t="s">
        <v>1250</v>
      </c>
      <c r="C93" s="128">
        <v>26916.495040000005</v>
      </c>
      <c r="D93" s="128">
        <v>4623.959540000001</v>
      </c>
      <c r="E93" s="129">
        <v>0.07931171452009705</v>
      </c>
      <c r="F93" s="128">
        <v>12769.348910000008</v>
      </c>
      <c r="G93" s="128">
        <v>2123.7810900000004</v>
      </c>
      <c r="H93" s="129">
        <v>0.01813095049611808</v>
      </c>
    </row>
    <row r="94" spans="1:8" ht="12.75">
      <c r="A94" s="425">
        <v>6004100000</v>
      </c>
      <c r="B94" s="130" t="s">
        <v>1251</v>
      </c>
      <c r="C94" s="131">
        <v>26534.52760999997</v>
      </c>
      <c r="D94" s="131">
        <v>25985.127379999965</v>
      </c>
      <c r="E94" s="132">
        <v>0.0781862153895781</v>
      </c>
      <c r="F94" s="131">
        <v>2313.7655099999997</v>
      </c>
      <c r="G94" s="131">
        <v>2070.7257399999994</v>
      </c>
      <c r="H94" s="132">
        <v>0.003285270706996084</v>
      </c>
    </row>
    <row r="95" spans="1:8" ht="12.75">
      <c r="A95" s="426">
        <v>3903900000</v>
      </c>
      <c r="B95" s="423" t="s">
        <v>1252</v>
      </c>
      <c r="C95" s="128">
        <v>26142.784620000002</v>
      </c>
      <c r="D95" s="128">
        <v>22554.745720000003</v>
      </c>
      <c r="E95" s="129">
        <v>0.07703191175004574</v>
      </c>
      <c r="F95" s="128">
        <v>12962.30256</v>
      </c>
      <c r="G95" s="128">
        <v>11700.506640000001</v>
      </c>
      <c r="H95" s="129">
        <v>0.018404921635982185</v>
      </c>
    </row>
    <row r="96" spans="1:8" ht="12.75">
      <c r="A96" s="425">
        <v>7610100000</v>
      </c>
      <c r="B96" s="130" t="s">
        <v>1253</v>
      </c>
      <c r="C96" s="131">
        <v>25473.97883000004</v>
      </c>
      <c r="D96" s="131">
        <v>21448.71406</v>
      </c>
      <c r="E96" s="132">
        <v>0.07506121928778282</v>
      </c>
      <c r="F96" s="131">
        <v>3161.3306300000004</v>
      </c>
      <c r="G96" s="131">
        <v>2545.215479999999</v>
      </c>
      <c r="H96" s="132">
        <v>0.004488711958485577</v>
      </c>
    </row>
    <row r="97" spans="1:8" ht="12.75">
      <c r="A97" s="426">
        <v>8418103000</v>
      </c>
      <c r="B97" s="423" t="s">
        <v>1254</v>
      </c>
      <c r="C97" s="128">
        <v>25422.207040000016</v>
      </c>
      <c r="D97" s="128">
        <v>32918.24317</v>
      </c>
      <c r="E97" s="129">
        <v>0.07490866935798794</v>
      </c>
      <c r="F97" s="128">
        <v>4961.3912399999945</v>
      </c>
      <c r="G97" s="128">
        <v>6244.303590000009</v>
      </c>
      <c r="H97" s="129">
        <v>0.007044583055747495</v>
      </c>
    </row>
    <row r="98" spans="1:8" ht="12.75">
      <c r="A98" s="425">
        <v>3920209000</v>
      </c>
      <c r="B98" s="130" t="s">
        <v>1255</v>
      </c>
      <c r="C98" s="131">
        <v>24491.84900999998</v>
      </c>
      <c r="D98" s="131">
        <v>27200.15196999999</v>
      </c>
      <c r="E98" s="132">
        <v>0.07216729124143943</v>
      </c>
      <c r="F98" s="131">
        <v>9247.418269999995</v>
      </c>
      <c r="G98" s="131">
        <v>9722.282069999997</v>
      </c>
      <c r="H98" s="132">
        <v>0.013130229587427546</v>
      </c>
    </row>
    <row r="99" spans="1:8" ht="12.75">
      <c r="A99" s="426">
        <v>603149000</v>
      </c>
      <c r="B99" s="423" t="s">
        <v>1256</v>
      </c>
      <c r="C99" s="128">
        <v>23349.63226999998</v>
      </c>
      <c r="D99" s="128">
        <v>18805.811269999926</v>
      </c>
      <c r="E99" s="129">
        <v>0.06880165363266717</v>
      </c>
      <c r="F99" s="128">
        <v>4248.23648</v>
      </c>
      <c r="G99" s="128">
        <v>3634.371470000002</v>
      </c>
      <c r="H99" s="129">
        <v>0.006031988463747199</v>
      </c>
    </row>
    <row r="100" spans="1:8" ht="12.75">
      <c r="A100" s="425">
        <v>3305100000</v>
      </c>
      <c r="B100" s="130" t="s">
        <v>1257</v>
      </c>
      <c r="C100" s="131">
        <v>23314.206269999904</v>
      </c>
      <c r="D100" s="131">
        <v>20130.32684999995</v>
      </c>
      <c r="E100" s="132">
        <v>0.06869726794669953</v>
      </c>
      <c r="F100" s="131">
        <v>7455.395659999998</v>
      </c>
      <c r="G100" s="131">
        <v>6165.783770000012</v>
      </c>
      <c r="H100" s="132">
        <v>0.010585771490242212</v>
      </c>
    </row>
    <row r="101" spans="1:8" ht="12.75">
      <c r="A101" s="426">
        <v>2710191900</v>
      </c>
      <c r="B101" s="423" t="s">
        <v>1258</v>
      </c>
      <c r="C101" s="128">
        <v>22862.96975</v>
      </c>
      <c r="D101" s="128">
        <v>9.999999999999999E-34</v>
      </c>
      <c r="E101" s="129">
        <v>0.06736766162157845</v>
      </c>
      <c r="F101" s="128">
        <v>24697.535079999998</v>
      </c>
      <c r="G101" s="128">
        <v>9.999999999999999E-34</v>
      </c>
      <c r="H101" s="129">
        <v>0.03506755035575415</v>
      </c>
    </row>
    <row r="102" spans="1:8" ht="12.75">
      <c r="A102" s="425">
        <v>7112910000</v>
      </c>
      <c r="B102" s="130" t="s">
        <v>1259</v>
      </c>
      <c r="C102" s="131">
        <v>21725.727490000016</v>
      </c>
      <c r="D102" s="131">
        <v>8970.735529999998</v>
      </c>
      <c r="E102" s="132">
        <v>0.06401668173614873</v>
      </c>
      <c r="F102" s="131">
        <v>0.6320200000000002</v>
      </c>
      <c r="G102" s="131">
        <v>0.23745</v>
      </c>
      <c r="H102" s="132">
        <v>8.973929221702617E-07</v>
      </c>
    </row>
    <row r="103" spans="1:8" ht="12.75">
      <c r="A103" s="426">
        <v>3808931900</v>
      </c>
      <c r="B103" s="423" t="s">
        <v>1260</v>
      </c>
      <c r="C103" s="128">
        <v>21322.533190000013</v>
      </c>
      <c r="D103" s="128">
        <v>18088.434610000008</v>
      </c>
      <c r="E103" s="129">
        <v>0.06282863584940869</v>
      </c>
      <c r="F103" s="128">
        <v>3147.9054200000014</v>
      </c>
      <c r="G103" s="128">
        <v>2840.6237999999994</v>
      </c>
      <c r="H103" s="129">
        <v>0.004469649763566667</v>
      </c>
    </row>
    <row r="104" spans="1:8" ht="13.5" thickBot="1">
      <c r="A104" s="427"/>
      <c r="B104" s="424" t="s">
        <v>1261</v>
      </c>
      <c r="C104" s="133">
        <v>3797989.7710599937</v>
      </c>
      <c r="D104" s="133">
        <v>3967080.2647799924</v>
      </c>
      <c r="E104" s="134">
        <v>11.19109601844204</v>
      </c>
      <c r="F104" s="133">
        <v>1508058.5626300573</v>
      </c>
      <c r="G104" s="133">
        <v>1601729.2449698</v>
      </c>
      <c r="H104" s="134">
        <v>2.141263061805752</v>
      </c>
    </row>
    <row r="105" spans="2:8" ht="9" customHeight="1">
      <c r="B105" s="135"/>
      <c r="C105" s="136"/>
      <c r="D105" s="136"/>
      <c r="E105" s="137"/>
      <c r="F105" s="137"/>
      <c r="G105" s="137"/>
      <c r="H105" s="137"/>
    </row>
    <row r="106" spans="1:8" ht="12.75">
      <c r="A106" s="138" t="s">
        <v>797</v>
      </c>
      <c r="B106" s="135"/>
      <c r="C106" s="136"/>
      <c r="D106" s="136"/>
      <c r="E106" s="139"/>
      <c r="F106" s="136"/>
      <c r="G106" s="136"/>
      <c r="H106" s="139"/>
    </row>
    <row r="107" spans="1:8" ht="13.5">
      <c r="A107" s="140" t="s">
        <v>6</v>
      </c>
      <c r="B107" s="135"/>
      <c r="C107" s="136"/>
      <c r="D107" s="136"/>
      <c r="E107" s="139"/>
      <c r="F107" s="136"/>
      <c r="G107" s="136"/>
      <c r="H107" s="139"/>
    </row>
    <row r="108" ht="12.75">
      <c r="A108" s="483" t="s">
        <v>1170</v>
      </c>
    </row>
    <row r="110" spans="5:8" ht="12.75">
      <c r="E110" s="108"/>
      <c r="H110" s="108"/>
    </row>
    <row r="112" spans="3:8" ht="12.75">
      <c r="C112" s="406"/>
      <c r="D112" s="406"/>
      <c r="E112" s="406"/>
      <c r="F112" s="406"/>
      <c r="G112" s="406"/>
      <c r="H112" s="406"/>
    </row>
  </sheetData>
  <mergeCells count="7">
    <mergeCell ref="E10:F10"/>
    <mergeCell ref="C11:D11"/>
    <mergeCell ref="F11:G11"/>
    <mergeCell ref="A6:H6"/>
    <mergeCell ref="A7:H7"/>
    <mergeCell ref="A9:H9"/>
    <mergeCell ref="A8:B8"/>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142"/>
  <sheetViews>
    <sheetView workbookViewId="0" topLeftCell="A36">
      <selection activeCell="A38" sqref="A38"/>
    </sheetView>
  </sheetViews>
  <sheetFormatPr defaultColWidth="11.421875" defaultRowHeight="12.75"/>
  <cols>
    <col min="1" max="1" width="21.7109375" style="42" customWidth="1"/>
    <col min="2" max="2" width="12.00390625" style="42" customWidth="1"/>
    <col min="3" max="3" width="13.00390625" style="42" customWidth="1"/>
    <col min="4" max="4" width="9.00390625" style="42" customWidth="1"/>
    <col min="5" max="5" width="13.7109375" style="42" customWidth="1"/>
    <col min="6" max="6" width="14.00390625" style="42" customWidth="1"/>
    <col min="7" max="7" width="1.28515625" style="42" customWidth="1"/>
    <col min="8" max="8" width="1.1484375" style="42" customWidth="1"/>
    <col min="9" max="9" width="13.421875" style="42" bestFit="1" customWidth="1"/>
    <col min="10" max="10" width="12.140625" style="42" customWidth="1"/>
    <col min="11" max="11" width="10.00390625" style="42" customWidth="1"/>
    <col min="12" max="12" width="15.7109375" style="42" customWidth="1"/>
    <col min="13" max="13" width="14.00390625" style="42" customWidth="1"/>
    <col min="14" max="14" width="1.421875" style="42" customWidth="1"/>
    <col min="15" max="15" width="14.140625" style="42" bestFit="1" customWidth="1"/>
    <col min="16" max="16" width="14.421875" style="42" bestFit="1" customWidth="1"/>
    <col min="17" max="17" width="14.7109375" style="42" bestFit="1" customWidth="1"/>
    <col min="18" max="16384" width="11.421875" style="42" customWidth="1"/>
  </cols>
  <sheetData>
    <row r="1" ht="13.5" customHeight="1"/>
    <row r="2" ht="12.75"/>
    <row r="3" ht="12.75"/>
    <row r="4" spans="9:10" ht="15">
      <c r="I4" s="45"/>
      <c r="J4" s="45"/>
    </row>
    <row r="5" spans="9:10" ht="15">
      <c r="I5" s="45"/>
      <c r="J5" s="45"/>
    </row>
    <row r="6" ht="9.75" customHeight="1"/>
    <row r="7" spans="1:12" ht="15" customHeight="1">
      <c r="A7" s="45" t="s">
        <v>532</v>
      </c>
      <c r="B7" s="45"/>
      <c r="C7" s="45"/>
      <c r="D7" s="45"/>
      <c r="E7" s="45"/>
      <c r="F7" s="45"/>
      <c r="G7" s="45"/>
      <c r="H7" s="45"/>
      <c r="I7" s="45"/>
      <c r="J7" s="45"/>
      <c r="K7" s="45"/>
      <c r="L7" s="45"/>
    </row>
    <row r="8" spans="1:14" ht="14.25" customHeight="1">
      <c r="A8" s="810" t="s">
        <v>453</v>
      </c>
      <c r="B8" s="810"/>
      <c r="C8" s="810"/>
      <c r="D8" s="810"/>
      <c r="E8" s="810"/>
      <c r="F8" s="810"/>
      <c r="G8" s="810"/>
      <c r="H8" s="810"/>
      <c r="I8" s="810"/>
      <c r="J8" s="810"/>
      <c r="K8" s="810"/>
      <c r="L8" s="810"/>
      <c r="M8" s="810"/>
      <c r="N8" s="810"/>
    </row>
    <row r="9" spans="1:14" ht="15">
      <c r="A9" s="45" t="s">
        <v>342</v>
      </c>
      <c r="B9" s="46"/>
      <c r="C9" s="47"/>
      <c r="D9" s="48"/>
      <c r="E9" s="49"/>
      <c r="F9" s="48"/>
      <c r="H9" s="46"/>
      <c r="I9" s="46"/>
      <c r="J9" s="46"/>
      <c r="K9" s="46"/>
      <c r="L9" s="46"/>
      <c r="M9" s="46"/>
      <c r="N9" s="46"/>
    </row>
    <row r="10" spans="1:7" ht="16.5" customHeight="1">
      <c r="A10" s="807" t="s">
        <v>1262</v>
      </c>
      <c r="B10" s="807"/>
      <c r="C10" s="807"/>
      <c r="D10" s="807"/>
      <c r="E10" s="807"/>
      <c r="F10" s="807"/>
      <c r="G10" s="807"/>
    </row>
    <row r="11" spans="1:14" ht="12.75">
      <c r="A11" s="808" t="s">
        <v>454</v>
      </c>
      <c r="B11" s="812" t="s">
        <v>1160</v>
      </c>
      <c r="C11" s="812"/>
      <c r="D11" s="812"/>
      <c r="E11" s="812"/>
      <c r="F11" s="812"/>
      <c r="G11" s="812"/>
      <c r="H11" s="51"/>
      <c r="I11" s="812" t="s">
        <v>1159</v>
      </c>
      <c r="J11" s="812"/>
      <c r="K11" s="812"/>
      <c r="L11" s="812"/>
      <c r="M11" s="812"/>
      <c r="N11" s="812"/>
    </row>
    <row r="12" spans="1:14" ht="12.75">
      <c r="A12" s="811"/>
      <c r="B12" s="50" t="s">
        <v>455</v>
      </c>
      <c r="C12" s="50"/>
      <c r="D12" s="50"/>
      <c r="E12" s="50"/>
      <c r="F12" s="50"/>
      <c r="G12" s="52"/>
      <c r="H12" s="52"/>
      <c r="I12" s="50" t="s">
        <v>455</v>
      </c>
      <c r="J12" s="50"/>
      <c r="K12" s="50"/>
      <c r="L12" s="50"/>
      <c r="M12" s="50"/>
      <c r="N12" s="52"/>
    </row>
    <row r="13" spans="1:14" ht="12.75" customHeight="1">
      <c r="A13" s="811"/>
      <c r="B13" s="808">
        <v>2013</v>
      </c>
      <c r="C13" s="808">
        <v>2012</v>
      </c>
      <c r="D13" s="53" t="s">
        <v>457</v>
      </c>
      <c r="E13" s="54" t="s">
        <v>458</v>
      </c>
      <c r="F13" s="54" t="s">
        <v>459</v>
      </c>
      <c r="G13" s="54"/>
      <c r="H13" s="53"/>
      <c r="I13" s="808">
        <v>2013</v>
      </c>
      <c r="J13" s="808">
        <v>2012</v>
      </c>
      <c r="K13" s="55" t="s">
        <v>457</v>
      </c>
      <c r="L13" s="54" t="s">
        <v>460</v>
      </c>
      <c r="M13" s="54" t="s">
        <v>459</v>
      </c>
      <c r="N13" s="54"/>
    </row>
    <row r="14" spans="1:14" ht="12.75">
      <c r="A14" s="809"/>
      <c r="B14" s="809"/>
      <c r="C14" s="809"/>
      <c r="D14" s="56" t="s">
        <v>461</v>
      </c>
      <c r="E14" s="57" t="s">
        <v>462</v>
      </c>
      <c r="F14" s="57" t="s">
        <v>463</v>
      </c>
      <c r="G14" s="57"/>
      <c r="H14" s="56"/>
      <c r="I14" s="809"/>
      <c r="J14" s="809"/>
      <c r="K14" s="56" t="s">
        <v>461</v>
      </c>
      <c r="L14" s="56" t="s">
        <v>349</v>
      </c>
      <c r="M14" s="57" t="s">
        <v>463</v>
      </c>
      <c r="N14" s="57"/>
    </row>
    <row r="15" spans="2:14" s="58" customFormat="1" ht="12">
      <c r="B15" s="59"/>
      <c r="C15" s="59"/>
      <c r="D15" s="60"/>
      <c r="H15" s="61"/>
      <c r="J15" s="61"/>
      <c r="K15" s="61"/>
      <c r="L15" s="61"/>
      <c r="M15" s="61"/>
      <c r="N15" s="61"/>
    </row>
    <row r="16" spans="1:17" s="9" customFormat="1" ht="12">
      <c r="A16" s="141" t="s">
        <v>464</v>
      </c>
      <c r="B16" s="144">
        <v>33937603.294630006</v>
      </c>
      <c r="C16" s="144">
        <v>35452086.61463</v>
      </c>
      <c r="D16" s="145">
        <v>-4.271915885974993</v>
      </c>
      <c r="E16" s="145">
        <v>-4.271915885974993</v>
      </c>
      <c r="F16" s="145">
        <v>100</v>
      </c>
      <c r="G16" s="145"/>
      <c r="H16" s="143"/>
      <c r="I16" s="144">
        <v>4650001.58325998</v>
      </c>
      <c r="J16" s="144">
        <v>4976904.732499993</v>
      </c>
      <c r="K16" s="143">
        <v>-6.5684027886907845</v>
      </c>
      <c r="L16" s="143">
        <v>-6.5684027886907845</v>
      </c>
      <c r="M16" s="143">
        <v>100</v>
      </c>
      <c r="N16" s="143"/>
      <c r="O16" s="484"/>
      <c r="P16" s="485"/>
      <c r="Q16" s="485"/>
    </row>
    <row r="17" spans="1:17" s="58" customFormat="1" ht="12">
      <c r="A17" s="25"/>
      <c r="B17" s="146"/>
      <c r="C17" s="146"/>
      <c r="D17" s="147"/>
      <c r="E17" s="147"/>
      <c r="F17" s="147"/>
      <c r="G17" s="147"/>
      <c r="H17" s="62"/>
      <c r="I17" s="146"/>
      <c r="J17" s="146"/>
      <c r="K17" s="62"/>
      <c r="L17" s="62"/>
      <c r="M17" s="62"/>
      <c r="N17" s="62"/>
      <c r="O17" s="484"/>
      <c r="P17" s="485"/>
      <c r="Q17" s="485"/>
    </row>
    <row r="18" spans="1:17" s="9" customFormat="1" ht="12">
      <c r="A18" s="141" t="s">
        <v>465</v>
      </c>
      <c r="B18" s="144">
        <v>5848532.384779999</v>
      </c>
      <c r="C18" s="144">
        <v>6170604.479129995</v>
      </c>
      <c r="D18" s="143">
        <v>-5.219457760407384</v>
      </c>
      <c r="E18" s="143">
        <v>-0.9084714754620024</v>
      </c>
      <c r="F18" s="143">
        <v>17.233192143846587</v>
      </c>
      <c r="G18" s="143"/>
      <c r="H18" s="143"/>
      <c r="I18" s="144">
        <v>744687.8303200002</v>
      </c>
      <c r="J18" s="144">
        <v>877662.8953999996</v>
      </c>
      <c r="K18" s="143">
        <v>-15.151040995004728</v>
      </c>
      <c r="L18" s="143">
        <v>-2.671842685909793</v>
      </c>
      <c r="M18" s="143">
        <v>16.01478659708157</v>
      </c>
      <c r="N18" s="143"/>
      <c r="O18" s="484"/>
      <c r="P18" s="485"/>
      <c r="Q18" s="485"/>
    </row>
    <row r="19" spans="1:17" s="65" customFormat="1" ht="12">
      <c r="A19" s="105" t="s">
        <v>466</v>
      </c>
      <c r="B19" s="64">
        <v>2025025.9432299994</v>
      </c>
      <c r="C19" s="64">
        <v>2039157.47366</v>
      </c>
      <c r="D19" s="148">
        <v>-0.6930082944813676</v>
      </c>
      <c r="E19" s="148">
        <v>-0.039860927182122065</v>
      </c>
      <c r="F19" s="148">
        <v>5.966909111553031</v>
      </c>
      <c r="G19" s="148"/>
      <c r="H19" s="148"/>
      <c r="I19" s="64">
        <v>304996.5556899999</v>
      </c>
      <c r="J19" s="64">
        <v>308632.74075000006</v>
      </c>
      <c r="K19" s="148">
        <v>-1.178159209928269</v>
      </c>
      <c r="L19" s="148">
        <v>-0.07306117467459818</v>
      </c>
      <c r="M19" s="148">
        <v>6.5590634804940375</v>
      </c>
      <c r="N19" s="148"/>
      <c r="O19" s="484"/>
      <c r="P19" s="485"/>
      <c r="Q19" s="485"/>
    </row>
    <row r="20" spans="1:17" s="58" customFormat="1" ht="12">
      <c r="A20" s="79" t="s">
        <v>467</v>
      </c>
      <c r="B20" s="150">
        <v>80708.05305000013</v>
      </c>
      <c r="C20" s="150">
        <v>63393.03724999987</v>
      </c>
      <c r="D20" s="149">
        <v>27.31375013901909</v>
      </c>
      <c r="E20" s="149">
        <v>0.04884061124022776</v>
      </c>
      <c r="F20" s="149">
        <v>0.23781306048435857</v>
      </c>
      <c r="G20" s="149"/>
      <c r="H20" s="82"/>
      <c r="I20" s="150">
        <v>9418.054279999995</v>
      </c>
      <c r="J20" s="150">
        <v>11313.604029999988</v>
      </c>
      <c r="K20" s="82">
        <v>-16.75460573813272</v>
      </c>
      <c r="L20" s="82">
        <v>-0.03808692052354842</v>
      </c>
      <c r="M20" s="82">
        <v>0.20253873275882353</v>
      </c>
      <c r="N20" s="82"/>
      <c r="O20" s="484"/>
      <c r="P20" s="485"/>
      <c r="Q20" s="485"/>
    </row>
    <row r="21" spans="1:17" s="58" customFormat="1" ht="14.25" customHeight="1">
      <c r="A21" s="25" t="s">
        <v>468</v>
      </c>
      <c r="B21" s="146">
        <v>1179857.6886499997</v>
      </c>
      <c r="C21" s="146">
        <v>1104300.693870001</v>
      </c>
      <c r="D21" s="62">
        <v>6.842067128945704</v>
      </c>
      <c r="E21" s="62">
        <v>0.2131242530272353</v>
      </c>
      <c r="F21" s="62">
        <v>3.4765498270665747</v>
      </c>
      <c r="G21" s="62"/>
      <c r="H21" s="62"/>
      <c r="I21" s="146">
        <v>179987.61302999963</v>
      </c>
      <c r="J21" s="146">
        <v>160885.9154699995</v>
      </c>
      <c r="K21" s="62">
        <v>11.872821498512106</v>
      </c>
      <c r="L21" s="62">
        <v>0.38380677522844553</v>
      </c>
      <c r="M21" s="62">
        <v>3.8707000375646237</v>
      </c>
      <c r="N21" s="62"/>
      <c r="O21" s="484"/>
      <c r="P21" s="485"/>
      <c r="Q21" s="485"/>
    </row>
    <row r="22" spans="1:17" s="58" customFormat="1" ht="12">
      <c r="A22" s="79" t="s">
        <v>469</v>
      </c>
      <c r="B22" s="150">
        <v>764460.2015299995</v>
      </c>
      <c r="C22" s="150">
        <v>871463.7425399991</v>
      </c>
      <c r="D22" s="149">
        <v>-12.278599302149194</v>
      </c>
      <c r="E22" s="149">
        <v>-0.30182579144958555</v>
      </c>
      <c r="F22" s="149">
        <v>2.252546224002097</v>
      </c>
      <c r="G22" s="149"/>
      <c r="H22" s="149"/>
      <c r="I22" s="150">
        <v>115590.88838000028</v>
      </c>
      <c r="J22" s="150">
        <v>136433.22125000056</v>
      </c>
      <c r="K22" s="149">
        <v>-15.276581963720357</v>
      </c>
      <c r="L22" s="149">
        <v>-0.418781029379495</v>
      </c>
      <c r="M22" s="149">
        <v>2.485824710170591</v>
      </c>
      <c r="N22" s="149"/>
      <c r="O22" s="484"/>
      <c r="P22" s="485"/>
      <c r="Q22" s="485"/>
    </row>
    <row r="23" spans="1:17" s="65" customFormat="1" ht="12">
      <c r="A23" s="105" t="s">
        <v>470</v>
      </c>
      <c r="B23" s="66">
        <v>3823506.4415499996</v>
      </c>
      <c r="C23" s="66">
        <v>4131447.0054699956</v>
      </c>
      <c r="D23" s="148">
        <v>-7.453576519613724</v>
      </c>
      <c r="E23" s="148">
        <v>-0.8686105482798809</v>
      </c>
      <c r="F23" s="148">
        <v>11.266283032293558</v>
      </c>
      <c r="G23" s="148"/>
      <c r="H23" s="148"/>
      <c r="I23" s="66">
        <v>439691.27463000023</v>
      </c>
      <c r="J23" s="66">
        <v>569030.1546499995</v>
      </c>
      <c r="K23" s="148">
        <v>-22.72970579205127</v>
      </c>
      <c r="L23" s="148">
        <v>-2.598781511235194</v>
      </c>
      <c r="M23" s="148">
        <v>9.455723116587533</v>
      </c>
      <c r="N23" s="148"/>
      <c r="O23" s="484"/>
      <c r="P23" s="485"/>
      <c r="Q23" s="485"/>
    </row>
    <row r="24" spans="1:17" s="58" customFormat="1" ht="12">
      <c r="A24" s="79" t="s">
        <v>471</v>
      </c>
      <c r="B24" s="150">
        <v>309541.48446000007</v>
      </c>
      <c r="C24" s="150">
        <v>140776.54580999987</v>
      </c>
      <c r="D24" s="82">
        <v>119.88143172498</v>
      </c>
      <c r="E24" s="149">
        <v>0.4760366871617538</v>
      </c>
      <c r="F24" s="149">
        <v>0.9120899957864121</v>
      </c>
      <c r="G24" s="149"/>
      <c r="H24" s="82"/>
      <c r="I24" s="150">
        <v>21692.663869999993</v>
      </c>
      <c r="J24" s="150">
        <v>27352.09387000002</v>
      </c>
      <c r="K24" s="82">
        <v>-20.691030189126877</v>
      </c>
      <c r="L24" s="82">
        <v>-0.11371385035849756</v>
      </c>
      <c r="M24" s="82">
        <v>0.46650874159040395</v>
      </c>
      <c r="N24" s="82"/>
      <c r="O24" s="484"/>
      <c r="P24" s="485"/>
      <c r="Q24" s="485"/>
    </row>
    <row r="25" spans="1:17" s="58" customFormat="1" ht="12">
      <c r="A25" s="25" t="s">
        <v>472</v>
      </c>
      <c r="B25" s="146">
        <v>828534.2072300013</v>
      </c>
      <c r="C25" s="146">
        <v>800352.9316500005</v>
      </c>
      <c r="D25" s="62">
        <v>3.5211060602854998</v>
      </c>
      <c r="E25" s="62">
        <v>0.0794911619345172</v>
      </c>
      <c r="F25" s="62">
        <v>2.441345666154043</v>
      </c>
      <c r="G25" s="62"/>
      <c r="H25" s="62"/>
      <c r="I25" s="146">
        <v>129338.40269000003</v>
      </c>
      <c r="J25" s="146">
        <v>108667.72871999996</v>
      </c>
      <c r="K25" s="62">
        <v>19.02190669988274</v>
      </c>
      <c r="L25" s="62">
        <v>0.4153319197576202</v>
      </c>
      <c r="M25" s="62">
        <v>2.7814700785397295</v>
      </c>
      <c r="N25" s="62"/>
      <c r="O25" s="484"/>
      <c r="P25" s="485"/>
      <c r="Q25" s="485"/>
    </row>
    <row r="26" spans="1:17" s="58" customFormat="1" ht="12">
      <c r="A26" s="79" t="s">
        <v>473</v>
      </c>
      <c r="B26" s="150">
        <v>857061.6073499977</v>
      </c>
      <c r="C26" s="150">
        <v>1247007.8160600045</v>
      </c>
      <c r="D26" s="149">
        <v>-31.270550487972486</v>
      </c>
      <c r="E26" s="149">
        <v>-1.0999245628297878</v>
      </c>
      <c r="F26" s="149">
        <v>2.525404047862189</v>
      </c>
      <c r="G26" s="149"/>
      <c r="H26" s="149"/>
      <c r="I26" s="150">
        <v>110273.07228999994</v>
      </c>
      <c r="J26" s="150">
        <v>117139.05357999982</v>
      </c>
      <c r="K26" s="149">
        <v>-5.861393856414228</v>
      </c>
      <c r="L26" s="149">
        <v>-0.13795685589808282</v>
      </c>
      <c r="M26" s="149">
        <v>2.371463112765022</v>
      </c>
      <c r="N26" s="149"/>
      <c r="O26" s="484"/>
      <c r="P26" s="485"/>
      <c r="Q26" s="485"/>
    </row>
    <row r="27" spans="1:17" s="58" customFormat="1" ht="12">
      <c r="A27" s="25" t="s">
        <v>474</v>
      </c>
      <c r="B27" s="146">
        <v>22259.27993000003</v>
      </c>
      <c r="C27" s="146">
        <v>18096.702320000004</v>
      </c>
      <c r="D27" s="62">
        <v>23.001857114042558</v>
      </c>
      <c r="E27" s="62">
        <v>0.01174141780496005</v>
      </c>
      <c r="F27" s="62">
        <v>0.06558883883683721</v>
      </c>
      <c r="G27" s="62"/>
      <c r="H27" s="62"/>
      <c r="I27" s="146">
        <v>3999.691520000005</v>
      </c>
      <c r="J27" s="146">
        <v>4368.573060000001</v>
      </c>
      <c r="K27" s="62">
        <v>-8.443982392731133</v>
      </c>
      <c r="L27" s="62">
        <v>-0.007411866608398983</v>
      </c>
      <c r="M27" s="62">
        <v>0.08601484211099855</v>
      </c>
      <c r="N27" s="62"/>
      <c r="O27" s="484"/>
      <c r="P27" s="485"/>
      <c r="Q27" s="485"/>
    </row>
    <row r="28" spans="1:17" s="58" customFormat="1" ht="12">
      <c r="A28" s="79" t="s">
        <v>475</v>
      </c>
      <c r="B28" s="150">
        <v>499408.1208599981</v>
      </c>
      <c r="C28" s="150">
        <v>463532.2191900014</v>
      </c>
      <c r="D28" s="149">
        <v>7.739678103215352</v>
      </c>
      <c r="E28" s="149">
        <v>0.10119545870451482</v>
      </c>
      <c r="F28" s="149">
        <v>1.4715479950790165</v>
      </c>
      <c r="G28" s="149"/>
      <c r="H28" s="149"/>
      <c r="I28" s="150">
        <v>59302.12044000006</v>
      </c>
      <c r="J28" s="150">
        <v>92237.30021999992</v>
      </c>
      <c r="K28" s="149">
        <v>-35.70700757876095</v>
      </c>
      <c r="L28" s="149">
        <v>-0.6617603018383656</v>
      </c>
      <c r="M28" s="149">
        <v>1.2753139838379384</v>
      </c>
      <c r="N28" s="149"/>
      <c r="O28" s="484"/>
      <c r="P28" s="485"/>
      <c r="Q28" s="485"/>
    </row>
    <row r="29" spans="1:17" s="58" customFormat="1" ht="12">
      <c r="A29" s="25" t="s">
        <v>476</v>
      </c>
      <c r="B29" s="146">
        <v>8984.734529999996</v>
      </c>
      <c r="C29" s="146">
        <v>7457.42526000001</v>
      </c>
      <c r="D29" s="62">
        <v>20.480383198637437</v>
      </c>
      <c r="E29" s="62">
        <v>0.004308094151416498</v>
      </c>
      <c r="F29" s="62">
        <v>0.026474275310483294</v>
      </c>
      <c r="G29" s="62"/>
      <c r="H29" s="62"/>
      <c r="I29" s="146">
        <v>1071.7632599999997</v>
      </c>
      <c r="J29" s="146">
        <v>770.64027</v>
      </c>
      <c r="K29" s="62">
        <v>39.074390701124365</v>
      </c>
      <c r="L29" s="62">
        <v>0.006050406953414596</v>
      </c>
      <c r="M29" s="62">
        <v>0.023048664410316562</v>
      </c>
      <c r="N29" s="62"/>
      <c r="O29" s="484"/>
      <c r="P29" s="485"/>
      <c r="Q29" s="485"/>
    </row>
    <row r="30" spans="1:17" s="58" customFormat="1" ht="12">
      <c r="A30" s="79" t="s">
        <v>477</v>
      </c>
      <c r="B30" s="150">
        <v>10872.798570000003</v>
      </c>
      <c r="C30" s="150">
        <v>8326.35626</v>
      </c>
      <c r="D30" s="149">
        <v>30.582913227400173</v>
      </c>
      <c r="E30" s="149">
        <v>0.007182771320854111</v>
      </c>
      <c r="F30" s="149">
        <v>0.032037614664794024</v>
      </c>
      <c r="G30" s="149"/>
      <c r="H30" s="149"/>
      <c r="I30" s="150">
        <v>2413.8110699999993</v>
      </c>
      <c r="J30" s="150">
        <v>787.9786300000001</v>
      </c>
      <c r="K30" s="149">
        <v>206.32950921524346</v>
      </c>
      <c r="L30" s="149">
        <v>0.03266754192385983</v>
      </c>
      <c r="M30" s="149">
        <v>0.051909897809276594</v>
      </c>
      <c r="N30" s="149"/>
      <c r="O30" s="484"/>
      <c r="P30" s="485"/>
      <c r="Q30" s="485"/>
    </row>
    <row r="31" spans="1:17" s="58" customFormat="1" ht="12">
      <c r="A31" s="25" t="s">
        <v>478</v>
      </c>
      <c r="B31" s="146">
        <v>1286844.2086200027</v>
      </c>
      <c r="C31" s="146">
        <v>1445897.0089199892</v>
      </c>
      <c r="D31" s="62">
        <v>-11.000285588721894</v>
      </c>
      <c r="E31" s="62">
        <v>-0.4486415765281083</v>
      </c>
      <c r="F31" s="62">
        <v>3.7917945985997834</v>
      </c>
      <c r="G31" s="62"/>
      <c r="H31" s="62"/>
      <c r="I31" s="146">
        <v>111599.74949000022</v>
      </c>
      <c r="J31" s="146">
        <v>217706.78629999986</v>
      </c>
      <c r="K31" s="62">
        <v>-48.73850678397512</v>
      </c>
      <c r="L31" s="62">
        <v>-2.131988505166746</v>
      </c>
      <c r="M31" s="62">
        <v>2.399993795523848</v>
      </c>
      <c r="N31" s="62"/>
      <c r="O31" s="484"/>
      <c r="P31" s="485"/>
      <c r="Q31" s="485"/>
    </row>
    <row r="32" spans="1:17" s="58" customFormat="1" ht="12">
      <c r="A32" s="79"/>
      <c r="B32" s="150"/>
      <c r="C32" s="150"/>
      <c r="D32" s="149"/>
      <c r="E32" s="149"/>
      <c r="F32" s="149"/>
      <c r="G32" s="149"/>
      <c r="H32" s="149"/>
      <c r="I32" s="150"/>
      <c r="J32" s="150"/>
      <c r="K32" s="149"/>
      <c r="L32" s="149"/>
      <c r="M32" s="149"/>
      <c r="N32" s="149"/>
      <c r="O32" s="484"/>
      <c r="P32" s="485"/>
      <c r="Q32" s="485"/>
    </row>
    <row r="33" spans="1:17" s="58" customFormat="1" ht="12">
      <c r="A33" s="25" t="s">
        <v>479</v>
      </c>
      <c r="B33" s="146">
        <v>11671885.247010017</v>
      </c>
      <c r="C33" s="146">
        <v>13343037.896790123</v>
      </c>
      <c r="D33" s="62">
        <v>-12.52452899187319</v>
      </c>
      <c r="E33" s="62">
        <v>-4.713834387086462</v>
      </c>
      <c r="F33" s="62">
        <v>34.39219070857863</v>
      </c>
      <c r="G33" s="62"/>
      <c r="H33" s="62"/>
      <c r="I33" s="146">
        <v>1532104.6423799985</v>
      </c>
      <c r="J33" s="146">
        <v>1672889.0103699802</v>
      </c>
      <c r="K33" s="62">
        <v>-8.415643065217193</v>
      </c>
      <c r="L33" s="62">
        <v>-2.8287535236637558</v>
      </c>
      <c r="M33" s="62">
        <v>32.94847571440792</v>
      </c>
      <c r="N33" s="62"/>
      <c r="O33" s="484"/>
      <c r="P33" s="485"/>
      <c r="Q33" s="485"/>
    </row>
    <row r="34" spans="1:17" s="58" customFormat="1" ht="12">
      <c r="A34" s="79" t="s">
        <v>480</v>
      </c>
      <c r="B34" s="150">
        <v>145605.13673999996</v>
      </c>
      <c r="C34" s="150">
        <v>142910.46073000028</v>
      </c>
      <c r="D34" s="149">
        <v>1.885569465128734</v>
      </c>
      <c r="E34" s="149">
        <v>0.007600895369830403</v>
      </c>
      <c r="F34" s="149">
        <v>0.42903777109987984</v>
      </c>
      <c r="G34" s="149"/>
      <c r="H34" s="149"/>
      <c r="I34" s="150">
        <v>27673.510630000015</v>
      </c>
      <c r="J34" s="150">
        <v>24132.01515000001</v>
      </c>
      <c r="K34" s="149">
        <v>14.675506616363132</v>
      </c>
      <c r="L34" s="149">
        <v>0.07115859495709183</v>
      </c>
      <c r="M34" s="149">
        <v>0.5951290582270926</v>
      </c>
      <c r="N34" s="149"/>
      <c r="O34" s="484"/>
      <c r="P34" s="485"/>
      <c r="Q34" s="485"/>
    </row>
    <row r="35" spans="1:17" s="58" customFormat="1" ht="12">
      <c r="A35" s="25" t="s">
        <v>481</v>
      </c>
      <c r="B35" s="146">
        <v>220171.71660000042</v>
      </c>
      <c r="C35" s="146">
        <v>300540.53505999997</v>
      </c>
      <c r="D35" s="62">
        <v>-26.741423896099302</v>
      </c>
      <c r="E35" s="62">
        <v>-0.2266970047027747</v>
      </c>
      <c r="F35" s="62">
        <v>0.6487544647409986</v>
      </c>
      <c r="G35" s="62"/>
      <c r="H35" s="27"/>
      <c r="I35" s="146">
        <v>25045.99047999998</v>
      </c>
      <c r="J35" s="146">
        <v>72561.61291999997</v>
      </c>
      <c r="K35" s="27">
        <v>-65.48313981441747</v>
      </c>
      <c r="L35" s="27">
        <v>-0.9547223624698958</v>
      </c>
      <c r="M35" s="27">
        <v>0.538623267789104</v>
      </c>
      <c r="N35" s="27"/>
      <c r="O35" s="484"/>
      <c r="P35" s="485"/>
      <c r="Q35" s="485"/>
    </row>
    <row r="36" spans="1:17" s="58" customFormat="1" ht="12">
      <c r="A36" s="79"/>
      <c r="B36" s="150"/>
      <c r="C36" s="150"/>
      <c r="D36" s="149"/>
      <c r="E36" s="149"/>
      <c r="F36" s="149"/>
      <c r="G36" s="149"/>
      <c r="H36" s="149"/>
      <c r="I36" s="150"/>
      <c r="J36" s="150"/>
      <c r="K36" s="149"/>
      <c r="L36" s="149"/>
      <c r="M36" s="149"/>
      <c r="N36" s="149"/>
      <c r="O36" s="484"/>
      <c r="P36" s="485"/>
      <c r="Q36" s="485"/>
    </row>
    <row r="37" spans="1:17" s="9" customFormat="1" ht="12">
      <c r="A37" s="105" t="s">
        <v>87</v>
      </c>
      <c r="B37" s="64">
        <v>5028553.0456300005</v>
      </c>
      <c r="C37" s="64">
        <v>5455049.076560001</v>
      </c>
      <c r="D37" s="148">
        <v>-7.818372024600598</v>
      </c>
      <c r="E37" s="148">
        <v>-1.2030209549189086</v>
      </c>
      <c r="F37" s="148">
        <v>14.81705411538497</v>
      </c>
      <c r="G37" s="148"/>
      <c r="H37" s="148"/>
      <c r="I37" s="64">
        <v>857814.5929000004</v>
      </c>
      <c r="J37" s="64">
        <v>742237.6123200003</v>
      </c>
      <c r="K37" s="148">
        <v>15.57142600450319</v>
      </c>
      <c r="L37" s="148">
        <v>2.322266283806152</v>
      </c>
      <c r="M37" s="148">
        <v>18.447619372607</v>
      </c>
      <c r="N37" s="148"/>
      <c r="O37" s="484"/>
      <c r="P37" s="485"/>
      <c r="Q37" s="485"/>
    </row>
    <row r="38" spans="1:17" s="58" customFormat="1" ht="12">
      <c r="A38" s="79" t="s">
        <v>482</v>
      </c>
      <c r="B38" s="150">
        <v>517224.50500999816</v>
      </c>
      <c r="C38" s="150">
        <v>229828.66612000024</v>
      </c>
      <c r="D38" s="149">
        <v>125.04786445566376</v>
      </c>
      <c r="E38" s="149">
        <v>0.8106598689494299</v>
      </c>
      <c r="F38" s="149">
        <v>1.5240454681484221</v>
      </c>
      <c r="G38" s="149"/>
      <c r="H38" s="149"/>
      <c r="I38" s="150">
        <v>26974.60729999998</v>
      </c>
      <c r="J38" s="150">
        <v>39952.82215000002</v>
      </c>
      <c r="K38" s="149">
        <v>-32.48385008016269</v>
      </c>
      <c r="L38" s="149">
        <v>-0.26076880204779074</v>
      </c>
      <c r="M38" s="149">
        <v>0.580098884204871</v>
      </c>
      <c r="N38" s="149"/>
      <c r="O38" s="484"/>
      <c r="P38" s="485"/>
      <c r="Q38" s="485"/>
    </row>
    <row r="39" spans="1:17" s="58" customFormat="1" ht="12">
      <c r="A39" s="25" t="s">
        <v>483</v>
      </c>
      <c r="B39" s="146">
        <v>746.4724299999999</v>
      </c>
      <c r="C39" s="146">
        <v>802.8371</v>
      </c>
      <c r="D39" s="27">
        <v>-7.020685765518316</v>
      </c>
      <c r="E39" s="62">
        <v>-0.00015898830049890507</v>
      </c>
      <c r="F39" s="62">
        <v>0.002199543743615258</v>
      </c>
      <c r="G39" s="62"/>
      <c r="H39" s="62"/>
      <c r="I39" s="146">
        <v>92.40020000000001</v>
      </c>
      <c r="J39" s="146">
        <v>282.45937999999995</v>
      </c>
      <c r="K39" s="62">
        <v>-67.28726091518008</v>
      </c>
      <c r="L39" s="62">
        <v>-0.0038188229475015416</v>
      </c>
      <c r="M39" s="62">
        <v>0.001987100398688917</v>
      </c>
      <c r="N39" s="62"/>
      <c r="O39" s="484"/>
      <c r="P39" s="485"/>
      <c r="Q39" s="485"/>
    </row>
    <row r="40" spans="1:17" s="58" customFormat="1" ht="12">
      <c r="A40" s="79" t="s">
        <v>484</v>
      </c>
      <c r="B40" s="150">
        <v>291310.3187800006</v>
      </c>
      <c r="C40" s="150">
        <v>266999.2089799998</v>
      </c>
      <c r="D40" s="149">
        <v>9.105311544882468</v>
      </c>
      <c r="E40" s="149">
        <v>0.06857455264697547</v>
      </c>
      <c r="F40" s="149">
        <v>0.8583703340833588</v>
      </c>
      <c r="G40" s="149"/>
      <c r="H40" s="149"/>
      <c r="I40" s="150">
        <v>39509.10282</v>
      </c>
      <c r="J40" s="150">
        <v>54147.97367</v>
      </c>
      <c r="K40" s="149">
        <v>-27.03493751994358</v>
      </c>
      <c r="L40" s="149">
        <v>-0.2941360471380094</v>
      </c>
      <c r="M40" s="149">
        <v>0.8496578358646778</v>
      </c>
      <c r="N40" s="149"/>
      <c r="O40" s="484"/>
      <c r="P40" s="485"/>
      <c r="Q40" s="485"/>
    </row>
    <row r="41" spans="1:17" s="58" customFormat="1" ht="12">
      <c r="A41" s="25" t="s">
        <v>485</v>
      </c>
      <c r="B41" s="146">
        <v>648.06349</v>
      </c>
      <c r="C41" s="146">
        <v>219.36932000000002</v>
      </c>
      <c r="D41" s="62">
        <v>195.4212056635814</v>
      </c>
      <c r="E41" s="62">
        <v>0.0012092212643503215</v>
      </c>
      <c r="F41" s="62">
        <v>0.0019095735322669175</v>
      </c>
      <c r="G41" s="62"/>
      <c r="H41" s="27"/>
      <c r="I41" s="146">
        <v>33.9672</v>
      </c>
      <c r="J41" s="146">
        <v>143.51617000000002</v>
      </c>
      <c r="K41" s="27">
        <v>-76.33214431516673</v>
      </c>
      <c r="L41" s="27">
        <v>-0.0022011466139712807</v>
      </c>
      <c r="M41" s="27">
        <v>0.0007304771706375761</v>
      </c>
      <c r="N41" s="27"/>
      <c r="O41" s="484"/>
      <c r="P41" s="485"/>
      <c r="Q41" s="485"/>
    </row>
    <row r="42" spans="1:17" s="58" customFormat="1" ht="12">
      <c r="A42" s="79" t="s">
        <v>486</v>
      </c>
      <c r="B42" s="150">
        <v>177.46905999999996</v>
      </c>
      <c r="C42" s="150">
        <v>69.91507</v>
      </c>
      <c r="D42" s="82">
        <v>153.83520319725054</v>
      </c>
      <c r="E42" s="149">
        <v>0.00030337844756256376</v>
      </c>
      <c r="F42" s="149">
        <v>0.0005229274986194477</v>
      </c>
      <c r="G42" s="149"/>
      <c r="H42" s="82"/>
      <c r="I42" s="150">
        <v>59.372949999999996</v>
      </c>
      <c r="J42" s="150">
        <v>42.95342</v>
      </c>
      <c r="K42" s="82">
        <v>38.22636241770736</v>
      </c>
      <c r="L42" s="82">
        <v>0.0003299144926921708</v>
      </c>
      <c r="M42" s="82">
        <v>0.0012768371996633892</v>
      </c>
      <c r="N42" s="82"/>
      <c r="O42" s="484"/>
      <c r="P42" s="485"/>
      <c r="Q42" s="485"/>
    </row>
    <row r="43" spans="1:17" s="58" customFormat="1" ht="12">
      <c r="A43" s="25" t="s">
        <v>487</v>
      </c>
      <c r="B43" s="146">
        <v>136508.30391</v>
      </c>
      <c r="C43" s="146">
        <v>157603.47248000003</v>
      </c>
      <c r="D43" s="27">
        <v>-13.384964327278404</v>
      </c>
      <c r="E43" s="62">
        <v>-0.059503320070572956</v>
      </c>
      <c r="F43" s="62">
        <v>0.4022331887284447</v>
      </c>
      <c r="G43" s="62"/>
      <c r="H43" s="27"/>
      <c r="I43" s="146">
        <v>11751.67615</v>
      </c>
      <c r="J43" s="146">
        <v>25869.42165</v>
      </c>
      <c r="K43" s="27">
        <v>-54.573100593456836</v>
      </c>
      <c r="L43" s="27">
        <v>-0.2836651746176461</v>
      </c>
      <c r="M43" s="27">
        <v>0.25272413223053664</v>
      </c>
      <c r="N43" s="27"/>
      <c r="O43" s="484"/>
      <c r="P43" s="485"/>
      <c r="Q43" s="485"/>
    </row>
    <row r="44" spans="1:17" s="58" customFormat="1" ht="12">
      <c r="A44" s="79" t="s">
        <v>488</v>
      </c>
      <c r="B44" s="150">
        <v>504.39024000000006</v>
      </c>
      <c r="C44" s="150">
        <v>569.2935000000002</v>
      </c>
      <c r="D44" s="149">
        <v>-11.400667669664264</v>
      </c>
      <c r="E44" s="149">
        <v>-0.00018307317339458532</v>
      </c>
      <c r="F44" s="149">
        <v>0.0014862282277894692</v>
      </c>
      <c r="G44" s="149"/>
      <c r="H44" s="149"/>
      <c r="I44" s="150">
        <v>60.38835</v>
      </c>
      <c r="J44" s="150">
        <v>25.913259999999994</v>
      </c>
      <c r="K44" s="149">
        <v>133.04034305216717</v>
      </c>
      <c r="L44" s="149">
        <v>0.0006927014249413314</v>
      </c>
      <c r="M44" s="149">
        <v>0.001298673751368134</v>
      </c>
      <c r="N44" s="149"/>
      <c r="O44" s="484"/>
      <c r="P44" s="485"/>
      <c r="Q44" s="485"/>
    </row>
    <row r="45" spans="1:17" s="58" customFormat="1" ht="12">
      <c r="A45" s="25" t="s">
        <v>489</v>
      </c>
      <c r="B45" s="146">
        <v>7983.432630000001</v>
      </c>
      <c r="C45" s="146">
        <v>13001.674220000003</v>
      </c>
      <c r="D45" s="27">
        <v>-38.596887639905816</v>
      </c>
      <c r="E45" s="62">
        <v>-0.0141549964168516</v>
      </c>
      <c r="F45" s="62">
        <v>0.023523855119324914</v>
      </c>
      <c r="G45" s="62"/>
      <c r="H45" s="27"/>
      <c r="I45" s="146">
        <v>9.999999999999999E-34</v>
      </c>
      <c r="J45" s="146">
        <v>6276.51468</v>
      </c>
      <c r="K45" s="27">
        <v>-100</v>
      </c>
      <c r="L45" s="27">
        <v>-0.12611281544156036</v>
      </c>
      <c r="M45" s="27">
        <v>2.150536902180857E-38</v>
      </c>
      <c r="N45" s="27"/>
      <c r="O45" s="484"/>
      <c r="P45" s="485"/>
      <c r="Q45" s="485"/>
    </row>
    <row r="46" spans="1:17" s="58" customFormat="1" ht="12">
      <c r="A46" s="79" t="s">
        <v>490</v>
      </c>
      <c r="B46" s="150">
        <v>1236181.5558300074</v>
      </c>
      <c r="C46" s="150">
        <v>1991514.0478699994</v>
      </c>
      <c r="D46" s="149">
        <v>-37.927550290084525</v>
      </c>
      <c r="E46" s="149">
        <v>-2.1305727368055374</v>
      </c>
      <c r="F46" s="149">
        <v>3.6425128347988265</v>
      </c>
      <c r="G46" s="149"/>
      <c r="H46" s="82"/>
      <c r="I46" s="150">
        <v>295813.7165500003</v>
      </c>
      <c r="J46" s="150">
        <v>270352.24586000026</v>
      </c>
      <c r="K46" s="82">
        <v>9.417887618801238</v>
      </c>
      <c r="L46" s="82">
        <v>0.5115924868670385</v>
      </c>
      <c r="M46" s="82">
        <v>6.361583136120438</v>
      </c>
      <c r="N46" s="82"/>
      <c r="O46" s="484"/>
      <c r="P46" s="485"/>
      <c r="Q46" s="485"/>
    </row>
    <row r="47" spans="1:17" s="58" customFormat="1" ht="12">
      <c r="A47" s="25" t="s">
        <v>491</v>
      </c>
      <c r="B47" s="146">
        <v>275.79467999999997</v>
      </c>
      <c r="C47" s="146">
        <v>165.22007000000002</v>
      </c>
      <c r="D47" s="62">
        <v>66.92565255540683</v>
      </c>
      <c r="E47" s="62">
        <v>0.0003118987358966036</v>
      </c>
      <c r="F47" s="62">
        <v>0.0008126522005861248</v>
      </c>
      <c r="G47" s="62"/>
      <c r="H47" s="62"/>
      <c r="I47" s="146">
        <v>188.50240000000002</v>
      </c>
      <c r="J47" s="146">
        <v>159.82216999999997</v>
      </c>
      <c r="K47" s="62">
        <v>17.94508859440468</v>
      </c>
      <c r="L47" s="62">
        <v>0.0005762664053565967</v>
      </c>
      <c r="M47" s="62">
        <v>0.004053813673496569</v>
      </c>
      <c r="N47" s="62"/>
      <c r="O47" s="484"/>
      <c r="P47" s="485"/>
      <c r="Q47" s="485"/>
    </row>
    <row r="48" spans="1:17" s="58" customFormat="1" ht="12">
      <c r="A48" s="79" t="s">
        <v>492</v>
      </c>
      <c r="B48" s="150">
        <v>31918.83865</v>
      </c>
      <c r="C48" s="150">
        <v>33617.16733</v>
      </c>
      <c r="D48" s="149">
        <v>-5.051968428298849</v>
      </c>
      <c r="E48" s="149">
        <v>-0.004790490044947443</v>
      </c>
      <c r="F48" s="149">
        <v>0.09405154033093009</v>
      </c>
      <c r="G48" s="149"/>
      <c r="H48" s="149"/>
      <c r="I48" s="150">
        <v>4450.605259999999</v>
      </c>
      <c r="J48" s="150">
        <v>3565.0441600000004</v>
      </c>
      <c r="K48" s="149">
        <v>24.840115865493203</v>
      </c>
      <c r="L48" s="149">
        <v>0.017793410716044886</v>
      </c>
      <c r="M48" s="149">
        <v>0.09571190848670227</v>
      </c>
      <c r="N48" s="149"/>
      <c r="O48" s="484"/>
      <c r="P48" s="485"/>
      <c r="Q48" s="485"/>
    </row>
    <row r="49" spans="1:17" s="58" customFormat="1" ht="12">
      <c r="A49" s="25" t="s">
        <v>493</v>
      </c>
      <c r="B49" s="146">
        <v>174054.21199000004</v>
      </c>
      <c r="C49" s="146">
        <v>136052.29153000002</v>
      </c>
      <c r="D49" s="27">
        <v>27.931848874166494</v>
      </c>
      <c r="E49" s="62">
        <v>0.10719233785330365</v>
      </c>
      <c r="F49" s="62">
        <v>0.5128653619966761</v>
      </c>
      <c r="G49" s="62"/>
      <c r="H49" s="62"/>
      <c r="I49" s="146">
        <v>56139.54442</v>
      </c>
      <c r="J49" s="146">
        <v>27115.381990000016</v>
      </c>
      <c r="K49" s="62">
        <v>107.03947464470134</v>
      </c>
      <c r="L49" s="62">
        <v>0.5831769742440016</v>
      </c>
      <c r="M49" s="62">
        <v>1.2073016194683144</v>
      </c>
      <c r="N49" s="62"/>
      <c r="O49" s="484"/>
      <c r="P49" s="485"/>
      <c r="Q49" s="485"/>
    </row>
    <row r="50" spans="1:17" s="58" customFormat="1" ht="12">
      <c r="A50" s="79" t="s">
        <v>494</v>
      </c>
      <c r="B50" s="150">
        <v>5983.3429600000045</v>
      </c>
      <c r="C50" s="150">
        <v>13204.857759999995</v>
      </c>
      <c r="D50" s="149">
        <v>-54.68831949008434</v>
      </c>
      <c r="E50" s="149">
        <v>-0.020369787760306023</v>
      </c>
      <c r="F50" s="149">
        <v>0.01763042283232404</v>
      </c>
      <c r="G50" s="149"/>
      <c r="H50" s="82"/>
      <c r="I50" s="150">
        <v>884.8763899999999</v>
      </c>
      <c r="J50" s="150">
        <v>858.0060700000001</v>
      </c>
      <c r="K50" s="82">
        <v>3.1317167721202437</v>
      </c>
      <c r="L50" s="82">
        <v>0.0005399002280379655</v>
      </c>
      <c r="M50" s="82">
        <v>0.0190295933056358</v>
      </c>
      <c r="N50" s="82"/>
      <c r="O50" s="484"/>
      <c r="P50" s="485"/>
      <c r="Q50" s="485"/>
    </row>
    <row r="51" spans="1:17" s="58" customFormat="1" ht="12">
      <c r="A51" s="25" t="s">
        <v>495</v>
      </c>
      <c r="B51" s="146">
        <v>641.0683</v>
      </c>
      <c r="C51" s="146">
        <v>593.0117700000002</v>
      </c>
      <c r="D51" s="62">
        <v>8.103807113305663</v>
      </c>
      <c r="E51" s="62">
        <v>0.00013555345986368083</v>
      </c>
      <c r="F51" s="62">
        <v>0.0018889616171022814</v>
      </c>
      <c r="G51" s="62"/>
      <c r="H51" s="27"/>
      <c r="I51" s="146">
        <v>79.44431</v>
      </c>
      <c r="J51" s="146">
        <v>49.300110000000004</v>
      </c>
      <c r="K51" s="27">
        <v>61.144285479281876</v>
      </c>
      <c r="L51" s="27">
        <v>0.0006056816760657179</v>
      </c>
      <c r="M51" s="27">
        <v>0.001708479203232957</v>
      </c>
      <c r="N51" s="27"/>
      <c r="O51" s="484"/>
      <c r="P51" s="485"/>
      <c r="Q51" s="485"/>
    </row>
    <row r="52" spans="1:17" s="58" customFormat="1" ht="12">
      <c r="A52" s="79" t="s">
        <v>496</v>
      </c>
      <c r="B52" s="150">
        <v>131385.26842999997</v>
      </c>
      <c r="C52" s="150">
        <v>83315.55610000002</v>
      </c>
      <c r="D52" s="82">
        <v>57.69596289113641</v>
      </c>
      <c r="E52" s="149">
        <v>0.13559064337319723</v>
      </c>
      <c r="F52" s="149">
        <v>0.3871377341805078</v>
      </c>
      <c r="G52" s="149"/>
      <c r="H52" s="82"/>
      <c r="I52" s="150">
        <v>16304.338969999999</v>
      </c>
      <c r="J52" s="150">
        <v>330.72324</v>
      </c>
      <c r="K52" s="82" t="s">
        <v>1263</v>
      </c>
      <c r="L52" s="82">
        <v>0.3209548220943372</v>
      </c>
      <c r="M52" s="82">
        <v>0.3506308262065043</v>
      </c>
      <c r="N52" s="82"/>
      <c r="O52" s="484"/>
      <c r="P52" s="485"/>
      <c r="Q52" s="485"/>
    </row>
    <row r="53" spans="1:17" s="58" customFormat="1" ht="12">
      <c r="A53" s="25" t="s">
        <v>497</v>
      </c>
      <c r="B53" s="146">
        <v>281884.78779999964</v>
      </c>
      <c r="C53" s="146">
        <v>290180.3094599999</v>
      </c>
      <c r="D53" s="27">
        <v>-2.858747264911771</v>
      </c>
      <c r="E53" s="62">
        <v>-0.023399247977062516</v>
      </c>
      <c r="F53" s="62">
        <v>0.830597214991321</v>
      </c>
      <c r="G53" s="62"/>
      <c r="H53" s="27"/>
      <c r="I53" s="146">
        <v>22585.408679999997</v>
      </c>
      <c r="J53" s="146">
        <v>45530.77543000003</v>
      </c>
      <c r="K53" s="27">
        <v>-50.39529095057193</v>
      </c>
      <c r="L53" s="27">
        <v>-0.4610368890560247</v>
      </c>
      <c r="M53" s="27">
        <v>0.4857075481717584</v>
      </c>
      <c r="N53" s="27"/>
      <c r="O53" s="484"/>
      <c r="P53" s="485"/>
      <c r="Q53" s="485"/>
    </row>
    <row r="54" spans="1:17" s="58" customFormat="1" ht="12">
      <c r="A54" s="79" t="s">
        <v>498</v>
      </c>
      <c r="B54" s="150">
        <v>829.3728800000001</v>
      </c>
      <c r="C54" s="150">
        <v>361.71060000000006</v>
      </c>
      <c r="D54" s="82">
        <v>129.29183717590803</v>
      </c>
      <c r="E54" s="149">
        <v>0.0013191389411956645</v>
      </c>
      <c r="F54" s="149">
        <v>0.0024438168859473733</v>
      </c>
      <c r="G54" s="149"/>
      <c r="H54" s="82"/>
      <c r="I54" s="150">
        <v>162.52946</v>
      </c>
      <c r="J54" s="150">
        <v>28.14413</v>
      </c>
      <c r="K54" s="82">
        <v>477.48972876404423</v>
      </c>
      <c r="L54" s="82">
        <v>0.0027001788706631667</v>
      </c>
      <c r="M54" s="82">
        <v>0.003495256014215275</v>
      </c>
      <c r="N54" s="82"/>
      <c r="O54" s="484"/>
      <c r="P54" s="485"/>
      <c r="Q54" s="485"/>
    </row>
    <row r="55" spans="1:17" s="58" customFormat="1" ht="12">
      <c r="A55" s="25" t="s">
        <v>499</v>
      </c>
      <c r="B55" s="146">
        <v>567.50274</v>
      </c>
      <c r="C55" s="146">
        <v>688.83932</v>
      </c>
      <c r="D55" s="27">
        <v>-17.614641974851263</v>
      </c>
      <c r="E55" s="62">
        <v>-0.0003422551155280324</v>
      </c>
      <c r="F55" s="62">
        <v>0.0016721945125977614</v>
      </c>
      <c r="G55" s="62"/>
      <c r="H55" s="27"/>
      <c r="I55" s="146">
        <v>40.2285</v>
      </c>
      <c r="J55" s="146">
        <v>6.262</v>
      </c>
      <c r="K55" s="27" t="s">
        <v>1263</v>
      </c>
      <c r="L55" s="27">
        <v>0.0006824824228238338</v>
      </c>
      <c r="M55" s="27">
        <v>0.0008651287376938261</v>
      </c>
      <c r="N55" s="27"/>
      <c r="O55" s="484"/>
      <c r="P55" s="485"/>
      <c r="Q55" s="485"/>
    </row>
    <row r="56" spans="1:17" s="58" customFormat="1" ht="12">
      <c r="A56" s="79" t="s">
        <v>500</v>
      </c>
      <c r="B56" s="150">
        <v>0.69</v>
      </c>
      <c r="C56" s="150">
        <v>278.22779</v>
      </c>
      <c r="D56" s="82">
        <v>-99.75200176804768</v>
      </c>
      <c r="E56" s="149">
        <v>-0.0007828531872238759</v>
      </c>
      <c r="F56" s="149">
        <v>2.0331429830496592E-06</v>
      </c>
      <c r="G56" s="149"/>
      <c r="H56" s="82"/>
      <c r="I56" s="150">
        <v>9.999999999999999E-34</v>
      </c>
      <c r="J56" s="150">
        <v>1.6904000000000001</v>
      </c>
      <c r="K56" s="82">
        <v>-100</v>
      </c>
      <c r="L56" s="82">
        <v>-3.396488562381785E-05</v>
      </c>
      <c r="M56" s="82">
        <v>2.150536902180857E-38</v>
      </c>
      <c r="N56" s="82"/>
      <c r="O56" s="484"/>
      <c r="P56" s="485"/>
      <c r="Q56" s="485"/>
    </row>
    <row r="57" spans="1:17" s="58" customFormat="1" ht="12">
      <c r="A57" s="25" t="s">
        <v>501</v>
      </c>
      <c r="B57" s="146">
        <v>94.75139</v>
      </c>
      <c r="C57" s="146">
        <v>132.60772</v>
      </c>
      <c r="D57" s="27">
        <v>-28.54760642894697</v>
      </c>
      <c r="E57" s="62">
        <v>-0.00010678166961370855</v>
      </c>
      <c r="F57" s="62">
        <v>0.00027919293291695895</v>
      </c>
      <c r="G57" s="62"/>
      <c r="H57" s="27"/>
      <c r="I57" s="146">
        <v>9.999999999999999E-34</v>
      </c>
      <c r="J57" s="146">
        <v>93.08925</v>
      </c>
      <c r="K57" s="27">
        <v>-100</v>
      </c>
      <c r="L57" s="27">
        <v>-0.0018704245912547239</v>
      </c>
      <c r="M57" s="27">
        <v>2.150536902180857E-38</v>
      </c>
      <c r="N57" s="27"/>
      <c r="O57" s="484"/>
      <c r="P57" s="485"/>
      <c r="Q57" s="485"/>
    </row>
    <row r="58" spans="1:17" s="58" customFormat="1" ht="12">
      <c r="A58" s="79" t="s">
        <v>502</v>
      </c>
      <c r="B58" s="150">
        <v>1306783.400199995</v>
      </c>
      <c r="C58" s="150">
        <v>1251202.5566500004</v>
      </c>
      <c r="D58" s="149">
        <v>4.442193892155079</v>
      </c>
      <c r="E58" s="149">
        <v>0.15677735461432046</v>
      </c>
      <c r="F58" s="149">
        <v>3.850547102148398</v>
      </c>
      <c r="G58" s="149"/>
      <c r="H58" s="149"/>
      <c r="I58" s="150">
        <v>190701.7044200001</v>
      </c>
      <c r="J58" s="150">
        <v>137288.38968000005</v>
      </c>
      <c r="K58" s="149">
        <v>38.90592268180797</v>
      </c>
      <c r="L58" s="149">
        <v>1.0732235718960514</v>
      </c>
      <c r="M58" s="149">
        <v>4.101110526639966</v>
      </c>
      <c r="N58" s="149"/>
      <c r="O58" s="484"/>
      <c r="P58" s="485"/>
      <c r="Q58" s="485"/>
    </row>
    <row r="59" spans="1:17" s="58" customFormat="1" ht="12">
      <c r="A59" s="25" t="s">
        <v>503</v>
      </c>
      <c r="B59" s="146">
        <v>5000.579669999998</v>
      </c>
      <c r="C59" s="146">
        <v>12742.352419999996</v>
      </c>
      <c r="D59" s="27">
        <v>-60.75622847982728</v>
      </c>
      <c r="E59" s="62">
        <v>-0.021837283751882753</v>
      </c>
      <c r="F59" s="62">
        <v>0.014734628213393155</v>
      </c>
      <c r="G59" s="62"/>
      <c r="H59" s="27"/>
      <c r="I59" s="146">
        <v>603.8082800000001</v>
      </c>
      <c r="J59" s="146">
        <v>1061.5186099999999</v>
      </c>
      <c r="K59" s="27">
        <v>-43.11844612879654</v>
      </c>
      <c r="L59" s="27">
        <v>-0.009196686587369801</v>
      </c>
      <c r="M59" s="27">
        <v>0.01298511987982352</v>
      </c>
      <c r="N59" s="27"/>
      <c r="O59" s="484"/>
      <c r="P59" s="485"/>
      <c r="Q59" s="485"/>
    </row>
    <row r="60" spans="1:17" s="58" customFormat="1" ht="12">
      <c r="A60" s="79" t="s">
        <v>504</v>
      </c>
      <c r="B60" s="150">
        <v>190446.3075399998</v>
      </c>
      <c r="C60" s="150">
        <v>222731.98745999986</v>
      </c>
      <c r="D60" s="82">
        <v>-14.495304553324742</v>
      </c>
      <c r="E60" s="149">
        <v>-0.0910684899056879</v>
      </c>
      <c r="F60" s="149">
        <v>0.5611660490183595</v>
      </c>
      <c r="G60" s="149"/>
      <c r="H60" s="82"/>
      <c r="I60" s="150">
        <v>30288.81764999999</v>
      </c>
      <c r="J60" s="150">
        <v>43714.529870000006</v>
      </c>
      <c r="K60" s="82">
        <v>-30.7122420392623</v>
      </c>
      <c r="L60" s="82">
        <v>-0.26976028157276033</v>
      </c>
      <c r="M60" s="82">
        <v>0.6513722007975186</v>
      </c>
      <c r="N60" s="82"/>
      <c r="O60" s="484"/>
      <c r="P60" s="485"/>
      <c r="Q60" s="485"/>
    </row>
    <row r="61" spans="1:17" s="58" customFormat="1" ht="12">
      <c r="A61" s="25" t="s">
        <v>505</v>
      </c>
      <c r="B61" s="146">
        <v>677566.0975400003</v>
      </c>
      <c r="C61" s="146">
        <v>714525.2287300017</v>
      </c>
      <c r="D61" s="27">
        <v>-5.1725439080286355</v>
      </c>
      <c r="E61" s="62">
        <v>-0.10425093335620327</v>
      </c>
      <c r="F61" s="62">
        <v>1.9965054445881054</v>
      </c>
      <c r="G61" s="62"/>
      <c r="H61" s="27"/>
      <c r="I61" s="146">
        <v>158307.0551100001</v>
      </c>
      <c r="J61" s="146">
        <v>81822.22883999998</v>
      </c>
      <c r="K61" s="27">
        <v>93.47683062944064</v>
      </c>
      <c r="L61" s="27">
        <v>1.5367950640192451</v>
      </c>
      <c r="M61" s="27">
        <v>3.4044516388963384</v>
      </c>
      <c r="N61" s="27"/>
      <c r="O61" s="484"/>
      <c r="P61" s="485"/>
      <c r="Q61" s="485"/>
    </row>
    <row r="62" spans="1:17" s="58" customFormat="1" ht="12">
      <c r="A62" s="79" t="s">
        <v>506</v>
      </c>
      <c r="B62" s="150">
        <v>4428.66808</v>
      </c>
      <c r="C62" s="150">
        <v>3645.7740400000002</v>
      </c>
      <c r="D62" s="82">
        <v>21.47401433578698</v>
      </c>
      <c r="E62" s="149">
        <v>0.002208315827810608</v>
      </c>
      <c r="F62" s="149">
        <v>0.013049442653779723</v>
      </c>
      <c r="G62" s="149"/>
      <c r="H62" s="82"/>
      <c r="I62" s="150">
        <v>386.7079299999999</v>
      </c>
      <c r="J62" s="150">
        <v>571.04297</v>
      </c>
      <c r="K62" s="82">
        <v>-32.28041490467872</v>
      </c>
      <c r="L62" s="82">
        <v>-0.0037038088914232653</v>
      </c>
      <c r="M62" s="82">
        <v>0.008316296738309718</v>
      </c>
      <c r="N62" s="82"/>
      <c r="O62" s="484"/>
      <c r="P62" s="485"/>
      <c r="Q62" s="485"/>
    </row>
    <row r="63" spans="1:17" s="58" customFormat="1" ht="12">
      <c r="A63" s="25" t="s">
        <v>507</v>
      </c>
      <c r="B63" s="146">
        <v>1808.84397</v>
      </c>
      <c r="C63" s="146">
        <v>2124.95916</v>
      </c>
      <c r="D63" s="62">
        <v>-14.876294846061889</v>
      </c>
      <c r="E63" s="62">
        <v>-0.0008916687850738491</v>
      </c>
      <c r="F63" s="62">
        <v>0.005329910760923462</v>
      </c>
      <c r="G63" s="62"/>
      <c r="H63" s="62"/>
      <c r="I63" s="146">
        <v>109.33774</v>
      </c>
      <c r="J63" s="146">
        <v>264.13943</v>
      </c>
      <c r="K63" s="62">
        <v>-58.60605135704275</v>
      </c>
      <c r="L63" s="62">
        <v>-0.0031104009082014348</v>
      </c>
      <c r="M63" s="62">
        <v>0.00235134844671056</v>
      </c>
      <c r="N63" s="62"/>
      <c r="O63" s="484"/>
      <c r="P63" s="485"/>
      <c r="Q63" s="485"/>
    </row>
    <row r="64" spans="1:17" s="58" customFormat="1" ht="12">
      <c r="A64" s="79" t="s">
        <v>508</v>
      </c>
      <c r="B64" s="150">
        <v>23599.007430000012</v>
      </c>
      <c r="C64" s="150">
        <v>28877.93398999999</v>
      </c>
      <c r="D64" s="149">
        <v>-18.28013929884317</v>
      </c>
      <c r="E64" s="149">
        <v>-0.014890312712430093</v>
      </c>
      <c r="F64" s="149">
        <v>0.06953645849745116</v>
      </c>
      <c r="G64" s="149"/>
      <c r="H64" s="82"/>
      <c r="I64" s="150">
        <v>2286.4518599999997</v>
      </c>
      <c r="J64" s="150">
        <v>2683.703730000001</v>
      </c>
      <c r="K64" s="82">
        <v>-14.802374254627622</v>
      </c>
      <c r="L64" s="82">
        <v>-0.007981906252010057</v>
      </c>
      <c r="M64" s="82">
        <v>0.049170990999900584</v>
      </c>
      <c r="N64" s="82"/>
      <c r="O64" s="484"/>
      <c r="P64" s="485"/>
      <c r="Q64" s="485"/>
    </row>
    <row r="65" spans="1:17" s="58" customFormat="1" ht="12">
      <c r="A65" s="25"/>
      <c r="B65" s="146"/>
      <c r="C65" s="146"/>
      <c r="D65" s="62"/>
      <c r="E65" s="62"/>
      <c r="F65" s="62"/>
      <c r="G65" s="62"/>
      <c r="H65" s="62"/>
      <c r="I65" s="146"/>
      <c r="J65" s="146"/>
      <c r="K65" s="62"/>
      <c r="L65" s="62"/>
      <c r="M65" s="62"/>
      <c r="N65" s="62"/>
      <c r="O65" s="484"/>
      <c r="P65" s="485"/>
      <c r="Q65" s="485"/>
    </row>
    <row r="66" spans="1:17" s="58" customFormat="1" ht="12">
      <c r="A66" s="79" t="s">
        <v>509</v>
      </c>
      <c r="B66" s="150">
        <v>226017.1212699998</v>
      </c>
      <c r="C66" s="150">
        <v>209621.75507000048</v>
      </c>
      <c r="D66" s="149">
        <v>7.821404889260802</v>
      </c>
      <c r="E66" s="149">
        <v>0.04624654784983362</v>
      </c>
      <c r="F66" s="149">
        <v>0.6659784408104117</v>
      </c>
      <c r="G66" s="149"/>
      <c r="H66" s="82"/>
      <c r="I66" s="150">
        <v>28383.53034000001</v>
      </c>
      <c r="J66" s="150">
        <v>28241.192729999977</v>
      </c>
      <c r="K66" s="82">
        <v>0.5040070770411528</v>
      </c>
      <c r="L66" s="82">
        <v>0.0028599625198879896</v>
      </c>
      <c r="M66" s="82">
        <v>0.6103982941034</v>
      </c>
      <c r="N66" s="82"/>
      <c r="O66" s="484"/>
      <c r="P66" s="485"/>
      <c r="Q66" s="485"/>
    </row>
    <row r="67" spans="1:17" s="58" customFormat="1" ht="12">
      <c r="A67" s="25" t="s">
        <v>510</v>
      </c>
      <c r="B67" s="146">
        <v>2647114.184049999</v>
      </c>
      <c r="C67" s="146">
        <v>2086580.836359999</v>
      </c>
      <c r="D67" s="62">
        <v>26.863725474822235</v>
      </c>
      <c r="E67" s="62">
        <v>1.5811011458453472</v>
      </c>
      <c r="F67" s="62">
        <v>7.799944389322435</v>
      </c>
      <c r="G67" s="62"/>
      <c r="H67" s="62"/>
      <c r="I67" s="146">
        <v>257829.83963000018</v>
      </c>
      <c r="J67" s="146">
        <v>87005.87189</v>
      </c>
      <c r="K67" s="62">
        <v>196.33613689426608</v>
      </c>
      <c r="L67" s="62">
        <v>3.4323334868054034</v>
      </c>
      <c r="M67" s="62">
        <v>5.5447258460768785</v>
      </c>
      <c r="N67" s="62"/>
      <c r="O67" s="484"/>
      <c r="P67" s="485"/>
      <c r="Q67" s="485"/>
    </row>
    <row r="68" spans="1:17" s="58" customFormat="1" ht="12">
      <c r="A68" s="79" t="s">
        <v>511</v>
      </c>
      <c r="B68" s="150">
        <v>157527.88838999977</v>
      </c>
      <c r="C68" s="150">
        <v>157909.27704000057</v>
      </c>
      <c r="D68" s="149">
        <v>-0.24152390356659217</v>
      </c>
      <c r="E68" s="149">
        <v>-0.0010757861847358976</v>
      </c>
      <c r="F68" s="149">
        <v>0.464169160746026</v>
      </c>
      <c r="G68" s="149"/>
      <c r="H68" s="149"/>
      <c r="I68" s="150">
        <v>25176.01515000003</v>
      </c>
      <c r="J68" s="150">
        <v>22140.378419999994</v>
      </c>
      <c r="K68" s="149">
        <v>13.710861993478229</v>
      </c>
      <c r="L68" s="149">
        <v>0.060994471326260985</v>
      </c>
      <c r="M68" s="149">
        <v>0.541419496299394</v>
      </c>
      <c r="N68" s="149"/>
      <c r="O68" s="484"/>
      <c r="P68" s="485"/>
      <c r="Q68" s="485"/>
    </row>
    <row r="69" spans="1:17" s="58" customFormat="1" ht="12">
      <c r="A69" s="25" t="s">
        <v>512</v>
      </c>
      <c r="B69" s="146">
        <v>255327.67229000077</v>
      </c>
      <c r="C69" s="146">
        <v>364899.8847499997</v>
      </c>
      <c r="D69" s="62">
        <v>-30.028020572017734</v>
      </c>
      <c r="E69" s="62">
        <v>-0.30907126469329393</v>
      </c>
      <c r="F69" s="62">
        <v>0.752344442456258</v>
      </c>
      <c r="G69" s="62"/>
      <c r="H69" s="62"/>
      <c r="I69" s="146">
        <v>20446.441030000056</v>
      </c>
      <c r="J69" s="146">
        <v>70814.09952000013</v>
      </c>
      <c r="K69" s="62">
        <v>-71.12659601888274</v>
      </c>
      <c r="L69" s="62">
        <v>-1.0120277802605122</v>
      </c>
      <c r="M69" s="62">
        <v>0.439708259532799</v>
      </c>
      <c r="N69" s="62"/>
      <c r="O69" s="484"/>
      <c r="P69" s="485"/>
      <c r="Q69" s="485"/>
    </row>
    <row r="70" spans="1:17" s="58" customFormat="1" ht="12">
      <c r="A70" s="79" t="s">
        <v>513</v>
      </c>
      <c r="B70" s="150">
        <v>298176.7266199998</v>
      </c>
      <c r="C70" s="150">
        <v>457841.08188999956</v>
      </c>
      <c r="D70" s="149">
        <v>-34.87331338002573</v>
      </c>
      <c r="E70" s="149">
        <v>-0.45036659479476493</v>
      </c>
      <c r="F70" s="149">
        <v>0.8786027817915496</v>
      </c>
      <c r="G70" s="149"/>
      <c r="H70" s="82"/>
      <c r="I70" s="150">
        <v>32874.64876</v>
      </c>
      <c r="J70" s="150">
        <v>54558.940440000035</v>
      </c>
      <c r="K70" s="82">
        <v>-39.744708209366436</v>
      </c>
      <c r="L70" s="82">
        <v>-0.43569834757732256</v>
      </c>
      <c r="M70" s="82">
        <v>0.7069814530461416</v>
      </c>
      <c r="N70" s="82"/>
      <c r="O70" s="484"/>
      <c r="P70" s="485"/>
      <c r="Q70" s="485"/>
    </row>
    <row r="71" spans="1:17" s="58" customFormat="1" ht="12">
      <c r="A71" s="106"/>
      <c r="B71" s="152"/>
      <c r="C71" s="152"/>
      <c r="D71" s="151"/>
      <c r="E71" s="151"/>
      <c r="F71" s="151"/>
      <c r="G71" s="151"/>
      <c r="H71" s="151"/>
      <c r="I71" s="152"/>
      <c r="J71" s="152"/>
      <c r="K71" s="151"/>
      <c r="L71" s="151"/>
      <c r="M71" s="151"/>
      <c r="N71" s="151"/>
      <c r="O71" s="484"/>
      <c r="P71" s="485"/>
      <c r="Q71" s="485"/>
    </row>
    <row r="72" spans="1:17" s="58" customFormat="1" ht="12">
      <c r="A72" s="153" t="s">
        <v>514</v>
      </c>
      <c r="B72" s="155">
        <v>7438692.171249989</v>
      </c>
      <c r="C72" s="155">
        <v>6763091.331249878</v>
      </c>
      <c r="D72" s="154">
        <v>9.98952708029236</v>
      </c>
      <c r="E72" s="154">
        <v>1.9056729928029448</v>
      </c>
      <c r="F72" s="154">
        <v>21.918731581222247</v>
      </c>
      <c r="G72" s="154"/>
      <c r="H72" s="154"/>
      <c r="I72" s="155">
        <v>1097964.5416399809</v>
      </c>
      <c r="J72" s="155">
        <v>1324661.103340014</v>
      </c>
      <c r="K72" s="154">
        <v>-17.113551619235896</v>
      </c>
      <c r="L72" s="154">
        <v>-4.554970888224317</v>
      </c>
      <c r="M72" s="154">
        <v>23.612132640828694</v>
      </c>
      <c r="N72" s="154"/>
      <c r="O72" s="484"/>
      <c r="P72" s="485"/>
      <c r="Q72" s="485"/>
    </row>
    <row r="73" spans="4:17" s="58" customFormat="1" ht="7.5" customHeight="1">
      <c r="D73" s="29"/>
      <c r="E73" s="29"/>
      <c r="F73" s="29"/>
      <c r="G73" s="29"/>
      <c r="H73" s="29"/>
      <c r="K73" s="29"/>
      <c r="L73" s="29"/>
      <c r="M73" s="29"/>
      <c r="N73" s="29"/>
      <c r="O73" s="484"/>
      <c r="P73" s="485"/>
      <c r="Q73" s="485"/>
    </row>
    <row r="74" spans="1:17" s="58" customFormat="1" ht="12">
      <c r="A74" s="58" t="s">
        <v>515</v>
      </c>
      <c r="D74" s="29"/>
      <c r="E74" s="29"/>
      <c r="F74" s="29"/>
      <c r="G74" s="29"/>
      <c r="H74" s="29"/>
      <c r="K74" s="29"/>
      <c r="L74" s="29"/>
      <c r="M74" s="29"/>
      <c r="N74" s="29"/>
      <c r="O74" s="484"/>
      <c r="P74" s="485"/>
      <c r="Q74" s="485"/>
    </row>
    <row r="75" spans="1:17" s="58" customFormat="1" ht="13.5">
      <c r="A75" s="67" t="s">
        <v>516</v>
      </c>
      <c r="D75" s="29"/>
      <c r="E75" s="29"/>
      <c r="F75" s="29"/>
      <c r="G75" s="29"/>
      <c r="H75" s="29"/>
      <c r="K75" s="29"/>
      <c r="L75" s="29"/>
      <c r="M75" s="29"/>
      <c r="N75" s="29"/>
      <c r="O75" s="484"/>
      <c r="P75" s="485"/>
      <c r="Q75" s="485"/>
    </row>
    <row r="76" spans="1:17" s="58" customFormat="1" ht="13.5">
      <c r="A76" s="67" t="s">
        <v>517</v>
      </c>
      <c r="D76" s="29"/>
      <c r="E76" s="29"/>
      <c r="F76" s="29"/>
      <c r="G76" s="29"/>
      <c r="H76" s="29"/>
      <c r="K76" s="29"/>
      <c r="L76" s="29"/>
      <c r="M76" s="29"/>
      <c r="N76" s="29"/>
      <c r="O76" s="484"/>
      <c r="P76" s="485"/>
      <c r="Q76" s="485"/>
    </row>
    <row r="77" spans="1:17" s="58" customFormat="1" ht="12">
      <c r="A77" s="58" t="s">
        <v>518</v>
      </c>
      <c r="B77" s="68"/>
      <c r="O77" s="484"/>
      <c r="P77" s="485"/>
      <c r="Q77" s="485"/>
    </row>
    <row r="78" spans="1:17" ht="12.75">
      <c r="A78" s="483" t="s">
        <v>1170</v>
      </c>
      <c r="O78" s="484"/>
      <c r="P78" s="485"/>
      <c r="Q78" s="485"/>
    </row>
    <row r="79" spans="15:17" ht="12.75">
      <c r="O79" s="484"/>
      <c r="P79" s="485"/>
      <c r="Q79" s="485"/>
    </row>
    <row r="80" spans="15:17" ht="12.75">
      <c r="O80" s="484"/>
      <c r="P80" s="485"/>
      <c r="Q80" s="485"/>
    </row>
    <row r="81" spans="2:17" ht="12.75">
      <c r="B81" s="407"/>
      <c r="C81" s="407"/>
      <c r="D81" s="407"/>
      <c r="E81" s="407"/>
      <c r="F81" s="407"/>
      <c r="G81" s="407"/>
      <c r="H81" s="407"/>
      <c r="I81" s="407"/>
      <c r="J81" s="407"/>
      <c r="K81" s="407"/>
      <c r="L81" s="407"/>
      <c r="M81" s="407"/>
      <c r="N81" s="407"/>
      <c r="O81" s="484"/>
      <c r="P81" s="485"/>
      <c r="Q81" s="485"/>
    </row>
    <row r="82" spans="15:17" ht="12.75">
      <c r="O82" s="484"/>
      <c r="P82" s="485"/>
      <c r="Q82" s="485"/>
    </row>
    <row r="83" spans="2:17" ht="12.75">
      <c r="B83" s="408"/>
      <c r="C83" s="408"/>
      <c r="D83" s="408"/>
      <c r="E83" s="408"/>
      <c r="F83" s="408"/>
      <c r="G83" s="408"/>
      <c r="H83" s="408"/>
      <c r="I83" s="408"/>
      <c r="J83" s="408"/>
      <c r="K83" s="408"/>
      <c r="L83" s="408"/>
      <c r="M83" s="408"/>
      <c r="N83" s="408"/>
      <c r="O83" s="484"/>
      <c r="P83" s="485"/>
      <c r="Q83" s="485"/>
    </row>
    <row r="84" spans="15:17" ht="12.75">
      <c r="O84" s="484"/>
      <c r="P84" s="485"/>
      <c r="Q84" s="485"/>
    </row>
    <row r="85" spans="15:17" ht="12.75">
      <c r="O85" s="484"/>
      <c r="P85" s="485"/>
      <c r="Q85" s="485"/>
    </row>
    <row r="86" spans="15:17" ht="12.75">
      <c r="O86" s="484"/>
      <c r="P86" s="485"/>
      <c r="Q86" s="485"/>
    </row>
    <row r="87" spans="15:17" ht="12.75">
      <c r="O87" s="484"/>
      <c r="P87" s="485"/>
      <c r="Q87" s="485"/>
    </row>
    <row r="88" spans="15:17" ht="12.75">
      <c r="O88" s="484"/>
      <c r="P88" s="485"/>
      <c r="Q88" s="485"/>
    </row>
    <row r="89" spans="15:17" ht="12.75">
      <c r="O89" s="484"/>
      <c r="P89" s="485"/>
      <c r="Q89" s="485"/>
    </row>
    <row r="90" spans="15:17" ht="12.75">
      <c r="O90" s="484"/>
      <c r="P90" s="485"/>
      <c r="Q90" s="485"/>
    </row>
    <row r="91" spans="15:17" ht="12.75">
      <c r="O91" s="484"/>
      <c r="P91" s="485"/>
      <c r="Q91" s="485"/>
    </row>
    <row r="92" spans="15:17" ht="12.75">
      <c r="O92" s="484"/>
      <c r="P92" s="485"/>
      <c r="Q92" s="485"/>
    </row>
    <row r="93" spans="15:17" ht="12.75">
      <c r="O93" s="484"/>
      <c r="P93" s="485"/>
      <c r="Q93" s="485"/>
    </row>
    <row r="94" spans="15:17" ht="12.75">
      <c r="O94" s="484"/>
      <c r="P94" s="485"/>
      <c r="Q94" s="485"/>
    </row>
    <row r="95" spans="15:17" ht="12.75">
      <c r="O95" s="484"/>
      <c r="P95" s="485"/>
      <c r="Q95" s="485"/>
    </row>
    <row r="96" spans="15:17" ht="12.75">
      <c r="O96" s="484"/>
      <c r="P96" s="485"/>
      <c r="Q96" s="485"/>
    </row>
    <row r="97" spans="15:17" ht="12.75">
      <c r="O97" s="484"/>
      <c r="P97" s="485"/>
      <c r="Q97" s="485"/>
    </row>
    <row r="98" spans="15:17" ht="12.75">
      <c r="O98" s="484"/>
      <c r="P98" s="485"/>
      <c r="Q98" s="485"/>
    </row>
    <row r="99" spans="15:17" ht="12.75">
      <c r="O99" s="484"/>
      <c r="P99" s="485"/>
      <c r="Q99" s="485"/>
    </row>
    <row r="100" spans="15:17" ht="12.75">
      <c r="O100" s="484"/>
      <c r="P100" s="485"/>
      <c r="Q100" s="485"/>
    </row>
    <row r="101" spans="15:17" ht="12.75">
      <c r="O101" s="484"/>
      <c r="P101" s="485"/>
      <c r="Q101" s="485"/>
    </row>
    <row r="102" spans="15:17" ht="12.75">
      <c r="O102" s="484"/>
      <c r="P102" s="485"/>
      <c r="Q102" s="485"/>
    </row>
    <row r="103" spans="16:17" ht="12.75">
      <c r="P103" s="485"/>
      <c r="Q103" s="485"/>
    </row>
    <row r="104" spans="16:17" ht="12.75">
      <c r="P104" s="485"/>
      <c r="Q104" s="485"/>
    </row>
    <row r="105" spans="16:17" ht="12.75">
      <c r="P105" s="485"/>
      <c r="Q105" s="485"/>
    </row>
    <row r="106" spans="16:17" ht="12.75">
      <c r="P106" s="485"/>
      <c r="Q106" s="485"/>
    </row>
    <row r="107" spans="16:17" ht="12.75">
      <c r="P107" s="485"/>
      <c r="Q107" s="485"/>
    </row>
    <row r="108" spans="16:17" ht="12.75">
      <c r="P108" s="485"/>
      <c r="Q108" s="485"/>
    </row>
    <row r="109" spans="16:17" ht="12.75">
      <c r="P109" s="485"/>
      <c r="Q109" s="485"/>
    </row>
    <row r="110" spans="16:17" ht="12.75">
      <c r="P110" s="485"/>
      <c r="Q110" s="485"/>
    </row>
    <row r="111" spans="16:17" ht="12.75">
      <c r="P111" s="485"/>
      <c r="Q111" s="485"/>
    </row>
    <row r="112" spans="16:17" ht="12.75">
      <c r="P112" s="485"/>
      <c r="Q112" s="485"/>
    </row>
    <row r="113" spans="16:17" ht="12.75">
      <c r="P113" s="485"/>
      <c r="Q113" s="485"/>
    </row>
    <row r="114" spans="16:17" ht="12.75">
      <c r="P114" s="485"/>
      <c r="Q114" s="485"/>
    </row>
    <row r="115" spans="16:17" ht="12.75">
      <c r="P115" s="485"/>
      <c r="Q115" s="485"/>
    </row>
    <row r="116" spans="16:17" ht="12.75">
      <c r="P116" s="485"/>
      <c r="Q116" s="485"/>
    </row>
    <row r="117" spans="16:17" ht="12.75">
      <c r="P117" s="485"/>
      <c r="Q117" s="485"/>
    </row>
    <row r="118" spans="16:17" ht="12.75">
      <c r="P118" s="485"/>
      <c r="Q118" s="485"/>
    </row>
    <row r="119" spans="16:17" ht="12.75">
      <c r="P119" s="485"/>
      <c r="Q119" s="485"/>
    </row>
    <row r="120" spans="16:17" ht="12.75">
      <c r="P120" s="485"/>
      <c r="Q120" s="485"/>
    </row>
    <row r="121" spans="16:17" ht="12.75">
      <c r="P121" s="485"/>
      <c r="Q121" s="485"/>
    </row>
    <row r="122" spans="16:17" ht="12.75">
      <c r="P122" s="485"/>
      <c r="Q122" s="485"/>
    </row>
    <row r="123" spans="16:17" ht="12.75">
      <c r="P123" s="485"/>
      <c r="Q123" s="485"/>
    </row>
    <row r="124" spans="16:17" ht="12.75">
      <c r="P124" s="485"/>
      <c r="Q124" s="485"/>
    </row>
    <row r="125" spans="16:17" ht="12.75">
      <c r="P125" s="485"/>
      <c r="Q125" s="485"/>
    </row>
    <row r="126" spans="16:17" ht="12.75">
      <c r="P126" s="485"/>
      <c r="Q126" s="485"/>
    </row>
    <row r="127" spans="16:17" ht="12.75">
      <c r="P127" s="485"/>
      <c r="Q127" s="485"/>
    </row>
    <row r="128" spans="16:17" ht="12.75">
      <c r="P128" s="485"/>
      <c r="Q128" s="485"/>
    </row>
    <row r="129" spans="16:17" ht="12.75">
      <c r="P129" s="485"/>
      <c r="Q129" s="485"/>
    </row>
    <row r="130" spans="16:17" ht="12.75">
      <c r="P130" s="485"/>
      <c r="Q130" s="485"/>
    </row>
    <row r="131" spans="16:17" ht="12.75">
      <c r="P131" s="485"/>
      <c r="Q131" s="485"/>
    </row>
    <row r="132" spans="16:17" ht="12.75">
      <c r="P132" s="485"/>
      <c r="Q132" s="485"/>
    </row>
    <row r="133" spans="16:17" ht="12.75">
      <c r="P133" s="485"/>
      <c r="Q133" s="485"/>
    </row>
    <row r="134" spans="16:17" ht="12.75">
      <c r="P134" s="485"/>
      <c r="Q134" s="485"/>
    </row>
    <row r="135" spans="16:17" ht="12.75">
      <c r="P135" s="485"/>
      <c r="Q135" s="485"/>
    </row>
    <row r="136" spans="16:17" ht="12.75">
      <c r="P136" s="485"/>
      <c r="Q136" s="485"/>
    </row>
    <row r="137" spans="16:17" ht="12.75">
      <c r="P137" s="485"/>
      <c r="Q137" s="485"/>
    </row>
    <row r="138" spans="16:17" ht="12.75">
      <c r="P138" s="485"/>
      <c r="Q138" s="485"/>
    </row>
    <row r="139" spans="16:17" ht="12.75">
      <c r="P139" s="485"/>
      <c r="Q139" s="485"/>
    </row>
    <row r="140" spans="16:17" ht="12.75">
      <c r="P140" s="485"/>
      <c r="Q140" s="485"/>
    </row>
    <row r="141" spans="16:17" ht="12.75">
      <c r="P141" s="485"/>
      <c r="Q141" s="485"/>
    </row>
    <row r="142" spans="16:17" ht="12.75">
      <c r="P142" s="485"/>
      <c r="Q142" s="485"/>
    </row>
  </sheetData>
  <mergeCells count="9">
    <mergeCell ref="J13:J14"/>
    <mergeCell ref="A10:G10"/>
    <mergeCell ref="A8:N8"/>
    <mergeCell ref="A11:A14"/>
    <mergeCell ref="I11:N11"/>
    <mergeCell ref="B13:B14"/>
    <mergeCell ref="C13:C14"/>
    <mergeCell ref="I13:I14"/>
    <mergeCell ref="B11:G11"/>
  </mergeCells>
  <printOptions horizontalCentered="1" verticalCentered="1"/>
  <pageMargins left="0.42" right="0.84" top="0.7874015748031497" bottom="0.984251968503937" header="0.5118110236220472" footer="0.9055118110236221"/>
  <pageSetup fitToHeight="1" fitToWidth="1" horizontalDpi="600" verticalDpi="600" orientation="landscape" scale="43"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D153"/>
  <sheetViews>
    <sheetView workbookViewId="0" topLeftCell="A1">
      <selection activeCell="D20" sqref="D20"/>
    </sheetView>
  </sheetViews>
  <sheetFormatPr defaultColWidth="6.7109375" defaultRowHeight="12.75"/>
  <cols>
    <col min="1" max="1" width="4.28125" style="1" customWidth="1"/>
    <col min="2" max="2" width="2.140625" style="1" customWidth="1"/>
    <col min="3" max="3" width="62.00390625" style="42" customWidth="1"/>
    <col min="4" max="5" width="18.00390625" style="1" bestFit="1" customWidth="1"/>
    <col min="6" max="6" width="11.57421875" style="156" customWidth="1"/>
    <col min="7" max="7" width="15.140625" style="156" customWidth="1"/>
    <col min="8" max="8" width="15.00390625" style="35" customWidth="1"/>
    <col min="9" max="9" width="2.7109375" style="156" customWidth="1"/>
    <col min="10" max="10" width="16.7109375" style="1" customWidth="1"/>
    <col min="11" max="11" width="16.7109375" style="157" bestFit="1" customWidth="1"/>
    <col min="12" max="12" width="11.57421875" style="1" customWidth="1"/>
    <col min="13" max="13" width="13.421875" style="1" customWidth="1"/>
    <col min="14" max="14" width="14.421875" style="1" customWidth="1"/>
    <col min="15" max="15" width="23.8515625" style="43" bestFit="1" customWidth="1"/>
    <col min="16" max="16" width="23.8515625" style="158" bestFit="1" customWidth="1"/>
    <col min="17" max="17" width="10.7109375" style="42" customWidth="1"/>
    <col min="18" max="18" width="6.7109375" style="42" customWidth="1"/>
    <col min="19" max="19" width="12.7109375" style="42" bestFit="1" customWidth="1"/>
    <col min="20" max="24" width="6.7109375" style="42" customWidth="1"/>
    <col min="25" max="25" width="12.7109375" style="42" bestFit="1" customWidth="1"/>
    <col min="26" max="16384" width="6.7109375" style="42" customWidth="1"/>
  </cols>
  <sheetData>
    <row r="1" ht="12.75" customHeight="1"/>
    <row r="2" ht="12.75"/>
    <row r="3" spans="7:8" ht="12.75">
      <c r="G3" s="1"/>
      <c r="H3" s="1"/>
    </row>
    <row r="4" spans="7:8" ht="12.75">
      <c r="G4" s="1"/>
      <c r="H4" s="1"/>
    </row>
    <row r="5" ht="12.75"/>
    <row r="6" ht="8.25" customHeight="1"/>
    <row r="7" spans="1:16" ht="15">
      <c r="A7" s="159" t="s">
        <v>21</v>
      </c>
      <c r="B7" s="159"/>
      <c r="C7" s="159"/>
      <c r="D7" s="159"/>
      <c r="E7" s="159"/>
      <c r="F7" s="159"/>
      <c r="G7" s="159"/>
      <c r="H7" s="160"/>
      <c r="I7" s="160"/>
      <c r="O7" s="42"/>
      <c r="P7" s="42"/>
    </row>
    <row r="8" spans="1:16" ht="15">
      <c r="A8" s="798" t="s">
        <v>533</v>
      </c>
      <c r="B8" s="798"/>
      <c r="C8" s="798"/>
      <c r="D8" s="798"/>
      <c r="E8" s="798"/>
      <c r="F8" s="798"/>
      <c r="G8" s="798"/>
      <c r="H8" s="161"/>
      <c r="I8" s="161"/>
      <c r="O8" s="162"/>
      <c r="P8" s="42"/>
    </row>
    <row r="9" spans="1:16" ht="15">
      <c r="A9" s="159" t="s">
        <v>342</v>
      </c>
      <c r="B9" s="159"/>
      <c r="C9" s="159"/>
      <c r="D9" s="159"/>
      <c r="E9" s="159"/>
      <c r="F9" s="159"/>
      <c r="G9" s="159"/>
      <c r="H9" s="161"/>
      <c r="I9" s="161"/>
      <c r="L9" s="44"/>
      <c r="M9" s="44"/>
      <c r="N9" s="44"/>
      <c r="P9" s="43"/>
    </row>
    <row r="10" spans="1:16" ht="18" thickBot="1">
      <c r="A10" s="815" t="s">
        <v>1262</v>
      </c>
      <c r="B10" s="815"/>
      <c r="C10" s="815"/>
      <c r="D10" s="815"/>
      <c r="E10" s="815"/>
      <c r="F10" s="815"/>
      <c r="G10" s="815"/>
      <c r="H10" s="713"/>
      <c r="I10" s="713"/>
      <c r="J10" s="714"/>
      <c r="K10" s="715"/>
      <c r="L10" s="716"/>
      <c r="M10" s="716"/>
      <c r="N10" s="716"/>
      <c r="P10" s="43"/>
    </row>
    <row r="11" spans="1:17" ht="13.5" thickBot="1">
      <c r="A11" s="163"/>
      <c r="B11" s="105"/>
      <c r="C11" s="105"/>
      <c r="D11" s="816" t="s">
        <v>1160</v>
      </c>
      <c r="E11" s="816"/>
      <c r="F11" s="816"/>
      <c r="G11" s="816"/>
      <c r="H11" s="816"/>
      <c r="I11" s="161"/>
      <c r="J11" s="816" t="s">
        <v>1159</v>
      </c>
      <c r="K11" s="816"/>
      <c r="L11" s="816"/>
      <c r="M11" s="816"/>
      <c r="N11" s="816"/>
      <c r="O11" s="164"/>
      <c r="P11" s="164"/>
      <c r="Q11" s="164"/>
    </row>
    <row r="12" spans="1:17" ht="12.75">
      <c r="A12" s="717"/>
      <c r="B12" s="717"/>
      <c r="C12" s="717"/>
      <c r="D12" s="817" t="s">
        <v>455</v>
      </c>
      <c r="E12" s="817"/>
      <c r="F12" s="817"/>
      <c r="G12" s="817"/>
      <c r="H12" s="817"/>
      <c r="I12" s="69"/>
      <c r="J12" s="817" t="s">
        <v>455</v>
      </c>
      <c r="K12" s="817"/>
      <c r="L12" s="817"/>
      <c r="M12" s="817"/>
      <c r="N12" s="817"/>
      <c r="O12" s="166"/>
      <c r="P12" s="166"/>
      <c r="Q12" s="166"/>
    </row>
    <row r="13" spans="1:18" ht="13.5" customHeight="1">
      <c r="A13" s="167" t="s">
        <v>534</v>
      </c>
      <c r="B13" s="167"/>
      <c r="C13" s="168" t="s">
        <v>346</v>
      </c>
      <c r="D13" s="718">
        <v>2013</v>
      </c>
      <c r="E13" s="718">
        <v>2012</v>
      </c>
      <c r="F13" s="170" t="s">
        <v>457</v>
      </c>
      <c r="G13" s="170" t="s">
        <v>460</v>
      </c>
      <c r="H13" s="813" t="s">
        <v>535</v>
      </c>
      <c r="I13" s="172"/>
      <c r="J13" s="718">
        <v>2013</v>
      </c>
      <c r="K13" s="718">
        <v>2012</v>
      </c>
      <c r="L13" s="170" t="s">
        <v>457</v>
      </c>
      <c r="M13" s="170" t="s">
        <v>458</v>
      </c>
      <c r="N13" s="813" t="s">
        <v>535</v>
      </c>
      <c r="R13" s="173"/>
    </row>
    <row r="14" spans="1:18" ht="13.5" thickBot="1">
      <c r="A14" s="174"/>
      <c r="B14" s="174"/>
      <c r="C14" s="174"/>
      <c r="D14" s="175"/>
      <c r="E14" s="175"/>
      <c r="F14" s="176" t="s">
        <v>461</v>
      </c>
      <c r="G14" s="176" t="s">
        <v>349</v>
      </c>
      <c r="H14" s="814"/>
      <c r="I14" s="172"/>
      <c r="J14" s="175"/>
      <c r="K14" s="175"/>
      <c r="L14" s="176" t="s">
        <v>461</v>
      </c>
      <c r="M14" s="176" t="s">
        <v>462</v>
      </c>
      <c r="N14" s="814"/>
      <c r="R14" s="173"/>
    </row>
    <row r="15" spans="1:18" ht="10.5" customHeight="1">
      <c r="A15" s="178"/>
      <c r="B15" s="178"/>
      <c r="C15" s="178"/>
      <c r="D15" s="179"/>
      <c r="E15" s="179"/>
      <c r="F15" s="180"/>
      <c r="G15" s="180"/>
      <c r="H15" s="29"/>
      <c r="I15" s="181"/>
      <c r="J15" s="179"/>
      <c r="K15" s="179"/>
      <c r="L15" s="180"/>
      <c r="M15" s="180"/>
      <c r="N15" s="29"/>
      <c r="O15" s="42"/>
      <c r="P15" s="42"/>
      <c r="R15" s="173"/>
    </row>
    <row r="16" spans="1:18" ht="13.5" customHeight="1">
      <c r="A16" s="182"/>
      <c r="B16" s="183" t="s">
        <v>536</v>
      </c>
      <c r="C16" s="183"/>
      <c r="D16" s="681">
        <v>33937603.29463002</v>
      </c>
      <c r="E16" s="681">
        <v>35452086.614630006</v>
      </c>
      <c r="F16" s="184">
        <v>-4.271915885974971</v>
      </c>
      <c r="G16" s="184">
        <v>-4.271915885974971</v>
      </c>
      <c r="H16" s="184">
        <v>100</v>
      </c>
      <c r="I16" s="184"/>
      <c r="J16" s="681">
        <v>4650001.58326</v>
      </c>
      <c r="K16" s="681">
        <v>4976904.7325</v>
      </c>
      <c r="L16" s="184">
        <v>-6.568402788690514</v>
      </c>
      <c r="M16" s="184">
        <v>-6.568402788690514</v>
      </c>
      <c r="N16" s="184">
        <v>100</v>
      </c>
      <c r="O16" s="819"/>
      <c r="P16" s="819"/>
      <c r="R16" s="173"/>
    </row>
    <row r="17" spans="1:18" ht="12.75">
      <c r="A17" s="168" t="s">
        <v>537</v>
      </c>
      <c r="B17" s="9" t="s">
        <v>538</v>
      </c>
      <c r="C17" s="9"/>
      <c r="D17" s="437">
        <v>1678676.5294300006</v>
      </c>
      <c r="E17" s="437">
        <v>1569368.1249500015</v>
      </c>
      <c r="F17" s="23">
        <v>6.96512199669415</v>
      </c>
      <c r="G17" s="23">
        <v>0.30832713929704436</v>
      </c>
      <c r="H17" s="23">
        <v>4.9463614588706655</v>
      </c>
      <c r="I17" s="23"/>
      <c r="J17" s="437">
        <v>201455.3149600001</v>
      </c>
      <c r="K17" s="437">
        <v>260582.80097000013</v>
      </c>
      <c r="L17" s="23">
        <v>-22.690479106795365</v>
      </c>
      <c r="M17" s="23">
        <v>-1.1880373281788559</v>
      </c>
      <c r="N17" s="23">
        <v>4.332370889619457</v>
      </c>
      <c r="O17" s="42"/>
      <c r="P17" s="42"/>
      <c r="R17" s="173"/>
    </row>
    <row r="18" spans="1:17" s="40" customFormat="1" ht="15" customHeight="1">
      <c r="A18" s="186" t="s">
        <v>539</v>
      </c>
      <c r="B18" s="183" t="s">
        <v>540</v>
      </c>
      <c r="C18" s="183"/>
      <c r="D18" s="682">
        <v>1666171.4624600005</v>
      </c>
      <c r="E18" s="682">
        <v>1559557.6065100015</v>
      </c>
      <c r="F18" s="185">
        <v>6.836160171638735</v>
      </c>
      <c r="G18" s="185">
        <v>0.3007266035111252</v>
      </c>
      <c r="H18" s="185">
        <v>4.909514228200199</v>
      </c>
      <c r="I18" s="185"/>
      <c r="J18" s="682">
        <v>199653.08017000012</v>
      </c>
      <c r="K18" s="682">
        <v>259513.95169000013</v>
      </c>
      <c r="L18" s="185">
        <v>-23.06653308239329</v>
      </c>
      <c r="M18" s="185">
        <v>-1.2027731037144183</v>
      </c>
      <c r="N18" s="185">
        <v>4.293613165396566</v>
      </c>
      <c r="O18" s="187"/>
      <c r="P18" s="187"/>
      <c r="Q18" s="39"/>
    </row>
    <row r="19" spans="1:24" ht="10.5" customHeight="1">
      <c r="A19" s="188" t="s">
        <v>541</v>
      </c>
      <c r="B19" s="58"/>
      <c r="C19" s="58" t="s">
        <v>542</v>
      </c>
      <c r="D19" s="683">
        <v>1432789.0560100006</v>
      </c>
      <c r="E19" s="683">
        <v>1388571.9290700015</v>
      </c>
      <c r="F19" s="72">
        <v>3.184359845846349</v>
      </c>
      <c r="G19" s="72">
        <v>0.12472362324013983</v>
      </c>
      <c r="H19" s="72">
        <v>4.221833355676923</v>
      </c>
      <c r="I19" s="72"/>
      <c r="J19" s="683">
        <v>187519.29652000012</v>
      </c>
      <c r="K19" s="683">
        <v>222810.34855000014</v>
      </c>
      <c r="L19" s="72">
        <v>-15.839054271790465</v>
      </c>
      <c r="M19" s="72">
        <v>-0.7090963947841656</v>
      </c>
      <c r="N19" s="72">
        <v>4.03267167037253</v>
      </c>
      <c r="O19" s="189"/>
      <c r="P19" s="189"/>
      <c r="Q19" s="190"/>
      <c r="R19" s="173"/>
      <c r="S19" s="173"/>
      <c r="T19" s="173"/>
      <c r="U19" s="173"/>
      <c r="V19" s="173"/>
      <c r="W19" s="173"/>
      <c r="X19" s="173"/>
    </row>
    <row r="20" spans="1:24" ht="12.75">
      <c r="A20" s="191" t="s">
        <v>543</v>
      </c>
      <c r="B20" s="192"/>
      <c r="C20" s="192" t="s">
        <v>544</v>
      </c>
      <c r="D20" s="684">
        <v>233382.40644999995</v>
      </c>
      <c r="E20" s="684">
        <v>170985.67744000003</v>
      </c>
      <c r="F20" s="193">
        <v>36.49237172621978</v>
      </c>
      <c r="G20" s="193">
        <v>0.17600298027098546</v>
      </c>
      <c r="H20" s="193">
        <v>0.6876808725232765</v>
      </c>
      <c r="I20" s="193"/>
      <c r="J20" s="684">
        <v>12133.783650000001</v>
      </c>
      <c r="K20" s="684">
        <v>36703.60314</v>
      </c>
      <c r="L20" s="193">
        <v>-66.94116486679079</v>
      </c>
      <c r="M20" s="193">
        <v>-0.4936767089302528</v>
      </c>
      <c r="N20" s="193">
        <v>0.2609414950240363</v>
      </c>
      <c r="O20" s="189"/>
      <c r="P20" s="189"/>
      <c r="Q20" s="190"/>
      <c r="R20" s="173"/>
      <c r="S20" s="173"/>
      <c r="T20" s="173"/>
      <c r="U20" s="173"/>
      <c r="V20" s="173"/>
      <c r="W20" s="173"/>
      <c r="X20" s="173"/>
    </row>
    <row r="21" spans="1:24" ht="12.75">
      <c r="A21" s="188"/>
      <c r="B21" s="58"/>
      <c r="C21" s="58"/>
      <c r="D21" s="683"/>
      <c r="E21" s="683"/>
      <c r="F21" s="72"/>
      <c r="G21" s="72"/>
      <c r="H21" s="72"/>
      <c r="I21" s="72"/>
      <c r="J21" s="683"/>
      <c r="K21" s="683"/>
      <c r="L21" s="72"/>
      <c r="M21" s="72"/>
      <c r="N21" s="72"/>
      <c r="O21" s="189"/>
      <c r="P21" s="189"/>
      <c r="Q21" s="190"/>
      <c r="R21" s="173"/>
      <c r="S21" s="173"/>
      <c r="T21" s="173"/>
      <c r="U21" s="173"/>
      <c r="V21" s="173"/>
      <c r="W21" s="173"/>
      <c r="X21" s="173"/>
    </row>
    <row r="22" spans="1:17" s="40" customFormat="1" ht="12.75">
      <c r="A22" s="186" t="s">
        <v>545</v>
      </c>
      <c r="B22" s="183" t="s">
        <v>546</v>
      </c>
      <c r="C22" s="183"/>
      <c r="D22" s="682">
        <v>12505.06697</v>
      </c>
      <c r="E22" s="682">
        <v>9810.518439999989</v>
      </c>
      <c r="F22" s="185">
        <v>27.465913717807698</v>
      </c>
      <c r="G22" s="185">
        <v>0.007600535785919162</v>
      </c>
      <c r="H22" s="185">
        <v>0.03684723067046602</v>
      </c>
      <c r="I22" s="185"/>
      <c r="J22" s="682">
        <v>1802.2347900000002</v>
      </c>
      <c r="K22" s="682">
        <v>1068.8492799999992</v>
      </c>
      <c r="L22" s="185">
        <v>68.61449258776705</v>
      </c>
      <c r="M22" s="185">
        <v>0.014735775535562773</v>
      </c>
      <c r="N22" s="185">
        <v>0.03875772422289152</v>
      </c>
      <c r="O22" s="189"/>
      <c r="P22" s="189"/>
      <c r="Q22" s="190"/>
    </row>
    <row r="23" spans="1:24" ht="12.75">
      <c r="A23" s="194" t="s">
        <v>547</v>
      </c>
      <c r="B23" s="9" t="s">
        <v>548</v>
      </c>
      <c r="C23" s="163"/>
      <c r="D23" s="685">
        <v>8544.538070000002</v>
      </c>
      <c r="E23" s="685">
        <v>6296.880909999996</v>
      </c>
      <c r="F23" s="73">
        <v>35.69477003178718</v>
      </c>
      <c r="G23" s="73">
        <v>0.006339985525908272</v>
      </c>
      <c r="H23" s="73">
        <v>0.025177199449885765</v>
      </c>
      <c r="I23" s="73"/>
      <c r="J23" s="685">
        <v>1237.55043</v>
      </c>
      <c r="K23" s="685">
        <v>740.21969</v>
      </c>
      <c r="L23" s="73">
        <v>67.18691041574428</v>
      </c>
      <c r="M23" s="73">
        <v>0.00999277194824223</v>
      </c>
      <c r="N23" s="73">
        <v>0.02661397868024777</v>
      </c>
      <c r="O23" s="189"/>
      <c r="P23" s="189"/>
      <c r="Q23" s="190"/>
      <c r="R23" s="173"/>
      <c r="S23" s="173"/>
      <c r="T23" s="173"/>
      <c r="U23" s="173"/>
      <c r="V23" s="173"/>
      <c r="W23" s="173"/>
      <c r="X23" s="173"/>
    </row>
    <row r="24" spans="1:17" ht="12.75">
      <c r="A24" s="195" t="s">
        <v>549</v>
      </c>
      <c r="B24" s="196"/>
      <c r="C24" s="197" t="s">
        <v>550</v>
      </c>
      <c r="D24" s="684">
        <v>8544.538070000002</v>
      </c>
      <c r="E24" s="684">
        <v>6296.880909999996</v>
      </c>
      <c r="F24" s="193">
        <v>35.69477003178718</v>
      </c>
      <c r="G24" s="193">
        <v>0.006339985525908272</v>
      </c>
      <c r="H24" s="193">
        <v>0.025177199449885765</v>
      </c>
      <c r="I24" s="193"/>
      <c r="J24" s="684">
        <v>1237.55043</v>
      </c>
      <c r="K24" s="684">
        <v>740.21969</v>
      </c>
      <c r="L24" s="193">
        <v>67.18691041574428</v>
      </c>
      <c r="M24" s="193">
        <v>0.00999277194824223</v>
      </c>
      <c r="N24" s="193">
        <v>0.02661397868024777</v>
      </c>
      <c r="O24" s="189"/>
      <c r="P24" s="189"/>
      <c r="Q24" s="190"/>
    </row>
    <row r="25" spans="1:17" s="40" customFormat="1" ht="12.75">
      <c r="A25" s="194" t="s">
        <v>551</v>
      </c>
      <c r="B25" s="9" t="s">
        <v>552</v>
      </c>
      <c r="C25" s="9"/>
      <c r="D25" s="685">
        <v>19223617.810740013</v>
      </c>
      <c r="E25" s="685">
        <v>20550240.262350004</v>
      </c>
      <c r="F25" s="73">
        <v>-6.455508230920735</v>
      </c>
      <c r="G25" s="73">
        <v>-3.7420151485879942</v>
      </c>
      <c r="H25" s="73">
        <v>56.644005305412314</v>
      </c>
      <c r="I25" s="73"/>
      <c r="J25" s="685">
        <v>2700348.423619999</v>
      </c>
      <c r="K25" s="685">
        <v>2786270.2612</v>
      </c>
      <c r="L25" s="73">
        <v>-3.0837581973471546</v>
      </c>
      <c r="M25" s="73">
        <v>-1.7264111370048407</v>
      </c>
      <c r="N25" s="73">
        <v>58.071989337406904</v>
      </c>
      <c r="O25" s="189"/>
      <c r="P25" s="189"/>
      <c r="Q25" s="190"/>
    </row>
    <row r="26" spans="1:17" s="40" customFormat="1" ht="15" customHeight="1">
      <c r="A26" s="198">
        <v>10</v>
      </c>
      <c r="B26" s="199" t="s">
        <v>553</v>
      </c>
      <c r="C26" s="199"/>
      <c r="D26" s="682">
        <v>3265265.914350002</v>
      </c>
      <c r="E26" s="682">
        <v>4739048.958500003</v>
      </c>
      <c r="F26" s="185">
        <v>-31.09870898266645</v>
      </c>
      <c r="G26" s="185">
        <v>-4.157112274293653</v>
      </c>
      <c r="H26" s="185">
        <v>9.621380408046281</v>
      </c>
      <c r="I26" s="185"/>
      <c r="J26" s="682">
        <v>509399.7257499997</v>
      </c>
      <c r="K26" s="682">
        <v>769169.2711600001</v>
      </c>
      <c r="L26" s="185">
        <v>-33.772740949236905</v>
      </c>
      <c r="M26" s="185">
        <v>-5.219500058212144</v>
      </c>
      <c r="N26" s="185">
        <v>10.95482908186178</v>
      </c>
      <c r="O26" s="189"/>
      <c r="P26" s="189"/>
      <c r="Q26" s="190"/>
    </row>
    <row r="27" spans="1:17" s="40" customFormat="1" ht="12.75">
      <c r="A27" s="194" t="s">
        <v>554</v>
      </c>
      <c r="B27" s="9" t="s">
        <v>555</v>
      </c>
      <c r="C27" s="9"/>
      <c r="D27" s="685">
        <v>15937786.07219001</v>
      </c>
      <c r="E27" s="685">
        <v>15777066.68642</v>
      </c>
      <c r="F27" s="73">
        <v>1.0186899058260925</v>
      </c>
      <c r="G27" s="73">
        <v>0.453342528232704</v>
      </c>
      <c r="H27" s="73">
        <v>46.962025968144495</v>
      </c>
      <c r="I27" s="73"/>
      <c r="J27" s="685">
        <v>2187443.483739999</v>
      </c>
      <c r="K27" s="685">
        <v>2013415.94539</v>
      </c>
      <c r="L27" s="73">
        <v>8.643397244789867</v>
      </c>
      <c r="M27" s="73">
        <v>3.4967022216352843</v>
      </c>
      <c r="N27" s="73">
        <v>47.041779332179004</v>
      </c>
      <c r="O27" s="189"/>
      <c r="P27" s="189"/>
      <c r="Q27" s="190"/>
    </row>
    <row r="28" spans="1:17" s="40" customFormat="1" ht="12.75">
      <c r="A28" s="186" t="s">
        <v>556</v>
      </c>
      <c r="B28" s="183" t="s">
        <v>557</v>
      </c>
      <c r="C28" s="199"/>
      <c r="D28" s="682">
        <v>9133.763130000001</v>
      </c>
      <c r="E28" s="682">
        <v>17494.311959999995</v>
      </c>
      <c r="F28" s="185">
        <v>-47.7900979993728</v>
      </c>
      <c r="G28" s="185">
        <v>-0.02358267066443939</v>
      </c>
      <c r="H28" s="185">
        <v>0.026913400603764043</v>
      </c>
      <c r="I28" s="185"/>
      <c r="J28" s="682">
        <v>1323.6506399999998</v>
      </c>
      <c r="K28" s="682">
        <v>1898.37371</v>
      </c>
      <c r="L28" s="185">
        <v>-30.274495847290268</v>
      </c>
      <c r="M28" s="185">
        <v>-0.011547801312067816</v>
      </c>
      <c r="N28" s="185">
        <v>0.02846559546915297</v>
      </c>
      <c r="O28" s="189"/>
      <c r="P28" s="189"/>
      <c r="Q28" s="190"/>
    </row>
    <row r="29" spans="1:17" s="40" customFormat="1" ht="12.75">
      <c r="A29" s="194" t="s">
        <v>558</v>
      </c>
      <c r="B29" s="9" t="s">
        <v>559</v>
      </c>
      <c r="C29" s="9"/>
      <c r="D29" s="685">
        <v>11432.06107</v>
      </c>
      <c r="E29" s="685">
        <v>16630.30547</v>
      </c>
      <c r="F29" s="73">
        <v>-31.257660356132956</v>
      </c>
      <c r="G29" s="73">
        <v>-0.014662731862600272</v>
      </c>
      <c r="H29" s="73">
        <v>0.033685528617776336</v>
      </c>
      <c r="I29" s="73"/>
      <c r="J29" s="685">
        <v>2181.56349</v>
      </c>
      <c r="K29" s="685">
        <v>1786.6709400000002</v>
      </c>
      <c r="L29" s="73">
        <v>22.102142098981012</v>
      </c>
      <c r="M29" s="73">
        <v>0.007934500884079357</v>
      </c>
      <c r="N29" s="73">
        <v>0.0469153278969544</v>
      </c>
      <c r="O29" s="189"/>
      <c r="P29" s="189"/>
      <c r="Q29" s="190"/>
    </row>
    <row r="30" spans="1:24" ht="12.75">
      <c r="A30" s="186" t="s">
        <v>560</v>
      </c>
      <c r="B30" s="183" t="s">
        <v>561</v>
      </c>
      <c r="C30" s="183"/>
      <c r="D30" s="682">
        <v>12936071.670910005</v>
      </c>
      <c r="E30" s="682">
        <v>13273357.028979998</v>
      </c>
      <c r="F30" s="185">
        <v>-2.5410704867923872</v>
      </c>
      <c r="G30" s="185">
        <v>-0.9513836568671986</v>
      </c>
      <c r="H30" s="185">
        <v>38.117222240490065</v>
      </c>
      <c r="I30" s="185"/>
      <c r="J30" s="682">
        <v>1731480.0672000002</v>
      </c>
      <c r="K30" s="682">
        <v>1927755.9357800004</v>
      </c>
      <c r="L30" s="185">
        <v>-10.181572518441445</v>
      </c>
      <c r="M30" s="185">
        <v>-3.9437336884969243</v>
      </c>
      <c r="N30" s="185">
        <v>37.23611779904176</v>
      </c>
      <c r="O30" s="189"/>
      <c r="P30" s="189"/>
      <c r="Q30" s="190"/>
      <c r="R30" s="173"/>
      <c r="S30" s="173"/>
      <c r="T30" s="173"/>
      <c r="U30" s="173"/>
      <c r="V30" s="173"/>
      <c r="W30" s="173"/>
      <c r="X30" s="173"/>
    </row>
    <row r="31" spans="1:24" ht="12.75">
      <c r="A31" s="194" t="s">
        <v>562</v>
      </c>
      <c r="B31" s="9" t="s">
        <v>563</v>
      </c>
      <c r="C31" s="9"/>
      <c r="D31" s="685">
        <v>2194802.4759200034</v>
      </c>
      <c r="E31" s="685">
        <v>2341891.6146999975</v>
      </c>
      <c r="F31" s="73">
        <v>-6.280783357210859</v>
      </c>
      <c r="G31" s="73">
        <v>-0.41489557548157074</v>
      </c>
      <c r="H31" s="73">
        <v>6.467169932024307</v>
      </c>
      <c r="I31" s="73"/>
      <c r="J31" s="685">
        <v>323909.03178000014</v>
      </c>
      <c r="K31" s="685">
        <v>332865.6940499999</v>
      </c>
      <c r="L31" s="73">
        <v>-2.6907736153351856</v>
      </c>
      <c r="M31" s="73">
        <v>-0.17996451110488962</v>
      </c>
      <c r="N31" s="73">
        <v>6.965783257925596</v>
      </c>
      <c r="O31" s="189"/>
      <c r="P31" s="189"/>
      <c r="Q31" s="190"/>
      <c r="R31" s="173"/>
      <c r="S31" s="173"/>
      <c r="T31" s="173"/>
      <c r="U31" s="173"/>
      <c r="V31" s="173"/>
      <c r="W31" s="173"/>
      <c r="X31" s="173"/>
    </row>
    <row r="32" spans="1:24" ht="12.75">
      <c r="A32" s="191" t="s">
        <v>564</v>
      </c>
      <c r="B32" s="192"/>
      <c r="C32" s="200" t="s">
        <v>565</v>
      </c>
      <c r="D32" s="684">
        <v>247126.04898000002</v>
      </c>
      <c r="E32" s="684">
        <v>171726.60332999998</v>
      </c>
      <c r="F32" s="193">
        <v>43.906677351038034</v>
      </c>
      <c r="G32" s="193">
        <v>0.21267985286622015</v>
      </c>
      <c r="H32" s="193">
        <v>0.7281776701630047</v>
      </c>
      <c r="I32" s="193"/>
      <c r="J32" s="684">
        <v>26772.412499999995</v>
      </c>
      <c r="K32" s="684">
        <v>30174.83057</v>
      </c>
      <c r="L32" s="193">
        <v>-11.275682433765539</v>
      </c>
      <c r="M32" s="193">
        <v>-0.06836413901559454</v>
      </c>
      <c r="N32" s="193">
        <v>0.575750610416578</v>
      </c>
      <c r="O32" s="189"/>
      <c r="P32" s="189"/>
      <c r="Q32" s="190"/>
      <c r="R32" s="173"/>
      <c r="S32" s="173"/>
      <c r="T32" s="173"/>
      <c r="U32" s="173"/>
      <c r="V32" s="173"/>
      <c r="W32" s="173"/>
      <c r="X32" s="173"/>
    </row>
    <row r="33" spans="1:24" ht="12.75">
      <c r="A33" s="188" t="s">
        <v>566</v>
      </c>
      <c r="B33" s="58"/>
      <c r="C33" s="58" t="s">
        <v>567</v>
      </c>
      <c r="D33" s="683">
        <v>194416.3539899999</v>
      </c>
      <c r="E33" s="683">
        <v>181316.70121000003</v>
      </c>
      <c r="F33" s="72">
        <v>7.224735886203836</v>
      </c>
      <c r="G33" s="72">
        <v>0.0369503011836658</v>
      </c>
      <c r="H33" s="72">
        <v>0.572864124499807</v>
      </c>
      <c r="I33" s="72"/>
      <c r="J33" s="683">
        <v>37724.452180000015</v>
      </c>
      <c r="K33" s="683">
        <v>34757.559720000005</v>
      </c>
      <c r="L33" s="72">
        <v>8.535963065015801</v>
      </c>
      <c r="M33" s="72">
        <v>0.05961320578683611</v>
      </c>
      <c r="N33" s="72">
        <v>0.8112782652764678</v>
      </c>
      <c r="O33" s="189"/>
      <c r="P33" s="189"/>
      <c r="Q33" s="190"/>
      <c r="R33" s="173"/>
      <c r="S33" s="173"/>
      <c r="T33" s="173"/>
      <c r="U33" s="173"/>
      <c r="V33" s="173"/>
      <c r="W33" s="173"/>
      <c r="X33" s="173"/>
    </row>
    <row r="34" spans="1:24" ht="12" customHeight="1">
      <c r="A34" s="191" t="s">
        <v>568</v>
      </c>
      <c r="B34" s="192"/>
      <c r="C34" s="192" t="s">
        <v>569</v>
      </c>
      <c r="D34" s="684">
        <v>3048.2327200000004</v>
      </c>
      <c r="E34" s="684">
        <v>3726.8381199999994</v>
      </c>
      <c r="F34" s="193">
        <v>-18.208609500860184</v>
      </c>
      <c r="G34" s="193">
        <v>-0.0019141479805590879</v>
      </c>
      <c r="H34" s="193">
        <v>0.008981873862855616</v>
      </c>
      <c r="I34" s="193"/>
      <c r="J34" s="684">
        <v>491.3204199999999</v>
      </c>
      <c r="K34" s="684">
        <v>772.7915000000002</v>
      </c>
      <c r="L34" s="193">
        <v>-36.42264181218352</v>
      </c>
      <c r="M34" s="193">
        <v>-0.005655544864299857</v>
      </c>
      <c r="N34" s="193">
        <v>0.010566026940049931</v>
      </c>
      <c r="O34" s="189"/>
      <c r="P34" s="189"/>
      <c r="Q34" s="190"/>
      <c r="R34" s="173"/>
      <c r="S34" s="173"/>
      <c r="T34" s="173"/>
      <c r="U34" s="173"/>
      <c r="V34" s="173"/>
      <c r="W34" s="173"/>
      <c r="X34" s="173"/>
    </row>
    <row r="35" spans="1:24" ht="29.25" customHeight="1">
      <c r="A35" s="201" t="s">
        <v>570</v>
      </c>
      <c r="B35" s="202"/>
      <c r="C35" s="203" t="s">
        <v>571</v>
      </c>
      <c r="D35" s="686">
        <v>52296.59441000001</v>
      </c>
      <c r="E35" s="686">
        <v>44567.38649999996</v>
      </c>
      <c r="F35" s="205">
        <v>17.342744363078285</v>
      </c>
      <c r="G35" s="205">
        <v>0.021801842001622676</v>
      </c>
      <c r="H35" s="205">
        <v>0.15409631008997904</v>
      </c>
      <c r="I35" s="205"/>
      <c r="J35" s="686">
        <v>8193.42986</v>
      </c>
      <c r="K35" s="686">
        <v>7951.77074</v>
      </c>
      <c r="L35" s="205">
        <v>3.0390604546025966</v>
      </c>
      <c r="M35" s="205">
        <v>0.004855610725717267</v>
      </c>
      <c r="N35" s="205">
        <v>0.17620273269360462</v>
      </c>
      <c r="O35" s="189"/>
      <c r="P35" s="189"/>
      <c r="Q35" s="190"/>
      <c r="R35" s="173"/>
      <c r="S35" s="173"/>
      <c r="T35" s="173"/>
      <c r="U35" s="173"/>
      <c r="V35" s="173"/>
      <c r="W35" s="173"/>
      <c r="X35" s="173"/>
    </row>
    <row r="36" spans="1:24" s="212" customFormat="1" ht="12.75" customHeight="1">
      <c r="A36" s="206" t="s">
        <v>572</v>
      </c>
      <c r="B36" s="207"/>
      <c r="C36" s="208" t="s">
        <v>573</v>
      </c>
      <c r="D36" s="687">
        <v>28973.188789999993</v>
      </c>
      <c r="E36" s="687">
        <v>31068.290119999983</v>
      </c>
      <c r="F36" s="210">
        <v>-6.743536003776675</v>
      </c>
      <c r="G36" s="210">
        <v>-0.00590967000835264</v>
      </c>
      <c r="H36" s="210">
        <v>0.08537193548545147</v>
      </c>
      <c r="I36" s="210"/>
      <c r="J36" s="687">
        <v>5324.79376</v>
      </c>
      <c r="K36" s="687">
        <v>5942.543430000001</v>
      </c>
      <c r="L36" s="210">
        <v>-10.39537493123548</v>
      </c>
      <c r="M36" s="210">
        <v>-0.012412326600627795</v>
      </c>
      <c r="N36" s="210">
        <v>0.11451165477382311</v>
      </c>
      <c r="O36" s="189"/>
      <c r="P36" s="189"/>
      <c r="Q36" s="190"/>
      <c r="R36" s="211"/>
      <c r="S36" s="211"/>
      <c r="T36" s="211"/>
      <c r="U36" s="211"/>
      <c r="V36" s="211"/>
      <c r="W36" s="211"/>
      <c r="X36" s="211"/>
    </row>
    <row r="37" spans="1:24" ht="12.75">
      <c r="A37" s="188" t="s">
        <v>574</v>
      </c>
      <c r="B37" s="9"/>
      <c r="C37" s="58" t="s">
        <v>575</v>
      </c>
      <c r="D37" s="683">
        <v>1235422.904190003</v>
      </c>
      <c r="E37" s="683">
        <v>1337063.4817599982</v>
      </c>
      <c r="F37" s="72">
        <v>-7.601776501756236</v>
      </c>
      <c r="G37" s="72">
        <v>-0.2866984352002889</v>
      </c>
      <c r="H37" s="72">
        <v>3.640277403989471</v>
      </c>
      <c r="I37" s="72"/>
      <c r="J37" s="683">
        <v>178876.4203000001</v>
      </c>
      <c r="K37" s="683">
        <v>170628.9675699999</v>
      </c>
      <c r="L37" s="72">
        <v>4.833559534149286</v>
      </c>
      <c r="M37" s="72">
        <v>0.1657144987353889</v>
      </c>
      <c r="N37" s="72">
        <v>3.8468034278516168</v>
      </c>
      <c r="O37" s="189"/>
      <c r="P37" s="189"/>
      <c r="Q37" s="190"/>
      <c r="R37" s="173"/>
      <c r="S37" s="173"/>
      <c r="T37" s="173"/>
      <c r="U37" s="173"/>
      <c r="V37" s="173"/>
      <c r="W37" s="173"/>
      <c r="X37" s="173"/>
    </row>
    <row r="38" spans="1:24" ht="12.75">
      <c r="A38" s="191" t="s">
        <v>576</v>
      </c>
      <c r="B38" s="192"/>
      <c r="C38" s="192" t="s">
        <v>577</v>
      </c>
      <c r="D38" s="684">
        <v>124263.99121999987</v>
      </c>
      <c r="E38" s="684">
        <v>268665.7568599998</v>
      </c>
      <c r="F38" s="193">
        <v>-53.74773745924267</v>
      </c>
      <c r="G38" s="193">
        <v>-0.40731527937881573</v>
      </c>
      <c r="H38" s="193">
        <v>0.3661542924560683</v>
      </c>
      <c r="I38" s="193"/>
      <c r="J38" s="684">
        <v>24754.115379999992</v>
      </c>
      <c r="K38" s="684">
        <v>38624.98429000001</v>
      </c>
      <c r="L38" s="193">
        <v>-35.91164932484174</v>
      </c>
      <c r="M38" s="193">
        <v>-0.27870473025977327</v>
      </c>
      <c r="N38" s="193">
        <v>0.5323463860553247</v>
      </c>
      <c r="O38" s="189"/>
      <c r="P38" s="189"/>
      <c r="Q38" s="190"/>
      <c r="R38" s="173"/>
      <c r="S38" s="173"/>
      <c r="T38" s="173"/>
      <c r="U38" s="173"/>
      <c r="V38" s="173"/>
      <c r="W38" s="173"/>
      <c r="X38" s="173"/>
    </row>
    <row r="39" spans="1:24" ht="12.75">
      <c r="A39" s="188" t="s">
        <v>578</v>
      </c>
      <c r="B39" s="58"/>
      <c r="C39" s="58" t="s">
        <v>579</v>
      </c>
      <c r="D39" s="683">
        <v>288939.5350500006</v>
      </c>
      <c r="E39" s="683">
        <v>275336.3337899997</v>
      </c>
      <c r="F39" s="72">
        <v>4.940576157440993</v>
      </c>
      <c r="G39" s="72">
        <v>0.03837066463215523</v>
      </c>
      <c r="H39" s="72">
        <v>0.8513846205978834</v>
      </c>
      <c r="I39" s="72"/>
      <c r="J39" s="683">
        <v>39604.65258000003</v>
      </c>
      <c r="K39" s="683">
        <v>40912.99290000002</v>
      </c>
      <c r="L39" s="72">
        <v>-3.1978602083642427</v>
      </c>
      <c r="M39" s="72">
        <v>-0.02628823315536487</v>
      </c>
      <c r="N39" s="72">
        <v>0.85171266871342</v>
      </c>
      <c r="O39" s="189"/>
      <c r="P39" s="189"/>
      <c r="Q39" s="190"/>
      <c r="R39" s="173"/>
      <c r="S39" s="173"/>
      <c r="T39" s="173"/>
      <c r="U39" s="173"/>
      <c r="V39" s="173"/>
      <c r="W39" s="173"/>
      <c r="X39" s="173"/>
    </row>
    <row r="40" spans="1:24" ht="12.75">
      <c r="A40" s="191" t="s">
        <v>580</v>
      </c>
      <c r="B40" s="192"/>
      <c r="C40" s="192" t="s">
        <v>581</v>
      </c>
      <c r="D40" s="684">
        <v>20315.62657</v>
      </c>
      <c r="E40" s="684">
        <v>28420.22300999999</v>
      </c>
      <c r="F40" s="193">
        <v>-28.517005081727515</v>
      </c>
      <c r="G40" s="193">
        <v>-0.022860703597219204</v>
      </c>
      <c r="H40" s="193">
        <v>0.059861700879786525</v>
      </c>
      <c r="I40" s="193"/>
      <c r="J40" s="684">
        <v>2167.4348</v>
      </c>
      <c r="K40" s="684">
        <v>3099.253330000001</v>
      </c>
      <c r="L40" s="193">
        <v>-30.065903970489583</v>
      </c>
      <c r="M40" s="193">
        <v>-0.0187228524571723</v>
      </c>
      <c r="N40" s="193">
        <v>0.04661148520470967</v>
      </c>
      <c r="O40" s="189"/>
      <c r="P40" s="189"/>
      <c r="Q40" s="190"/>
      <c r="R40" s="173"/>
      <c r="S40" s="173"/>
      <c r="T40" s="173"/>
      <c r="U40" s="173"/>
      <c r="V40" s="173"/>
      <c r="W40" s="173"/>
      <c r="X40" s="173"/>
    </row>
    <row r="41" spans="1:24" ht="12.75">
      <c r="A41" s="194" t="s">
        <v>582</v>
      </c>
      <c r="B41" s="9" t="s">
        <v>583</v>
      </c>
      <c r="C41" s="9"/>
      <c r="D41" s="685">
        <v>7879.15569</v>
      </c>
      <c r="E41" s="685">
        <v>5393.818230000001</v>
      </c>
      <c r="F41" s="73">
        <v>46.07751603820729</v>
      </c>
      <c r="G41" s="73">
        <v>0.007010412354612648</v>
      </c>
      <c r="H41" s="73">
        <v>0.023216594352868537</v>
      </c>
      <c r="I41" s="73"/>
      <c r="J41" s="685">
        <v>1343.54165</v>
      </c>
      <c r="K41" s="685">
        <v>924.9222399999999</v>
      </c>
      <c r="L41" s="73">
        <v>45.25995720461864</v>
      </c>
      <c r="M41" s="73">
        <v>0.008411240168338907</v>
      </c>
      <c r="N41" s="73">
        <v>0.028893358979419456</v>
      </c>
      <c r="O41" s="189"/>
      <c r="P41" s="189"/>
      <c r="Q41" s="190"/>
      <c r="R41" s="173"/>
      <c r="S41" s="173"/>
      <c r="T41" s="173"/>
      <c r="U41" s="173"/>
      <c r="V41" s="173"/>
      <c r="W41" s="173"/>
      <c r="X41" s="173"/>
    </row>
    <row r="42" spans="1:24" ht="12.75">
      <c r="A42" s="191" t="s">
        <v>584</v>
      </c>
      <c r="B42" s="183"/>
      <c r="C42" s="192" t="s">
        <v>583</v>
      </c>
      <c r="D42" s="684">
        <v>7879.15569</v>
      </c>
      <c r="E42" s="684">
        <v>5393.818230000001</v>
      </c>
      <c r="F42" s="193">
        <v>46.07751603820729</v>
      </c>
      <c r="G42" s="193">
        <v>0.007010412354612648</v>
      </c>
      <c r="H42" s="193">
        <v>0.023216594352868537</v>
      </c>
      <c r="I42" s="193"/>
      <c r="J42" s="684">
        <v>1343.54165</v>
      </c>
      <c r="K42" s="684">
        <v>924.9222399999999</v>
      </c>
      <c r="L42" s="193">
        <v>45.25995720461864</v>
      </c>
      <c r="M42" s="193">
        <v>0.008411240168338907</v>
      </c>
      <c r="N42" s="193">
        <v>0.028893358979419456</v>
      </c>
      <c r="O42" s="189"/>
      <c r="P42" s="189"/>
      <c r="Q42" s="190"/>
      <c r="R42" s="173"/>
      <c r="S42" s="173"/>
      <c r="T42" s="173"/>
      <c r="U42" s="173"/>
      <c r="V42" s="173"/>
      <c r="W42" s="173"/>
      <c r="X42" s="173"/>
    </row>
    <row r="43" spans="1:24" ht="12.75">
      <c r="A43" s="194" t="s">
        <v>585</v>
      </c>
      <c r="B43" s="9" t="s">
        <v>586</v>
      </c>
      <c r="C43" s="9"/>
      <c r="D43" s="685">
        <v>281187.93819000013</v>
      </c>
      <c r="E43" s="685">
        <v>309023.58136000007</v>
      </c>
      <c r="F43" s="73">
        <v>-9.007611343929293</v>
      </c>
      <c r="G43" s="73">
        <v>-0.07851623367780276</v>
      </c>
      <c r="H43" s="73">
        <v>0.8285438890568113</v>
      </c>
      <c r="I43" s="73"/>
      <c r="J43" s="685">
        <v>45997.89009999999</v>
      </c>
      <c r="K43" s="685">
        <v>47662.581999999995</v>
      </c>
      <c r="L43" s="73">
        <v>-3.4926599234594664</v>
      </c>
      <c r="M43" s="73">
        <v>-0.03344833766114299</v>
      </c>
      <c r="N43" s="73">
        <v>0.9892016008250909</v>
      </c>
      <c r="O43" s="189"/>
      <c r="P43" s="189"/>
      <c r="Q43" s="190"/>
      <c r="R43" s="173"/>
      <c r="S43" s="173"/>
      <c r="T43" s="173"/>
      <c r="U43" s="173"/>
      <c r="V43" s="173"/>
      <c r="W43" s="173"/>
      <c r="X43" s="173"/>
    </row>
    <row r="44" spans="1:24" ht="12.75">
      <c r="A44" s="191" t="s">
        <v>587</v>
      </c>
      <c r="B44" s="192"/>
      <c r="C44" s="192" t="s">
        <v>588</v>
      </c>
      <c r="D44" s="684">
        <v>8939.986639999997</v>
      </c>
      <c r="E44" s="684">
        <v>10797.08062</v>
      </c>
      <c r="F44" s="193">
        <v>-17.199964002862128</v>
      </c>
      <c r="G44" s="193">
        <v>-0.005238320666952327</v>
      </c>
      <c r="H44" s="193">
        <v>0.02634242189228071</v>
      </c>
      <c r="I44" s="193"/>
      <c r="J44" s="684">
        <v>1120.99783</v>
      </c>
      <c r="K44" s="684">
        <v>1712.0682699999995</v>
      </c>
      <c r="L44" s="193">
        <v>-34.52376580753989</v>
      </c>
      <c r="M44" s="193">
        <v>-0.011876265907607457</v>
      </c>
      <c r="N44" s="193">
        <v>0.024107472006796533</v>
      </c>
      <c r="O44" s="189"/>
      <c r="P44" s="189"/>
      <c r="Q44" s="190"/>
      <c r="R44" s="173"/>
      <c r="S44" s="173"/>
      <c r="T44" s="173"/>
      <c r="U44" s="173"/>
      <c r="V44" s="173"/>
      <c r="W44" s="173"/>
      <c r="X44" s="173"/>
    </row>
    <row r="45" spans="1:25" s="40" customFormat="1" ht="12.75">
      <c r="A45" s="188" t="s">
        <v>589</v>
      </c>
      <c r="B45" s="9"/>
      <c r="C45" s="58" t="s">
        <v>590</v>
      </c>
      <c r="D45" s="683">
        <v>50431.88115000002</v>
      </c>
      <c r="E45" s="683">
        <v>75649.78884000004</v>
      </c>
      <c r="F45" s="72">
        <v>-33.33506686097447</v>
      </c>
      <c r="G45" s="72">
        <v>-0.07113236511047377</v>
      </c>
      <c r="H45" s="72">
        <v>0.1486017757711839</v>
      </c>
      <c r="I45" s="72"/>
      <c r="J45" s="683">
        <v>8056.5212200000005</v>
      </c>
      <c r="K45" s="683">
        <v>10181.521189999996</v>
      </c>
      <c r="L45" s="72">
        <v>-20.87114420669389</v>
      </c>
      <c r="M45" s="72">
        <v>-0.042697220144146994</v>
      </c>
      <c r="N45" s="72">
        <v>0.1732584618681307</v>
      </c>
      <c r="O45" s="189"/>
      <c r="P45" s="189"/>
      <c r="Q45" s="190"/>
      <c r="S45" s="173"/>
      <c r="T45" s="173"/>
      <c r="U45" s="173"/>
      <c r="V45" s="173"/>
      <c r="W45" s="173"/>
      <c r="X45" s="173"/>
      <c r="Y45" s="42"/>
    </row>
    <row r="46" spans="1:24" ht="12.75" customHeight="1">
      <c r="A46" s="191" t="s">
        <v>591</v>
      </c>
      <c r="B46" s="192"/>
      <c r="C46" s="192" t="s">
        <v>592</v>
      </c>
      <c r="D46" s="684">
        <v>123512.32513000003</v>
      </c>
      <c r="E46" s="684">
        <v>113900.47236000003</v>
      </c>
      <c r="F46" s="193">
        <v>8.43881730325073</v>
      </c>
      <c r="G46" s="193">
        <v>0.027112234251491067</v>
      </c>
      <c r="H46" s="193">
        <v>0.3639394451568225</v>
      </c>
      <c r="I46" s="193"/>
      <c r="J46" s="684">
        <v>22680.903839999995</v>
      </c>
      <c r="K46" s="684">
        <v>18381.664339999996</v>
      </c>
      <c r="L46" s="193">
        <v>23.38873901991837</v>
      </c>
      <c r="M46" s="193">
        <v>0.08638380140020088</v>
      </c>
      <c r="N46" s="193">
        <v>0.487761206827353</v>
      </c>
      <c r="O46" s="189"/>
      <c r="P46" s="189"/>
      <c r="Q46" s="190"/>
      <c r="R46" s="173"/>
      <c r="S46" s="173"/>
      <c r="T46" s="173"/>
      <c r="U46" s="173"/>
      <c r="V46" s="173"/>
      <c r="W46" s="173"/>
      <c r="X46" s="173"/>
    </row>
    <row r="47" spans="1:24" ht="12.75">
      <c r="A47" s="188" t="s">
        <v>593</v>
      </c>
      <c r="B47" s="58"/>
      <c r="C47" s="58" t="s">
        <v>594</v>
      </c>
      <c r="D47" s="683">
        <v>98303.74527000004</v>
      </c>
      <c r="E47" s="683">
        <v>108676.23953999998</v>
      </c>
      <c r="F47" s="72">
        <v>-9.544399322155584</v>
      </c>
      <c r="G47" s="72">
        <v>-0.029257782151867816</v>
      </c>
      <c r="H47" s="72">
        <v>0.28966024623652414</v>
      </c>
      <c r="I47" s="72"/>
      <c r="J47" s="683">
        <v>14139.467209999995</v>
      </c>
      <c r="K47" s="683">
        <v>17387.328200000004</v>
      </c>
      <c r="L47" s="72">
        <v>-18.679471352016048</v>
      </c>
      <c r="M47" s="72">
        <v>-0.0652586530095894</v>
      </c>
      <c r="N47" s="72">
        <v>0.30407446012281075</v>
      </c>
      <c r="O47" s="189"/>
      <c r="P47" s="189"/>
      <c r="Q47" s="190"/>
      <c r="R47" s="173"/>
      <c r="S47" s="173"/>
      <c r="T47" s="173"/>
      <c r="U47" s="173"/>
      <c r="V47" s="173"/>
      <c r="W47" s="173"/>
      <c r="X47" s="173"/>
    </row>
    <row r="48" spans="1:24" s="212" customFormat="1" ht="12.75">
      <c r="A48" s="213" t="s">
        <v>595</v>
      </c>
      <c r="B48" s="183" t="s">
        <v>596</v>
      </c>
      <c r="C48" s="214"/>
      <c r="D48" s="682">
        <v>290163.16517999995</v>
      </c>
      <c r="E48" s="682">
        <v>328412.57879999996</v>
      </c>
      <c r="F48" s="185">
        <v>-11.646756576669837</v>
      </c>
      <c r="G48" s="185">
        <v>-0.10789044389905002</v>
      </c>
      <c r="H48" s="185">
        <v>0.8549901496017331</v>
      </c>
      <c r="I48" s="185"/>
      <c r="J48" s="682">
        <v>42059.23604000001</v>
      </c>
      <c r="K48" s="682">
        <v>53269.74526999999</v>
      </c>
      <c r="L48" s="185">
        <v>-21.044796015409936</v>
      </c>
      <c r="M48" s="185">
        <v>-0.2252506293076805</v>
      </c>
      <c r="N48" s="185">
        <v>0.9044993918155472</v>
      </c>
      <c r="O48" s="189"/>
      <c r="P48" s="189"/>
      <c r="Q48" s="190"/>
      <c r="R48" s="211"/>
      <c r="S48" s="211"/>
      <c r="T48" s="211"/>
      <c r="U48" s="211"/>
      <c r="V48" s="211"/>
      <c r="W48" s="211"/>
      <c r="X48" s="211"/>
    </row>
    <row r="49" spans="1:24" ht="13.5" customHeight="1">
      <c r="A49" s="188" t="s">
        <v>597</v>
      </c>
      <c r="B49" s="24"/>
      <c r="C49" s="58" t="s">
        <v>598</v>
      </c>
      <c r="D49" s="683">
        <v>288101.2833499999</v>
      </c>
      <c r="E49" s="683">
        <v>326302.34053</v>
      </c>
      <c r="F49" s="72">
        <v>-11.70725809626483</v>
      </c>
      <c r="G49" s="72">
        <v>-0.10775404448051763</v>
      </c>
      <c r="H49" s="72">
        <v>0.8489146415226866</v>
      </c>
      <c r="I49" s="72"/>
      <c r="J49" s="683">
        <v>41826.46924000001</v>
      </c>
      <c r="K49" s="683">
        <v>53022.231889999995</v>
      </c>
      <c r="L49" s="72">
        <v>-21.115223276958105</v>
      </c>
      <c r="M49" s="72">
        <v>-0.22495432908108176</v>
      </c>
      <c r="N49" s="72">
        <v>0.8994936558855218</v>
      </c>
      <c r="O49" s="189"/>
      <c r="P49" s="189"/>
      <c r="Q49" s="190"/>
      <c r="R49" s="173"/>
      <c r="S49" s="173"/>
      <c r="T49" s="173"/>
      <c r="U49" s="173"/>
      <c r="V49" s="173"/>
      <c r="W49" s="173"/>
      <c r="X49" s="173"/>
    </row>
    <row r="50" spans="1:24" ht="12.75">
      <c r="A50" s="191" t="s">
        <v>599</v>
      </c>
      <c r="B50" s="196"/>
      <c r="C50" s="192" t="s">
        <v>600</v>
      </c>
      <c r="D50" s="684">
        <v>2061.88183</v>
      </c>
      <c r="E50" s="684">
        <v>2110.23827</v>
      </c>
      <c r="F50" s="193">
        <v>-2.2915156400798296</v>
      </c>
      <c r="G50" s="193">
        <v>-0.00013639941853251812</v>
      </c>
      <c r="H50" s="193">
        <v>0.006075508079046506</v>
      </c>
      <c r="I50" s="193"/>
      <c r="J50" s="684">
        <v>232.7668</v>
      </c>
      <c r="K50" s="684">
        <v>247.51338</v>
      </c>
      <c r="L50" s="193">
        <v>-5.957892054158859</v>
      </c>
      <c r="M50" s="193">
        <v>-0.0002963002265987221</v>
      </c>
      <c r="N50" s="193">
        <v>0.0050057359300254905</v>
      </c>
      <c r="O50" s="189"/>
      <c r="P50" s="189"/>
      <c r="Q50" s="190"/>
      <c r="R50" s="173"/>
      <c r="S50" s="173"/>
      <c r="T50" s="173"/>
      <c r="U50" s="173"/>
      <c r="V50" s="173"/>
      <c r="W50" s="173"/>
      <c r="X50" s="173"/>
    </row>
    <row r="51" spans="1:24" s="212" customFormat="1" ht="37.5" customHeight="1">
      <c r="A51" s="215" t="s">
        <v>601</v>
      </c>
      <c r="B51" s="821" t="s">
        <v>602</v>
      </c>
      <c r="C51" s="821"/>
      <c r="D51" s="688">
        <v>150521.66627999995</v>
      </c>
      <c r="E51" s="688">
        <v>141102.64173000003</v>
      </c>
      <c r="F51" s="218">
        <v>6.675299933805082</v>
      </c>
      <c r="G51" s="218">
        <v>0.02656832206348319</v>
      </c>
      <c r="H51" s="218">
        <v>0.4435247385422091</v>
      </c>
      <c r="I51" s="218"/>
      <c r="J51" s="688">
        <v>21710.49965</v>
      </c>
      <c r="K51" s="688">
        <v>21338.07828</v>
      </c>
      <c r="L51" s="218">
        <v>1.7453369751158303</v>
      </c>
      <c r="M51" s="218">
        <v>0.007482991739183346</v>
      </c>
      <c r="N51" s="218">
        <v>0.466892306621094</v>
      </c>
      <c r="O51" s="189"/>
      <c r="P51" s="189"/>
      <c r="Q51" s="190"/>
      <c r="R51" s="211"/>
      <c r="S51" s="211"/>
      <c r="T51" s="211"/>
      <c r="U51" s="211"/>
      <c r="V51" s="211"/>
      <c r="W51" s="211"/>
      <c r="X51" s="211"/>
    </row>
    <row r="52" spans="1:24" ht="12.75">
      <c r="A52" s="191" t="s">
        <v>603</v>
      </c>
      <c r="B52" s="192"/>
      <c r="C52" s="192" t="s">
        <v>604</v>
      </c>
      <c r="D52" s="684">
        <v>76970.09023999996</v>
      </c>
      <c r="E52" s="684">
        <v>70843.42360000001</v>
      </c>
      <c r="F52" s="193">
        <v>8.648179786726105</v>
      </c>
      <c r="G52" s="193">
        <v>0.01728154031269816</v>
      </c>
      <c r="H52" s="193">
        <v>0.22679883895094918</v>
      </c>
      <c r="I52" s="193"/>
      <c r="J52" s="684">
        <v>11903.377940000002</v>
      </c>
      <c r="K52" s="684">
        <v>9805.053420000002</v>
      </c>
      <c r="L52" s="193">
        <v>21.400439448090225</v>
      </c>
      <c r="M52" s="193">
        <v>0.042161235401947696</v>
      </c>
      <c r="N52" s="193">
        <v>0.25598653520575454</v>
      </c>
      <c r="O52" s="189"/>
      <c r="P52" s="189"/>
      <c r="Q52" s="190"/>
      <c r="R52" s="173"/>
      <c r="S52" s="173"/>
      <c r="T52" s="173"/>
      <c r="U52" s="173"/>
      <c r="V52" s="173"/>
      <c r="W52" s="173"/>
      <c r="X52" s="173"/>
    </row>
    <row r="53" spans="1:24" ht="12.75">
      <c r="A53" s="188" t="s">
        <v>605</v>
      </c>
      <c r="B53" s="58"/>
      <c r="C53" s="58" t="s">
        <v>606</v>
      </c>
      <c r="D53" s="683">
        <v>26985.519230000013</v>
      </c>
      <c r="E53" s="683">
        <v>27274.66545</v>
      </c>
      <c r="F53" s="72">
        <v>-1.06012746711798</v>
      </c>
      <c r="G53" s="72">
        <v>-0.0008155971837230755</v>
      </c>
      <c r="H53" s="72">
        <v>0.07951510009626978</v>
      </c>
      <c r="I53" s="72"/>
      <c r="J53" s="683">
        <v>3146.24305</v>
      </c>
      <c r="K53" s="683">
        <v>4325.01004</v>
      </c>
      <c r="L53" s="72">
        <v>-27.25466482385322</v>
      </c>
      <c r="M53" s="72">
        <v>-0.02368474088528276</v>
      </c>
      <c r="N53" s="72">
        <v>0.06766111782255024</v>
      </c>
      <c r="O53" s="189"/>
      <c r="P53" s="189"/>
      <c r="Q53" s="190"/>
      <c r="R53" s="173"/>
      <c r="S53" s="173"/>
      <c r="T53" s="173"/>
      <c r="U53" s="173"/>
      <c r="V53" s="173"/>
      <c r="W53" s="173"/>
      <c r="X53" s="173"/>
    </row>
    <row r="54" spans="1:24" s="212" customFormat="1" ht="24">
      <c r="A54" s="191" t="s">
        <v>607</v>
      </c>
      <c r="B54" s="207"/>
      <c r="C54" s="208" t="s">
        <v>608</v>
      </c>
      <c r="D54" s="684">
        <v>46566.056809999995</v>
      </c>
      <c r="E54" s="684">
        <v>42984.55268000003</v>
      </c>
      <c r="F54" s="193">
        <v>8.332072585848675</v>
      </c>
      <c r="G54" s="193">
        <v>0.010102378934508147</v>
      </c>
      <c r="H54" s="193">
        <v>0.1372107994949902</v>
      </c>
      <c r="I54" s="193"/>
      <c r="J54" s="684">
        <v>6660.878659999999</v>
      </c>
      <c r="K54" s="684">
        <v>7208.014820000001</v>
      </c>
      <c r="L54" s="193">
        <v>-7.590663638507915</v>
      </c>
      <c r="M54" s="193">
        <v>-0.010993502777481623</v>
      </c>
      <c r="N54" s="193">
        <v>0.14324465359278918</v>
      </c>
      <c r="O54" s="189"/>
      <c r="P54" s="189"/>
      <c r="Q54" s="190"/>
      <c r="R54" s="211"/>
      <c r="S54" s="211"/>
      <c r="T54" s="211"/>
      <c r="U54" s="211"/>
      <c r="V54" s="211"/>
      <c r="W54" s="211"/>
      <c r="X54" s="211"/>
    </row>
    <row r="55" spans="1:25" s="219" customFormat="1" ht="42" customHeight="1">
      <c r="A55" s="215" t="s">
        <v>609</v>
      </c>
      <c r="B55" s="821" t="s">
        <v>610</v>
      </c>
      <c r="C55" s="821"/>
      <c r="D55" s="688">
        <v>22542.21196</v>
      </c>
      <c r="E55" s="688">
        <v>20328.181230000002</v>
      </c>
      <c r="F55" s="218">
        <v>10.891435416428537</v>
      </c>
      <c r="G55" s="218">
        <v>0.00624513517093331</v>
      </c>
      <c r="H55" s="218">
        <v>0.06642252183897406</v>
      </c>
      <c r="I55" s="218"/>
      <c r="J55" s="688">
        <v>3426.20654</v>
      </c>
      <c r="K55" s="688">
        <v>4622.08455</v>
      </c>
      <c r="L55" s="218">
        <v>-25.873131420756884</v>
      </c>
      <c r="M55" s="218">
        <v>-0.024028549354998114</v>
      </c>
      <c r="N55" s="218">
        <v>0.07368183598763363</v>
      </c>
      <c r="O55" s="189"/>
      <c r="P55" s="189"/>
      <c r="Q55" s="190"/>
      <c r="S55" s="211"/>
      <c r="T55" s="211"/>
      <c r="U55" s="211"/>
      <c r="V55" s="211"/>
      <c r="W55" s="211"/>
      <c r="X55" s="211"/>
      <c r="Y55" s="212"/>
    </row>
    <row r="56" spans="1:25" s="219" customFormat="1" ht="42" customHeight="1">
      <c r="A56" s="206" t="s">
        <v>611</v>
      </c>
      <c r="B56" s="220">
        <v>1</v>
      </c>
      <c r="C56" s="208" t="s">
        <v>610</v>
      </c>
      <c r="D56" s="687">
        <v>28.44322</v>
      </c>
      <c r="E56" s="687">
        <v>3.3153800000000007</v>
      </c>
      <c r="F56" s="210" t="s">
        <v>1263</v>
      </c>
      <c r="G56" s="210">
        <v>7.08783104169403E-05</v>
      </c>
      <c r="H56" s="210">
        <v>8.381033791063437E-05</v>
      </c>
      <c r="I56" s="210"/>
      <c r="J56" s="687">
        <v>0.3332</v>
      </c>
      <c r="K56" s="687">
        <v>9.999999999999999E-34</v>
      </c>
      <c r="L56" s="210" t="s">
        <v>1264</v>
      </c>
      <c r="M56" s="210">
        <v>6.694924213118841E-06</v>
      </c>
      <c r="N56" s="210">
        <v>7.165588958066587E-06</v>
      </c>
      <c r="O56" s="189"/>
      <c r="P56" s="189"/>
      <c r="Q56" s="190"/>
      <c r="S56" s="211"/>
      <c r="T56" s="211"/>
      <c r="U56" s="211"/>
      <c r="V56" s="211"/>
      <c r="W56" s="211"/>
      <c r="X56" s="211"/>
      <c r="Y56" s="212"/>
    </row>
    <row r="57" spans="1:24" ht="12.75">
      <c r="A57" s="188" t="s">
        <v>612</v>
      </c>
      <c r="B57" s="58"/>
      <c r="C57" s="221" t="s">
        <v>613</v>
      </c>
      <c r="D57" s="683">
        <v>5577.48131</v>
      </c>
      <c r="E57" s="683">
        <v>5732.488490000002</v>
      </c>
      <c r="F57" s="72">
        <v>-2.7040120581210516</v>
      </c>
      <c r="G57" s="72">
        <v>-0.00043723006119485966</v>
      </c>
      <c r="H57" s="72">
        <v>0.01643451737466249</v>
      </c>
      <c r="I57" s="72"/>
      <c r="J57" s="683">
        <v>645.46101</v>
      </c>
      <c r="K57" s="683">
        <v>1067.1789899999999</v>
      </c>
      <c r="L57" s="72">
        <v>-39.517080447770056</v>
      </c>
      <c r="M57" s="72">
        <v>-0.008473499145887055</v>
      </c>
      <c r="N57" s="72">
        <v>0.013880877209239216</v>
      </c>
      <c r="O57" s="189"/>
      <c r="P57" s="189"/>
      <c r="Q57" s="190"/>
      <c r="S57" s="173"/>
      <c r="T57" s="173"/>
      <c r="U57" s="173"/>
      <c r="V57" s="173"/>
      <c r="W57" s="173"/>
      <c r="X57" s="173"/>
    </row>
    <row r="58" spans="1:25" s="219" customFormat="1" ht="24">
      <c r="A58" s="191" t="s">
        <v>614</v>
      </c>
      <c r="B58" s="222"/>
      <c r="C58" s="222" t="s">
        <v>615</v>
      </c>
      <c r="D58" s="684">
        <v>7847.64183</v>
      </c>
      <c r="E58" s="684">
        <v>8347.52499</v>
      </c>
      <c r="F58" s="193">
        <v>-5.98839968252674</v>
      </c>
      <c r="G58" s="193">
        <v>-0.0014100246494199685</v>
      </c>
      <c r="H58" s="193">
        <v>0.023123736116161565</v>
      </c>
      <c r="I58" s="193"/>
      <c r="J58" s="684">
        <v>1534.69169</v>
      </c>
      <c r="K58" s="684">
        <v>2380.76807</v>
      </c>
      <c r="L58" s="193">
        <v>-35.537958974727005</v>
      </c>
      <c r="M58" s="193">
        <v>-0.017000051748529223</v>
      </c>
      <c r="N58" s="193">
        <v>0.033004111128152915</v>
      </c>
      <c r="O58" s="189"/>
      <c r="P58" s="189"/>
      <c r="Q58" s="190"/>
      <c r="S58" s="211"/>
      <c r="T58" s="211"/>
      <c r="U58" s="211"/>
      <c r="V58" s="211"/>
      <c r="W58" s="211"/>
      <c r="X58" s="211"/>
      <c r="Y58" s="212"/>
    </row>
    <row r="59" spans="1:24" s="212" customFormat="1" ht="12.75">
      <c r="A59" s="188" t="s">
        <v>616</v>
      </c>
      <c r="B59" s="202"/>
      <c r="C59" s="203" t="s">
        <v>617</v>
      </c>
      <c r="D59" s="683">
        <v>7512.304919999999</v>
      </c>
      <c r="E59" s="683">
        <v>4649.292660000001</v>
      </c>
      <c r="F59" s="72">
        <v>61.579523367754554</v>
      </c>
      <c r="G59" s="72">
        <v>0.008075722851299025</v>
      </c>
      <c r="H59" s="72">
        <v>0.022135637731344093</v>
      </c>
      <c r="I59" s="72"/>
      <c r="J59" s="683">
        <v>1084.27177</v>
      </c>
      <c r="K59" s="683">
        <v>1024.83948</v>
      </c>
      <c r="L59" s="72">
        <v>5.799180375057366</v>
      </c>
      <c r="M59" s="72">
        <v>0.0011941616967650077</v>
      </c>
      <c r="N59" s="72">
        <v>0.023317664533779453</v>
      </c>
      <c r="O59" s="189"/>
      <c r="P59" s="189"/>
      <c r="Q59" s="190"/>
      <c r="S59" s="211"/>
      <c r="T59" s="211"/>
      <c r="U59" s="211"/>
      <c r="V59" s="211"/>
      <c r="W59" s="211"/>
      <c r="X59" s="211"/>
    </row>
    <row r="60" spans="1:24" ht="12.75">
      <c r="A60" s="191" t="s">
        <v>618</v>
      </c>
      <c r="B60" s="192"/>
      <c r="C60" s="192" t="s">
        <v>619</v>
      </c>
      <c r="D60" s="684">
        <v>70.75519</v>
      </c>
      <c r="E60" s="684">
        <v>49.36962</v>
      </c>
      <c r="F60" s="193">
        <v>43.31726677256175</v>
      </c>
      <c r="G60" s="193">
        <v>6.032245783573941E-05</v>
      </c>
      <c r="H60" s="193">
        <v>0.0002084861131345585</v>
      </c>
      <c r="I60" s="193"/>
      <c r="J60" s="684">
        <v>0.02</v>
      </c>
      <c r="K60" s="684">
        <v>15.40906</v>
      </c>
      <c r="L60" s="193">
        <v>-99.87020622932224</v>
      </c>
      <c r="M60" s="193">
        <v>-0.0003092094550154221</v>
      </c>
      <c r="N60" s="193">
        <v>4.301073804361696E-07</v>
      </c>
      <c r="O60" s="189"/>
      <c r="P60" s="189"/>
      <c r="Q60" s="190"/>
      <c r="S60" s="173"/>
      <c r="T60" s="173"/>
      <c r="U60" s="173"/>
      <c r="V60" s="173"/>
      <c r="W60" s="173"/>
      <c r="X60" s="173"/>
    </row>
    <row r="61" spans="1:24" s="212" customFormat="1" ht="24">
      <c r="A61" s="188" t="s">
        <v>620</v>
      </c>
      <c r="B61" s="202"/>
      <c r="C61" s="203" t="s">
        <v>621</v>
      </c>
      <c r="D61" s="683">
        <v>1505.5854900000004</v>
      </c>
      <c r="E61" s="683">
        <v>1546.1900899999998</v>
      </c>
      <c r="F61" s="72">
        <v>-2.6261065998682893</v>
      </c>
      <c r="G61" s="72">
        <v>-0.0001145337380035711</v>
      </c>
      <c r="H61" s="72">
        <v>0.0044363341657606995</v>
      </c>
      <c r="I61" s="72"/>
      <c r="J61" s="683">
        <v>161.42887000000002</v>
      </c>
      <c r="K61" s="683">
        <v>133.88895</v>
      </c>
      <c r="L61" s="72">
        <v>20.569225466328646</v>
      </c>
      <c r="M61" s="72">
        <v>0.0005533543734554502</v>
      </c>
      <c r="N61" s="72">
        <v>0.003471587420123549</v>
      </c>
      <c r="O61" s="189"/>
      <c r="P61" s="189"/>
      <c r="Q61" s="190"/>
      <c r="S61" s="211"/>
      <c r="T61" s="211"/>
      <c r="U61" s="211"/>
      <c r="V61" s="211"/>
      <c r="W61" s="211"/>
      <c r="X61" s="211"/>
    </row>
    <row r="62" spans="1:17" s="40" customFormat="1" ht="12.75">
      <c r="A62" s="186" t="s">
        <v>622</v>
      </c>
      <c r="B62" s="183" t="s">
        <v>623</v>
      </c>
      <c r="C62" s="183"/>
      <c r="D62" s="682">
        <v>299114.51152</v>
      </c>
      <c r="E62" s="682">
        <v>325344.4749199997</v>
      </c>
      <c r="F62" s="185">
        <v>-8.062212645980697</v>
      </c>
      <c r="G62" s="185">
        <v>-0.07398707919543275</v>
      </c>
      <c r="H62" s="185">
        <v>0.8813660438046582</v>
      </c>
      <c r="I62" s="185"/>
      <c r="J62" s="682">
        <v>51472.687939999996</v>
      </c>
      <c r="K62" s="682">
        <v>54496.067270000014</v>
      </c>
      <c r="L62" s="185">
        <v>-5.547885345598842</v>
      </c>
      <c r="M62" s="185">
        <v>-0.06074818571986836</v>
      </c>
      <c r="N62" s="185">
        <v>1.1069391486940912</v>
      </c>
      <c r="O62" s="189"/>
      <c r="P62" s="189"/>
      <c r="Q62" s="190"/>
    </row>
    <row r="63" spans="1:24" ht="12.75">
      <c r="A63" s="188" t="s">
        <v>624</v>
      </c>
      <c r="B63" s="58"/>
      <c r="C63" s="58" t="s">
        <v>625</v>
      </c>
      <c r="D63" s="683">
        <v>299114.51152</v>
      </c>
      <c r="E63" s="683">
        <v>325344.4749199997</v>
      </c>
      <c r="F63" s="72">
        <v>-8.062212645980697</v>
      </c>
      <c r="G63" s="72">
        <v>-0.07398707919543275</v>
      </c>
      <c r="H63" s="72">
        <v>0.8813660438046582</v>
      </c>
      <c r="I63" s="72"/>
      <c r="J63" s="683">
        <v>51472.687939999996</v>
      </c>
      <c r="K63" s="683">
        <v>54496.067270000014</v>
      </c>
      <c r="L63" s="72">
        <v>-5.547885345598842</v>
      </c>
      <c r="M63" s="72">
        <v>-0.06074818571986836</v>
      </c>
      <c r="N63" s="72">
        <v>1.1069391486940912</v>
      </c>
      <c r="O63" s="189"/>
      <c r="P63" s="189"/>
      <c r="Q63" s="190"/>
      <c r="S63" s="173"/>
      <c r="T63" s="173"/>
      <c r="U63" s="173"/>
      <c r="V63" s="173"/>
      <c r="W63" s="173"/>
      <c r="X63" s="173"/>
    </row>
    <row r="64" spans="1:17" s="219" customFormat="1" ht="27.75" customHeight="1">
      <c r="A64" s="213" t="s">
        <v>626</v>
      </c>
      <c r="B64" s="818" t="s">
        <v>627</v>
      </c>
      <c r="C64" s="818"/>
      <c r="D64" s="689">
        <v>78543.74157999999</v>
      </c>
      <c r="E64" s="689">
        <v>93498.28597000008</v>
      </c>
      <c r="F64" s="225">
        <v>-15.994458331352106</v>
      </c>
      <c r="G64" s="225">
        <v>-0.04218240960696741</v>
      </c>
      <c r="H64" s="225">
        <v>0.23143573486354008</v>
      </c>
      <c r="I64" s="225"/>
      <c r="J64" s="689">
        <v>14782.802489999996</v>
      </c>
      <c r="K64" s="689">
        <v>14346.861520000002</v>
      </c>
      <c r="L64" s="225">
        <v>3.0385807334397006</v>
      </c>
      <c r="M64" s="225">
        <v>0.008759278978221716</v>
      </c>
      <c r="N64" s="225">
        <v>0.31790962272395923</v>
      </c>
      <c r="O64" s="189"/>
      <c r="P64" s="189"/>
      <c r="Q64" s="190"/>
    </row>
    <row r="65" spans="1:24" ht="12.75">
      <c r="A65" s="188" t="s">
        <v>628</v>
      </c>
      <c r="B65" s="58"/>
      <c r="C65" s="58" t="s">
        <v>629</v>
      </c>
      <c r="D65" s="683">
        <v>52727.310549999995</v>
      </c>
      <c r="E65" s="683">
        <v>63456.35424000008</v>
      </c>
      <c r="F65" s="72">
        <v>-16.907753082412306</v>
      </c>
      <c r="G65" s="72">
        <v>-0.030263504110848397</v>
      </c>
      <c r="H65" s="72">
        <v>0.15536545139103292</v>
      </c>
      <c r="I65" s="72"/>
      <c r="J65" s="683">
        <v>10709.338059999996</v>
      </c>
      <c r="K65" s="683">
        <v>9872.08862</v>
      </c>
      <c r="L65" s="72">
        <v>8.480975730949181</v>
      </c>
      <c r="M65" s="72">
        <v>0.016822693722317417</v>
      </c>
      <c r="N65" s="72">
        <v>0.23030826695959847</v>
      </c>
      <c r="O65" s="189"/>
      <c r="P65" s="189"/>
      <c r="Q65" s="190"/>
      <c r="S65" s="173"/>
      <c r="T65" s="173"/>
      <c r="U65" s="173"/>
      <c r="V65" s="173"/>
      <c r="W65" s="173"/>
      <c r="X65" s="173"/>
    </row>
    <row r="66" spans="1:24" ht="12.75">
      <c r="A66" s="191" t="s">
        <v>630</v>
      </c>
      <c r="B66" s="192"/>
      <c r="C66" s="192" t="s">
        <v>631</v>
      </c>
      <c r="D66" s="684">
        <v>25740.13814</v>
      </c>
      <c r="E66" s="684">
        <v>29983.855080000005</v>
      </c>
      <c r="F66" s="193">
        <v>-14.15333995137494</v>
      </c>
      <c r="G66" s="193">
        <v>-0.011970288198068295</v>
      </c>
      <c r="H66" s="193">
        <v>0.07584548006097085</v>
      </c>
      <c r="I66" s="193"/>
      <c r="J66" s="684">
        <v>4047.17699</v>
      </c>
      <c r="K66" s="684">
        <v>4469.95942</v>
      </c>
      <c r="L66" s="193">
        <v>-9.458305775849754</v>
      </c>
      <c r="M66" s="193">
        <v>-0.008494886937239564</v>
      </c>
      <c r="N66" s="193">
        <v>0.0870360346665221</v>
      </c>
      <c r="O66" s="189"/>
      <c r="P66" s="189"/>
      <c r="Q66" s="190"/>
      <c r="S66" s="173"/>
      <c r="T66" s="173"/>
      <c r="U66" s="173"/>
      <c r="V66" s="173"/>
      <c r="W66" s="173"/>
      <c r="X66" s="173"/>
    </row>
    <row r="67" spans="1:25" s="219" customFormat="1" ht="17.25" customHeight="1">
      <c r="A67" s="188" t="s">
        <v>632</v>
      </c>
      <c r="B67" s="202"/>
      <c r="C67" s="202" t="s">
        <v>633</v>
      </c>
      <c r="D67" s="683">
        <v>76.29289</v>
      </c>
      <c r="E67" s="683">
        <v>58.07665</v>
      </c>
      <c r="F67" s="72">
        <v>31.3658587401305</v>
      </c>
      <c r="G67" s="72">
        <v>5.138270194929149E-05</v>
      </c>
      <c r="H67" s="72">
        <v>0.00022480341153634703</v>
      </c>
      <c r="I67" s="72"/>
      <c r="J67" s="683">
        <v>26.28744</v>
      </c>
      <c r="K67" s="683">
        <v>4.813479999999999</v>
      </c>
      <c r="L67" s="72">
        <v>446.1213093229847</v>
      </c>
      <c r="M67" s="72">
        <v>0.00043147219314389396</v>
      </c>
      <c r="N67" s="72">
        <v>0.0005653210978386492</v>
      </c>
      <c r="O67" s="189"/>
      <c r="P67" s="189"/>
      <c r="Q67" s="190"/>
      <c r="S67" s="211"/>
      <c r="T67" s="211"/>
      <c r="U67" s="211"/>
      <c r="V67" s="211"/>
      <c r="W67" s="211"/>
      <c r="X67" s="211"/>
      <c r="Y67" s="212"/>
    </row>
    <row r="68" spans="1:17" s="219" customFormat="1" ht="27.75" customHeight="1">
      <c r="A68" s="213" t="s">
        <v>634</v>
      </c>
      <c r="B68" s="818" t="s">
        <v>635</v>
      </c>
      <c r="C68" s="818"/>
      <c r="D68" s="689">
        <v>2918768.0249999985</v>
      </c>
      <c r="E68" s="689">
        <v>3067724.3601899985</v>
      </c>
      <c r="F68" s="225">
        <v>-4.855597103931934</v>
      </c>
      <c r="G68" s="225">
        <v>-0.4201623921581254</v>
      </c>
      <c r="H68" s="225">
        <v>8.600395259678924</v>
      </c>
      <c r="I68" s="225"/>
      <c r="J68" s="689">
        <v>379001.7206199999</v>
      </c>
      <c r="K68" s="689">
        <v>415301.2570400001</v>
      </c>
      <c r="L68" s="225">
        <v>-8.740531314236781</v>
      </c>
      <c r="M68" s="225">
        <v>-0.7293596797816583</v>
      </c>
      <c r="N68" s="225">
        <v>8.150571861833459</v>
      </c>
      <c r="O68" s="189"/>
      <c r="P68" s="189"/>
      <c r="Q68" s="190"/>
    </row>
    <row r="69" spans="1:24" ht="12.75">
      <c r="A69" s="188" t="s">
        <v>636</v>
      </c>
      <c r="B69" s="9"/>
      <c r="C69" s="58" t="s">
        <v>637</v>
      </c>
      <c r="D69" s="683">
        <v>285264.92234000005</v>
      </c>
      <c r="E69" s="683">
        <v>320762.13224999997</v>
      </c>
      <c r="F69" s="72">
        <v>-11.066521369278597</v>
      </c>
      <c r="G69" s="72">
        <v>-0.10012727966018027</v>
      </c>
      <c r="H69" s="72">
        <v>0.8405570654576475</v>
      </c>
      <c r="I69" s="72"/>
      <c r="J69" s="683">
        <v>39127.84126000001</v>
      </c>
      <c r="K69" s="683">
        <v>59808.183880000004</v>
      </c>
      <c r="L69" s="72">
        <v>-34.577780628639935</v>
      </c>
      <c r="M69" s="72">
        <v>-0.41552619010273556</v>
      </c>
      <c r="N69" s="72">
        <v>0.841458665323044</v>
      </c>
      <c r="O69" s="189"/>
      <c r="P69" s="189"/>
      <c r="Q69" s="190"/>
      <c r="S69" s="173"/>
      <c r="T69" s="173"/>
      <c r="U69" s="173"/>
      <c r="V69" s="173"/>
      <c r="W69" s="173"/>
      <c r="X69" s="173"/>
    </row>
    <row r="70" spans="1:25" s="40" customFormat="1" ht="12.75">
      <c r="A70" s="191" t="s">
        <v>638</v>
      </c>
      <c r="B70" s="192"/>
      <c r="C70" s="192" t="s">
        <v>639</v>
      </c>
      <c r="D70" s="684">
        <v>2633075.0854099984</v>
      </c>
      <c r="E70" s="684">
        <v>2746882.621849999</v>
      </c>
      <c r="F70" s="193">
        <v>-4.143152515317605</v>
      </c>
      <c r="G70" s="193">
        <v>-0.32101787879824106</v>
      </c>
      <c r="H70" s="193">
        <v>7.758577005426403</v>
      </c>
      <c r="I70" s="193"/>
      <c r="J70" s="684">
        <v>339562.5942499999</v>
      </c>
      <c r="K70" s="684">
        <v>355492.5731600001</v>
      </c>
      <c r="L70" s="193">
        <v>-4.481100341533835</v>
      </c>
      <c r="M70" s="193">
        <v>-0.3200780357714067</v>
      </c>
      <c r="N70" s="193">
        <v>7.302418895348871</v>
      </c>
      <c r="O70" s="189"/>
      <c r="P70" s="189"/>
      <c r="Q70" s="190"/>
      <c r="S70" s="173"/>
      <c r="T70" s="173"/>
      <c r="U70" s="173"/>
      <c r="V70" s="173"/>
      <c r="W70" s="173"/>
      <c r="X70" s="173"/>
      <c r="Y70" s="42"/>
    </row>
    <row r="71" spans="1:24" ht="12.75">
      <c r="A71" s="188" t="s">
        <v>640</v>
      </c>
      <c r="B71" s="58"/>
      <c r="C71" s="58" t="s">
        <v>641</v>
      </c>
      <c r="D71" s="683">
        <v>428.01725</v>
      </c>
      <c r="E71" s="683">
        <v>79.60609</v>
      </c>
      <c r="F71" s="72">
        <v>437.6689773357793</v>
      </c>
      <c r="G71" s="72">
        <v>0.0009827663002950615</v>
      </c>
      <c r="H71" s="72">
        <v>0.0012611887948720455</v>
      </c>
      <c r="I71" s="72"/>
      <c r="J71" s="683">
        <v>311.28511</v>
      </c>
      <c r="K71" s="683">
        <v>0.5</v>
      </c>
      <c r="L71" s="72" t="s">
        <v>1263</v>
      </c>
      <c r="M71" s="72">
        <v>0.006244546092484401</v>
      </c>
      <c r="N71" s="72">
        <v>0.006694301161544246</v>
      </c>
      <c r="O71" s="189"/>
      <c r="P71" s="189"/>
      <c r="Q71" s="190"/>
      <c r="S71" s="173"/>
      <c r="T71" s="173"/>
      <c r="U71" s="173"/>
      <c r="V71" s="173"/>
      <c r="W71" s="173"/>
      <c r="X71" s="173"/>
    </row>
    <row r="72" spans="1:17" s="40" customFormat="1" ht="12" customHeight="1">
      <c r="A72" s="186" t="s">
        <v>642</v>
      </c>
      <c r="B72" s="183" t="s">
        <v>643</v>
      </c>
      <c r="C72" s="183"/>
      <c r="D72" s="682">
        <v>1925994.7333300002</v>
      </c>
      <c r="E72" s="682">
        <v>1805435.469400001</v>
      </c>
      <c r="F72" s="185">
        <v>6.677572584195689</v>
      </c>
      <c r="G72" s="185">
        <v>0.34006253352728766</v>
      </c>
      <c r="H72" s="185">
        <v>5.675105329652881</v>
      </c>
      <c r="I72" s="185"/>
      <c r="J72" s="682">
        <v>299382.93993999995</v>
      </c>
      <c r="K72" s="682">
        <v>253169.18618000002</v>
      </c>
      <c r="L72" s="185">
        <v>18.25409895149821</v>
      </c>
      <c r="M72" s="185">
        <v>0.9285641627459048</v>
      </c>
      <c r="N72" s="185">
        <v>6.438340602243625</v>
      </c>
      <c r="O72" s="189"/>
      <c r="P72" s="189"/>
      <c r="Q72" s="190"/>
    </row>
    <row r="73" spans="1:24" ht="12.75">
      <c r="A73" s="188" t="s">
        <v>644</v>
      </c>
      <c r="B73" s="58"/>
      <c r="C73" s="58" t="s">
        <v>645</v>
      </c>
      <c r="D73" s="683">
        <v>850716.20995</v>
      </c>
      <c r="E73" s="683">
        <v>842793.8271000002</v>
      </c>
      <c r="F73" s="72">
        <v>0.9400143422099131</v>
      </c>
      <c r="G73" s="72">
        <v>0.022346732185660665</v>
      </c>
      <c r="H73" s="72">
        <v>2.506706801197743</v>
      </c>
      <c r="I73" s="72"/>
      <c r="J73" s="683">
        <v>129826.40329000002</v>
      </c>
      <c r="K73" s="683">
        <v>105687.75600000002</v>
      </c>
      <c r="L73" s="72">
        <v>22.839587293347385</v>
      </c>
      <c r="M73" s="72">
        <v>0.4850132479404456</v>
      </c>
      <c r="N73" s="72">
        <v>2.7919647115255812</v>
      </c>
      <c r="O73" s="189"/>
      <c r="P73" s="189"/>
      <c r="Q73" s="190"/>
      <c r="S73" s="173"/>
      <c r="T73" s="173"/>
      <c r="U73" s="173"/>
      <c r="V73" s="173"/>
      <c r="W73" s="173"/>
      <c r="X73" s="173"/>
    </row>
    <row r="74" spans="1:24" ht="12.75">
      <c r="A74" s="191" t="s">
        <v>646</v>
      </c>
      <c r="B74" s="192"/>
      <c r="C74" s="192" t="s">
        <v>647</v>
      </c>
      <c r="D74" s="684">
        <v>1058795.0833200002</v>
      </c>
      <c r="E74" s="684">
        <v>944549.0991200007</v>
      </c>
      <c r="F74" s="193">
        <v>12.095293331647659</v>
      </c>
      <c r="G74" s="193">
        <v>0.3222546120962415</v>
      </c>
      <c r="H74" s="193">
        <v>3.119828687158749</v>
      </c>
      <c r="I74" s="193"/>
      <c r="J74" s="684">
        <v>167183.64720999994</v>
      </c>
      <c r="K74" s="684">
        <v>144446.67036</v>
      </c>
      <c r="L74" s="193">
        <v>15.740741405345847</v>
      </c>
      <c r="M74" s="193">
        <v>0.4568497504387371</v>
      </c>
      <c r="N74" s="193">
        <v>3.595346027662891</v>
      </c>
      <c r="O74" s="189"/>
      <c r="P74" s="189"/>
      <c r="Q74" s="190"/>
      <c r="S74" s="173"/>
      <c r="T74" s="173"/>
      <c r="U74" s="173"/>
      <c r="V74" s="173"/>
      <c r="W74" s="173"/>
      <c r="X74" s="173"/>
    </row>
    <row r="75" spans="1:24" ht="12.75">
      <c r="A75" s="188" t="s">
        <v>648</v>
      </c>
      <c r="B75" s="58"/>
      <c r="C75" s="58" t="s">
        <v>649</v>
      </c>
      <c r="D75" s="683">
        <v>16483.44006</v>
      </c>
      <c r="E75" s="683">
        <v>18092.54318000001</v>
      </c>
      <c r="F75" s="72">
        <v>-8.893736518914361</v>
      </c>
      <c r="G75" s="72">
        <v>-0.004538810754614321</v>
      </c>
      <c r="H75" s="72">
        <v>0.04856984129638934</v>
      </c>
      <c r="I75" s="72"/>
      <c r="J75" s="683">
        <v>2372.8894400000004</v>
      </c>
      <c r="K75" s="683">
        <v>3034.7598199999993</v>
      </c>
      <c r="L75" s="72">
        <v>-21.80964620785045</v>
      </c>
      <c r="M75" s="72">
        <v>-0.013298835633277795</v>
      </c>
      <c r="N75" s="72">
        <v>0.05102986305515249</v>
      </c>
      <c r="O75" s="189"/>
      <c r="P75" s="189"/>
      <c r="Q75" s="190"/>
      <c r="S75" s="173"/>
      <c r="T75" s="173"/>
      <c r="U75" s="173"/>
      <c r="V75" s="173"/>
      <c r="W75" s="173"/>
      <c r="X75" s="173"/>
    </row>
    <row r="76" spans="1:17" s="40" customFormat="1" ht="12.75">
      <c r="A76" s="186" t="s">
        <v>650</v>
      </c>
      <c r="B76" s="183" t="s">
        <v>651</v>
      </c>
      <c r="C76" s="183"/>
      <c r="D76" s="682">
        <v>436886.5218399997</v>
      </c>
      <c r="E76" s="682">
        <v>415416.9950299997</v>
      </c>
      <c r="F76" s="185">
        <v>5.168186922263392</v>
      </c>
      <c r="G76" s="185">
        <v>0.060559275518468875</v>
      </c>
      <c r="H76" s="185">
        <v>1.2873228496637201</v>
      </c>
      <c r="I76" s="185"/>
      <c r="J76" s="682">
        <v>59184.762140000006</v>
      </c>
      <c r="K76" s="682">
        <v>60195.548629999976</v>
      </c>
      <c r="L76" s="185">
        <v>-1.6791714885977773</v>
      </c>
      <c r="M76" s="185">
        <v>-0.020309540654844544</v>
      </c>
      <c r="N76" s="185">
        <v>1.2727901502886596</v>
      </c>
      <c r="O76" s="189"/>
      <c r="P76" s="189"/>
      <c r="Q76" s="190"/>
    </row>
    <row r="77" spans="1:24" ht="12.75">
      <c r="A77" s="188" t="s">
        <v>652</v>
      </c>
      <c r="B77" s="58"/>
      <c r="C77" s="58" t="s">
        <v>653</v>
      </c>
      <c r="D77" s="683">
        <v>77904.12385999998</v>
      </c>
      <c r="E77" s="683">
        <v>91254.89396999998</v>
      </c>
      <c r="F77" s="72">
        <v>-14.630196287761905</v>
      </c>
      <c r="G77" s="72">
        <v>-0.03765862995632686</v>
      </c>
      <c r="H77" s="72">
        <v>0.22955104750230498</v>
      </c>
      <c r="I77" s="72"/>
      <c r="J77" s="683">
        <v>7759.061129999998</v>
      </c>
      <c r="K77" s="683">
        <v>11337.256289999998</v>
      </c>
      <c r="L77" s="72">
        <v>-31.561385475215364</v>
      </c>
      <c r="M77" s="72">
        <v>-0.07189599464570422</v>
      </c>
      <c r="N77" s="72">
        <v>0.1668614728634203</v>
      </c>
      <c r="O77" s="189"/>
      <c r="P77" s="189"/>
      <c r="Q77" s="190"/>
      <c r="S77" s="173"/>
      <c r="T77" s="173"/>
      <c r="U77" s="173"/>
      <c r="V77" s="173"/>
      <c r="W77" s="173"/>
      <c r="X77" s="173"/>
    </row>
    <row r="78" spans="1:24" ht="12.75" customHeight="1">
      <c r="A78" s="191" t="s">
        <v>654</v>
      </c>
      <c r="B78" s="192"/>
      <c r="C78" s="192" t="s">
        <v>655</v>
      </c>
      <c r="D78" s="684">
        <v>358982.3979799997</v>
      </c>
      <c r="E78" s="684">
        <v>324162.1010599997</v>
      </c>
      <c r="F78" s="193">
        <v>10.741631056233512</v>
      </c>
      <c r="G78" s="193">
        <v>0.09821790547479567</v>
      </c>
      <c r="H78" s="193">
        <v>1.0577718021614149</v>
      </c>
      <c r="I78" s="193"/>
      <c r="J78" s="684">
        <v>51425.70101000001</v>
      </c>
      <c r="K78" s="684">
        <v>48858.29233999998</v>
      </c>
      <c r="L78" s="193">
        <v>5.254806394242543</v>
      </c>
      <c r="M78" s="193">
        <v>0.05158645399085974</v>
      </c>
      <c r="N78" s="193">
        <v>1.1059286774252395</v>
      </c>
      <c r="O78" s="189"/>
      <c r="P78" s="189"/>
      <c r="Q78" s="190"/>
      <c r="S78" s="173"/>
      <c r="T78" s="173"/>
      <c r="U78" s="173"/>
      <c r="V78" s="173"/>
      <c r="W78" s="173"/>
      <c r="X78" s="173"/>
    </row>
    <row r="79" spans="1:17" s="40" customFormat="1" ht="12.75">
      <c r="A79" s="194" t="s">
        <v>656</v>
      </c>
      <c r="B79" s="9" t="s">
        <v>657</v>
      </c>
      <c r="C79" s="9"/>
      <c r="D79" s="685">
        <v>248466.77058000007</v>
      </c>
      <c r="E79" s="685">
        <v>305005.3333400001</v>
      </c>
      <c r="F79" s="73">
        <v>-18.536909548717478</v>
      </c>
      <c r="G79" s="73">
        <v>-0.15947880127503777</v>
      </c>
      <c r="H79" s="73">
        <v>0.7321282190228066</v>
      </c>
      <c r="I79" s="73"/>
      <c r="J79" s="685">
        <v>34200.48457</v>
      </c>
      <c r="K79" s="685">
        <v>42478.138470000005</v>
      </c>
      <c r="L79" s="73">
        <v>-19.486856529379367</v>
      </c>
      <c r="M79" s="73">
        <v>-0.16632132509882247</v>
      </c>
      <c r="N79" s="73">
        <v>0.7354940414025171</v>
      </c>
      <c r="O79" s="189"/>
      <c r="P79" s="189"/>
      <c r="Q79" s="190"/>
    </row>
    <row r="80" spans="1:24" ht="12.75">
      <c r="A80" s="191" t="s">
        <v>658</v>
      </c>
      <c r="B80" s="192"/>
      <c r="C80" s="226" t="s">
        <v>659</v>
      </c>
      <c r="D80" s="684">
        <v>112830.00534000002</v>
      </c>
      <c r="E80" s="684">
        <v>148150.13607000004</v>
      </c>
      <c r="F80" s="193">
        <v>-23.84076833605571</v>
      </c>
      <c r="G80" s="193">
        <v>-0.09962779092225411</v>
      </c>
      <c r="H80" s="193">
        <v>0.33246309222387904</v>
      </c>
      <c r="I80" s="193"/>
      <c r="J80" s="684">
        <v>15232.421879999998</v>
      </c>
      <c r="K80" s="684">
        <v>18903.042579999998</v>
      </c>
      <c r="L80" s="193">
        <v>-19.418147551990543</v>
      </c>
      <c r="M80" s="193">
        <v>-0.07375308343819095</v>
      </c>
      <c r="N80" s="193">
        <v>0.32757885362526973</v>
      </c>
      <c r="O80" s="189"/>
      <c r="P80" s="189"/>
      <c r="Q80" s="190"/>
      <c r="S80" s="173"/>
      <c r="T80" s="173"/>
      <c r="U80" s="173"/>
      <c r="V80" s="173"/>
      <c r="W80" s="173"/>
      <c r="X80" s="173"/>
    </row>
    <row r="81" spans="1:24" ht="12.75">
      <c r="A81" s="188" t="s">
        <v>660</v>
      </c>
      <c r="B81" s="58"/>
      <c r="C81" s="227" t="s">
        <v>661</v>
      </c>
      <c r="D81" s="683">
        <v>135636.76524000007</v>
      </c>
      <c r="E81" s="683">
        <v>156855.19727000006</v>
      </c>
      <c r="F81" s="72">
        <v>-13.527401322556118</v>
      </c>
      <c r="G81" s="72">
        <v>-0.059851010352783555</v>
      </c>
      <c r="H81" s="72">
        <v>0.3996651267989275</v>
      </c>
      <c r="I81" s="72"/>
      <c r="J81" s="683">
        <v>18968.062690000002</v>
      </c>
      <c r="K81" s="683">
        <v>23575.095890000008</v>
      </c>
      <c r="L81" s="72">
        <v>-19.541948934147065</v>
      </c>
      <c r="M81" s="72">
        <v>-0.09256824166063148</v>
      </c>
      <c r="N81" s="72">
        <v>0.40791518777724733</v>
      </c>
      <c r="O81" s="189"/>
      <c r="P81" s="189"/>
      <c r="Q81" s="190"/>
      <c r="S81" s="173"/>
      <c r="T81" s="173"/>
      <c r="U81" s="173"/>
      <c r="V81" s="173"/>
      <c r="W81" s="173"/>
      <c r="X81" s="173"/>
    </row>
    <row r="82" spans="1:24" ht="13.5" customHeight="1">
      <c r="A82" s="186" t="s">
        <v>662</v>
      </c>
      <c r="B82" s="183" t="s">
        <v>663</v>
      </c>
      <c r="C82" s="228"/>
      <c r="D82" s="682">
        <v>2429956.7800399987</v>
      </c>
      <c r="E82" s="682">
        <v>2856603.7286400017</v>
      </c>
      <c r="F82" s="185">
        <v>-14.935461447539488</v>
      </c>
      <c r="G82" s="185">
        <v>-1.20344664966473</v>
      </c>
      <c r="H82" s="185">
        <v>7.16007184993082</v>
      </c>
      <c r="I82" s="185"/>
      <c r="J82" s="682">
        <v>260823.78719000003</v>
      </c>
      <c r="K82" s="682">
        <v>402375.9345300002</v>
      </c>
      <c r="L82" s="185">
        <v>-35.17907886448074</v>
      </c>
      <c r="M82" s="185">
        <v>-2.8441803680838325</v>
      </c>
      <c r="N82" s="185">
        <v>5.609111793186595</v>
      </c>
      <c r="O82" s="189"/>
      <c r="P82" s="189"/>
      <c r="Q82" s="190"/>
      <c r="S82" s="173"/>
      <c r="T82" s="173"/>
      <c r="U82" s="173"/>
      <c r="V82" s="173"/>
      <c r="W82" s="173"/>
      <c r="X82" s="173"/>
    </row>
    <row r="83" spans="1:24" ht="12.75">
      <c r="A83" s="188" t="s">
        <v>664</v>
      </c>
      <c r="B83" s="58"/>
      <c r="C83" s="227" t="s">
        <v>665</v>
      </c>
      <c r="D83" s="683">
        <v>529758.65417</v>
      </c>
      <c r="E83" s="683">
        <v>692257.2556700009</v>
      </c>
      <c r="F83" s="72">
        <v>-23.473730346491887</v>
      </c>
      <c r="G83" s="72">
        <v>-0.4583611770624036</v>
      </c>
      <c r="H83" s="72">
        <v>1.5609783919356033</v>
      </c>
      <c r="I83" s="72"/>
      <c r="J83" s="683">
        <v>64045.208329999994</v>
      </c>
      <c r="K83" s="683">
        <v>75689.11284999999</v>
      </c>
      <c r="L83" s="72">
        <v>-15.383856517219039</v>
      </c>
      <c r="M83" s="72">
        <v>-0.23395875842194447</v>
      </c>
      <c r="N83" s="72">
        <v>1.3773158392152525</v>
      </c>
      <c r="O83" s="189"/>
      <c r="P83" s="189"/>
      <c r="Q83" s="190"/>
      <c r="S83" s="173"/>
      <c r="T83" s="173"/>
      <c r="U83" s="173"/>
      <c r="V83" s="173"/>
      <c r="W83" s="173"/>
      <c r="X83" s="173"/>
    </row>
    <row r="84" spans="1:24" ht="12.75">
      <c r="A84" s="191" t="s">
        <v>666</v>
      </c>
      <c r="B84" s="192"/>
      <c r="C84" s="226" t="s">
        <v>667</v>
      </c>
      <c r="D84" s="684">
        <v>1900198.1258699987</v>
      </c>
      <c r="E84" s="684">
        <v>2164346.472970001</v>
      </c>
      <c r="F84" s="193">
        <v>-12.204531501720588</v>
      </c>
      <c r="G84" s="193">
        <v>-0.7450854726023268</v>
      </c>
      <c r="H84" s="193">
        <v>5.599093457995217</v>
      </c>
      <c r="I84" s="193"/>
      <c r="J84" s="684">
        <v>196778.57886000004</v>
      </c>
      <c r="K84" s="684">
        <v>326686.8216800002</v>
      </c>
      <c r="L84" s="193">
        <v>-39.76537594995163</v>
      </c>
      <c r="M84" s="193">
        <v>-2.610221609661888</v>
      </c>
      <c r="N84" s="193">
        <v>4.231795953971342</v>
      </c>
      <c r="O84" s="189"/>
      <c r="P84" s="189"/>
      <c r="Q84" s="190"/>
      <c r="S84" s="173"/>
      <c r="T84" s="173"/>
      <c r="U84" s="173"/>
      <c r="V84" s="173"/>
      <c r="W84" s="173"/>
      <c r="X84" s="173"/>
    </row>
    <row r="85" spans="1:24" ht="12.75">
      <c r="A85" s="188"/>
      <c r="B85" s="58"/>
      <c r="C85" s="227"/>
      <c r="D85" s="683"/>
      <c r="E85" s="683"/>
      <c r="F85" s="72"/>
      <c r="G85" s="72"/>
      <c r="H85" s="72"/>
      <c r="I85" s="72"/>
      <c r="J85" s="683"/>
      <c r="K85" s="683"/>
      <c r="L85" s="72"/>
      <c r="M85" s="72"/>
      <c r="N85" s="72"/>
      <c r="O85" s="189"/>
      <c r="P85" s="189"/>
      <c r="Q85" s="190"/>
      <c r="S85" s="173"/>
      <c r="T85" s="173"/>
      <c r="U85" s="173"/>
      <c r="V85" s="173"/>
      <c r="W85" s="173"/>
      <c r="X85" s="173"/>
    </row>
    <row r="86" spans="1:17" s="219" customFormat="1" ht="24.75" customHeight="1">
      <c r="A86" s="213" t="s">
        <v>668</v>
      </c>
      <c r="B86" s="818" t="s">
        <v>669</v>
      </c>
      <c r="C86" s="818"/>
      <c r="D86" s="689">
        <v>175473.0917400001</v>
      </c>
      <c r="E86" s="689">
        <v>175206.20137</v>
      </c>
      <c r="F86" s="225">
        <v>0.15232929423341426</v>
      </c>
      <c r="G86" s="225">
        <v>0.0007528199197447464</v>
      </c>
      <c r="H86" s="225">
        <v>0.5170462104133481</v>
      </c>
      <c r="I86" s="225"/>
      <c r="J86" s="689">
        <v>26776.98951</v>
      </c>
      <c r="K86" s="689">
        <v>28851.196290000018</v>
      </c>
      <c r="L86" s="225">
        <v>-7.189326775746037</v>
      </c>
      <c r="M86" s="225">
        <v>-0.04167664224020825</v>
      </c>
      <c r="N86" s="225">
        <v>0.5758490407056447</v>
      </c>
      <c r="O86" s="189"/>
      <c r="P86" s="189"/>
      <c r="Q86" s="190"/>
    </row>
    <row r="87" spans="1:24" s="212" customFormat="1" ht="24">
      <c r="A87" s="201" t="s">
        <v>670</v>
      </c>
      <c r="B87" s="202"/>
      <c r="C87" s="203" t="s">
        <v>671</v>
      </c>
      <c r="D87" s="686">
        <v>48962.82893000005</v>
      </c>
      <c r="E87" s="686">
        <v>48822.51672000001</v>
      </c>
      <c r="F87" s="205">
        <v>0.28739241527580156</v>
      </c>
      <c r="G87" s="205">
        <v>0.00039577983526119855</v>
      </c>
      <c r="H87" s="205">
        <v>0.14427308995549334</v>
      </c>
      <c r="I87" s="205"/>
      <c r="J87" s="686">
        <v>7745.760679999999</v>
      </c>
      <c r="K87" s="686">
        <v>7728.876240000001</v>
      </c>
      <c r="L87" s="205">
        <v>0.21845918443633908</v>
      </c>
      <c r="M87" s="205">
        <v>0.0003392558408791682</v>
      </c>
      <c r="N87" s="205">
        <v>0.1665754417780142</v>
      </c>
      <c r="O87" s="189"/>
      <c r="P87" s="189"/>
      <c r="Q87" s="190"/>
      <c r="S87" s="211"/>
      <c r="T87" s="211"/>
      <c r="U87" s="211"/>
      <c r="V87" s="211"/>
      <c r="W87" s="211"/>
      <c r="X87" s="211"/>
    </row>
    <row r="88" spans="1:24" s="212" customFormat="1" ht="24" customHeight="1">
      <c r="A88" s="206" t="s">
        <v>672</v>
      </c>
      <c r="B88" s="207"/>
      <c r="C88" s="208" t="s">
        <v>673</v>
      </c>
      <c r="D88" s="687">
        <v>126510.26281000004</v>
      </c>
      <c r="E88" s="687">
        <v>126383.68464999998</v>
      </c>
      <c r="F88" s="210">
        <v>0.10015387694274096</v>
      </c>
      <c r="G88" s="210">
        <v>0.0003570400844835683</v>
      </c>
      <c r="H88" s="210">
        <v>0.37277312045785477</v>
      </c>
      <c r="I88" s="210"/>
      <c r="J88" s="687">
        <v>19031.22883</v>
      </c>
      <c r="K88" s="687">
        <v>21122.320050000017</v>
      </c>
      <c r="L88" s="210">
        <v>-9.899912580862608</v>
      </c>
      <c r="M88" s="210">
        <v>-0.04201589808108743</v>
      </c>
      <c r="N88" s="210">
        <v>0.4092735989276305</v>
      </c>
      <c r="O88" s="189"/>
      <c r="P88" s="189"/>
      <c r="Q88" s="190"/>
      <c r="S88" s="211"/>
      <c r="T88" s="211"/>
      <c r="U88" s="211"/>
      <c r="V88" s="211"/>
      <c r="W88" s="211"/>
      <c r="X88" s="211"/>
    </row>
    <row r="89" spans="1:17" s="40" customFormat="1" ht="12.75">
      <c r="A89" s="194" t="s">
        <v>674</v>
      </c>
      <c r="B89" s="9" t="s">
        <v>675</v>
      </c>
      <c r="C89" s="229"/>
      <c r="D89" s="685">
        <v>275860.89581</v>
      </c>
      <c r="E89" s="685">
        <v>256663.74680999987</v>
      </c>
      <c r="F89" s="73">
        <v>7.479493788505784</v>
      </c>
      <c r="G89" s="73">
        <v>0.054149560246414576</v>
      </c>
      <c r="H89" s="73">
        <v>0.8128473110346297</v>
      </c>
      <c r="I89" s="73"/>
      <c r="J89" s="685">
        <v>39811.40856</v>
      </c>
      <c r="K89" s="685">
        <v>41907.89505999998</v>
      </c>
      <c r="L89" s="73">
        <v>-5.002605110560707</v>
      </c>
      <c r="M89" s="73">
        <v>-0.04212430441574616</v>
      </c>
      <c r="N89" s="73">
        <v>0.8561590323607852</v>
      </c>
      <c r="O89" s="189"/>
      <c r="P89" s="189"/>
      <c r="Q89" s="190"/>
    </row>
    <row r="90" spans="1:82" ht="12.75">
      <c r="A90" s="191" t="s">
        <v>676</v>
      </c>
      <c r="B90" s="192"/>
      <c r="C90" s="226" t="s">
        <v>677</v>
      </c>
      <c r="D90" s="684">
        <v>151153.84663999995</v>
      </c>
      <c r="E90" s="684">
        <v>136882.00842999996</v>
      </c>
      <c r="F90" s="193">
        <v>10.426379897324825</v>
      </c>
      <c r="G90" s="193">
        <v>0.04025669452164328</v>
      </c>
      <c r="H90" s="193">
        <v>0.4453875110972175</v>
      </c>
      <c r="I90" s="193"/>
      <c r="J90" s="684">
        <v>19804.56989</v>
      </c>
      <c r="K90" s="684">
        <v>20255.96790999999</v>
      </c>
      <c r="L90" s="193">
        <v>-2.228469268936504</v>
      </c>
      <c r="M90" s="193">
        <v>-0.00906985454337285</v>
      </c>
      <c r="N90" s="193">
        <v>0.42590458380264695</v>
      </c>
      <c r="O90" s="189"/>
      <c r="P90" s="189"/>
      <c r="Q90" s="190"/>
      <c r="R90" s="173"/>
      <c r="S90" s="173"/>
      <c r="T90" s="173"/>
      <c r="U90" s="173"/>
      <c r="V90" s="173"/>
      <c r="W90" s="173"/>
      <c r="X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row>
    <row r="91" spans="1:24" ht="12.75">
      <c r="A91" s="188" t="s">
        <v>678</v>
      </c>
      <c r="B91" s="58"/>
      <c r="C91" s="227" t="s">
        <v>679</v>
      </c>
      <c r="D91" s="683">
        <v>103639.70424000005</v>
      </c>
      <c r="E91" s="683">
        <v>90208.97533999992</v>
      </c>
      <c r="F91" s="72">
        <v>14.8884618735324</v>
      </c>
      <c r="G91" s="72">
        <v>0.037884170390291426</v>
      </c>
      <c r="H91" s="72">
        <v>0.30538309774043193</v>
      </c>
      <c r="I91" s="72"/>
      <c r="J91" s="683">
        <v>16940.163940000006</v>
      </c>
      <c r="K91" s="683">
        <v>17494.459909999998</v>
      </c>
      <c r="L91" s="72">
        <v>-3.168408586784386</v>
      </c>
      <c r="M91" s="72">
        <v>-0.011137363477752522</v>
      </c>
      <c r="N91" s="72">
        <v>0.3643044768196333</v>
      </c>
      <c r="O91" s="189"/>
      <c r="P91" s="189"/>
      <c r="Q91" s="190"/>
      <c r="S91" s="173"/>
      <c r="T91" s="173"/>
      <c r="U91" s="173"/>
      <c r="V91" s="173"/>
      <c r="W91" s="173"/>
      <c r="X91" s="173"/>
    </row>
    <row r="92" spans="1:24" ht="12.75">
      <c r="A92" s="191" t="s">
        <v>680</v>
      </c>
      <c r="B92" s="192"/>
      <c r="C92" s="226" t="s">
        <v>681</v>
      </c>
      <c r="D92" s="684">
        <v>21067.344929999996</v>
      </c>
      <c r="E92" s="684">
        <v>29572.76303999999</v>
      </c>
      <c r="F92" s="193">
        <v>-28.760985568022857</v>
      </c>
      <c r="G92" s="193">
        <v>-0.02399130466552021</v>
      </c>
      <c r="H92" s="193">
        <v>0.06207670219698014</v>
      </c>
      <c r="I92" s="193"/>
      <c r="J92" s="684">
        <v>3066.67473</v>
      </c>
      <c r="K92" s="684">
        <v>4157.467239999999</v>
      </c>
      <c r="L92" s="193">
        <v>-26.236947810561677</v>
      </c>
      <c r="M92" s="193">
        <v>-0.021917086394620852</v>
      </c>
      <c r="N92" s="193">
        <v>0.06594997173850489</v>
      </c>
      <c r="O92" s="189"/>
      <c r="P92" s="189"/>
      <c r="Q92" s="190"/>
      <c r="S92" s="173"/>
      <c r="T92" s="173"/>
      <c r="U92" s="173"/>
      <c r="V92" s="173"/>
      <c r="W92" s="173"/>
      <c r="X92" s="173"/>
    </row>
    <row r="93" spans="1:17" s="219" customFormat="1" ht="16.5" customHeight="1">
      <c r="A93" s="215" t="s">
        <v>682</v>
      </c>
      <c r="B93" s="9" t="s">
        <v>683</v>
      </c>
      <c r="C93" s="230"/>
      <c r="D93" s="685">
        <v>7662.0368</v>
      </c>
      <c r="E93" s="685">
        <v>4629.148679999999</v>
      </c>
      <c r="F93" s="73">
        <v>65.5171896531092</v>
      </c>
      <c r="G93" s="73">
        <v>0.008554893123691116</v>
      </c>
      <c r="H93" s="73">
        <v>0.022576835298243857</v>
      </c>
      <c r="I93" s="73"/>
      <c r="J93" s="685">
        <v>1948.4968099999996</v>
      </c>
      <c r="K93" s="685">
        <v>777.8707999999999</v>
      </c>
      <c r="L93" s="73">
        <v>150.49105969783153</v>
      </c>
      <c r="M93" s="73">
        <v>0.023521165722856233</v>
      </c>
      <c r="N93" s="73">
        <v>0.041903142936866644</v>
      </c>
      <c r="O93" s="189"/>
      <c r="P93" s="189"/>
      <c r="Q93" s="190"/>
    </row>
    <row r="94" spans="1:24" ht="12.75">
      <c r="A94" s="191" t="s">
        <v>684</v>
      </c>
      <c r="B94" s="192"/>
      <c r="C94" s="226" t="s">
        <v>683</v>
      </c>
      <c r="D94" s="684">
        <v>7662.0368</v>
      </c>
      <c r="E94" s="684">
        <v>4629.148679999999</v>
      </c>
      <c r="F94" s="193">
        <v>65.5171896531092</v>
      </c>
      <c r="G94" s="193">
        <v>0.008554893123691116</v>
      </c>
      <c r="H94" s="193">
        <v>0.022576835298243857</v>
      </c>
      <c r="I94" s="193"/>
      <c r="J94" s="684">
        <v>1948.4968099999996</v>
      </c>
      <c r="K94" s="684">
        <v>777.8707999999999</v>
      </c>
      <c r="L94" s="193">
        <v>150.49105969783153</v>
      </c>
      <c r="M94" s="193">
        <v>0.023521165722856233</v>
      </c>
      <c r="N94" s="193">
        <v>0.041903142936866644</v>
      </c>
      <c r="O94" s="189"/>
      <c r="P94" s="189"/>
      <c r="Q94" s="190"/>
      <c r="S94" s="173"/>
      <c r="T94" s="173"/>
      <c r="U94" s="173"/>
      <c r="V94" s="173"/>
      <c r="W94" s="173"/>
      <c r="X94" s="173"/>
    </row>
    <row r="95" spans="1:24" ht="12.75">
      <c r="A95" s="194" t="s">
        <v>685</v>
      </c>
      <c r="B95" s="9" t="s">
        <v>686</v>
      </c>
      <c r="C95" s="227"/>
      <c r="D95" s="685">
        <v>233618.05833</v>
      </c>
      <c r="E95" s="685">
        <v>187813.23394999994</v>
      </c>
      <c r="F95" s="73">
        <v>24.388496708487715</v>
      </c>
      <c r="G95" s="73">
        <v>0.12920205481247413</v>
      </c>
      <c r="H95" s="73">
        <v>0.6883752405903266</v>
      </c>
      <c r="I95" s="73"/>
      <c r="J95" s="685">
        <v>38464.374279999996</v>
      </c>
      <c r="K95" s="685">
        <v>29673.93295</v>
      </c>
      <c r="L95" s="73">
        <v>29.623445415246174</v>
      </c>
      <c r="M95" s="73">
        <v>0.17662466537880425</v>
      </c>
      <c r="N95" s="73">
        <v>0.8271905630843589</v>
      </c>
      <c r="O95" s="189"/>
      <c r="P95" s="189"/>
      <c r="Q95" s="190"/>
      <c r="S95" s="173"/>
      <c r="T95" s="173"/>
      <c r="U95" s="173"/>
      <c r="V95" s="173"/>
      <c r="W95" s="173"/>
      <c r="X95" s="173"/>
    </row>
    <row r="96" spans="1:24" ht="12.75">
      <c r="A96" s="206" t="s">
        <v>687</v>
      </c>
      <c r="B96" s="207"/>
      <c r="C96" s="208" t="s">
        <v>688</v>
      </c>
      <c r="D96" s="687">
        <v>64376.19209000001</v>
      </c>
      <c r="E96" s="687">
        <v>35067.35628</v>
      </c>
      <c r="F96" s="210">
        <v>83.57868661663483</v>
      </c>
      <c r="G96" s="210">
        <v>0.08267168059412656</v>
      </c>
      <c r="H96" s="210">
        <v>0.18968985974382674</v>
      </c>
      <c r="I96" s="210"/>
      <c r="J96" s="687">
        <v>9081.829119999999</v>
      </c>
      <c r="K96" s="687">
        <v>3239.2454</v>
      </c>
      <c r="L96" s="210">
        <v>180.36866610970566</v>
      </c>
      <c r="M96" s="210">
        <v>0.1173939232118906</v>
      </c>
      <c r="N96" s="210">
        <v>0.19530808661860619</v>
      </c>
      <c r="O96" s="189"/>
      <c r="P96" s="189"/>
      <c r="Q96" s="190"/>
      <c r="S96" s="173"/>
      <c r="T96" s="173"/>
      <c r="U96" s="173"/>
      <c r="V96" s="173"/>
      <c r="W96" s="173"/>
      <c r="X96" s="173"/>
    </row>
    <row r="97" spans="1:24" s="212" customFormat="1" ht="15" customHeight="1">
      <c r="A97" s="201" t="s">
        <v>689</v>
      </c>
      <c r="B97" s="202"/>
      <c r="C97" s="203" t="s">
        <v>690</v>
      </c>
      <c r="D97" s="686">
        <v>52363.77252999999</v>
      </c>
      <c r="E97" s="686">
        <v>38271.83217000001</v>
      </c>
      <c r="F97" s="205">
        <v>36.820657807561595</v>
      </c>
      <c r="G97" s="205">
        <v>0.039749255137452644</v>
      </c>
      <c r="H97" s="205">
        <v>0.15429425606576513</v>
      </c>
      <c r="I97" s="205"/>
      <c r="J97" s="686">
        <v>6188.43946</v>
      </c>
      <c r="K97" s="686">
        <v>6980.2185199999985</v>
      </c>
      <c r="L97" s="205">
        <v>-11.343184425120247</v>
      </c>
      <c r="M97" s="205">
        <v>-0.01590906602711425</v>
      </c>
      <c r="N97" s="205">
        <v>0.1330846742564212</v>
      </c>
      <c r="O97" s="189"/>
      <c r="P97" s="189"/>
      <c r="Q97" s="190"/>
      <c r="S97" s="211"/>
      <c r="T97" s="211"/>
      <c r="U97" s="211"/>
      <c r="V97" s="211"/>
      <c r="W97" s="211"/>
      <c r="X97" s="211"/>
    </row>
    <row r="98" spans="1:24" ht="12.75">
      <c r="A98" s="191" t="s">
        <v>691</v>
      </c>
      <c r="B98" s="192"/>
      <c r="C98" s="226" t="s">
        <v>692</v>
      </c>
      <c r="D98" s="684">
        <v>38584.76648999998</v>
      </c>
      <c r="E98" s="684">
        <v>34436.2787</v>
      </c>
      <c r="F98" s="193">
        <v>12.046852757060469</v>
      </c>
      <c r="G98" s="193">
        <v>0.011701674530739812</v>
      </c>
      <c r="H98" s="193">
        <v>0.1136932568721059</v>
      </c>
      <c r="I98" s="193"/>
      <c r="J98" s="684">
        <v>10309.951469999998</v>
      </c>
      <c r="K98" s="684">
        <v>6028.2614300000005</v>
      </c>
      <c r="L98" s="193">
        <v>71.02694681905986</v>
      </c>
      <c r="M98" s="193">
        <v>0.08603118343897288</v>
      </c>
      <c r="N98" s="193">
        <v>0.2217193109592868</v>
      </c>
      <c r="O98" s="189"/>
      <c r="P98" s="189"/>
      <c r="Q98" s="190"/>
      <c r="S98" s="173"/>
      <c r="T98" s="173"/>
      <c r="U98" s="173"/>
      <c r="V98" s="173"/>
      <c r="W98" s="173"/>
      <c r="X98" s="173"/>
    </row>
    <row r="99" spans="1:24" ht="12.75">
      <c r="A99" s="188" t="s">
        <v>693</v>
      </c>
      <c r="B99" s="58"/>
      <c r="C99" s="227" t="s">
        <v>694</v>
      </c>
      <c r="D99" s="683">
        <v>53905.397480000014</v>
      </c>
      <c r="E99" s="683">
        <v>56358.47128999994</v>
      </c>
      <c r="F99" s="72">
        <v>-4.3526265951702525</v>
      </c>
      <c r="G99" s="72">
        <v>-0.006919406004688083</v>
      </c>
      <c r="H99" s="72">
        <v>0.15883678352893443</v>
      </c>
      <c r="I99" s="72"/>
      <c r="J99" s="683">
        <v>9555.400600000003</v>
      </c>
      <c r="K99" s="683">
        <v>9184.643310000001</v>
      </c>
      <c r="L99" s="72">
        <v>4.036708639477926</v>
      </c>
      <c r="M99" s="72">
        <v>0.007449555696312525</v>
      </c>
      <c r="N99" s="72">
        <v>0.20549241605421026</v>
      </c>
      <c r="O99" s="189"/>
      <c r="P99" s="189"/>
      <c r="Q99" s="190"/>
      <c r="S99" s="173"/>
      <c r="T99" s="173"/>
      <c r="U99" s="173"/>
      <c r="V99" s="173"/>
      <c r="W99" s="173"/>
      <c r="X99" s="173"/>
    </row>
    <row r="100" spans="1:24" ht="12.75">
      <c r="A100" s="191" t="s">
        <v>695</v>
      </c>
      <c r="B100" s="192"/>
      <c r="C100" s="226" t="s">
        <v>696</v>
      </c>
      <c r="D100" s="684">
        <v>13691.159499999996</v>
      </c>
      <c r="E100" s="684">
        <v>13977.118169999998</v>
      </c>
      <c r="F100" s="193">
        <v>-2.045905790606919</v>
      </c>
      <c r="G100" s="193">
        <v>-0.0008066060345288541</v>
      </c>
      <c r="H100" s="193">
        <v>0.04034215198150531</v>
      </c>
      <c r="I100" s="193"/>
      <c r="J100" s="684">
        <v>2058.265</v>
      </c>
      <c r="K100" s="684">
        <v>2696.79009</v>
      </c>
      <c r="L100" s="193">
        <v>-23.677226209326516</v>
      </c>
      <c r="M100" s="193">
        <v>-0.012829763162439643</v>
      </c>
      <c r="N100" s="193">
        <v>0.04426374836967263</v>
      </c>
      <c r="O100" s="189"/>
      <c r="P100" s="189"/>
      <c r="Q100" s="190"/>
      <c r="S100" s="173"/>
      <c r="T100" s="173"/>
      <c r="U100" s="173"/>
      <c r="V100" s="173"/>
      <c r="W100" s="173"/>
      <c r="X100" s="173"/>
    </row>
    <row r="101" spans="1:24" ht="12.75">
      <c r="A101" s="188" t="s">
        <v>697</v>
      </c>
      <c r="B101" s="58"/>
      <c r="C101" s="227" t="s">
        <v>698</v>
      </c>
      <c r="D101" s="683">
        <v>10696.770239999994</v>
      </c>
      <c r="E101" s="683">
        <v>9702.177340000004</v>
      </c>
      <c r="F101" s="72">
        <v>10.251233977135179</v>
      </c>
      <c r="G101" s="72">
        <v>0.0028054565893719553</v>
      </c>
      <c r="H101" s="72">
        <v>0.03151893239818899</v>
      </c>
      <c r="I101" s="72"/>
      <c r="J101" s="683">
        <v>1270.48863</v>
      </c>
      <c r="K101" s="683">
        <v>1544.7741999999996</v>
      </c>
      <c r="L101" s="72">
        <v>-17.75570630322539</v>
      </c>
      <c r="M101" s="72">
        <v>-0.005511167778817827</v>
      </c>
      <c r="N101" s="72">
        <v>0.027322326826161904</v>
      </c>
      <c r="O101" s="189"/>
      <c r="P101" s="189"/>
      <c r="Q101" s="190"/>
      <c r="S101" s="173"/>
      <c r="T101" s="173"/>
      <c r="U101" s="173"/>
      <c r="V101" s="173"/>
      <c r="W101" s="173"/>
      <c r="X101" s="173"/>
    </row>
    <row r="102" spans="1:17" s="219" customFormat="1" ht="20.25" customHeight="1">
      <c r="A102" s="213" t="s">
        <v>699</v>
      </c>
      <c r="B102" s="818" t="s">
        <v>829</v>
      </c>
      <c r="C102" s="818"/>
      <c r="D102" s="689">
        <v>50885.83709</v>
      </c>
      <c r="E102" s="689">
        <v>45955.144239999994</v>
      </c>
      <c r="F102" s="225">
        <v>10.729359969472718</v>
      </c>
      <c r="G102" s="225">
        <v>0.013908046946848142</v>
      </c>
      <c r="H102" s="225">
        <v>0.14993939509585733</v>
      </c>
      <c r="I102" s="225"/>
      <c r="J102" s="689">
        <v>6120.681259999999</v>
      </c>
      <c r="K102" s="689">
        <v>8702.105699999998</v>
      </c>
      <c r="L102" s="225">
        <v>-29.66436548799906</v>
      </c>
      <c r="M102" s="225">
        <v>-0.05186807019115467</v>
      </c>
      <c r="N102" s="225">
        <v>0.1316275091611677</v>
      </c>
      <c r="O102" s="189"/>
      <c r="P102" s="189"/>
      <c r="Q102" s="190"/>
    </row>
    <row r="103" spans="1:24" ht="24">
      <c r="A103" s="188" t="s">
        <v>700</v>
      </c>
      <c r="B103" s="202"/>
      <c r="C103" s="203" t="s">
        <v>701</v>
      </c>
      <c r="D103" s="683">
        <v>15570.911639999995</v>
      </c>
      <c r="E103" s="683">
        <v>11874.96818</v>
      </c>
      <c r="F103" s="72">
        <v>31.123817798726893</v>
      </c>
      <c r="G103" s="72">
        <v>0.010425178918734759</v>
      </c>
      <c r="H103" s="72">
        <v>0.045880999623988755</v>
      </c>
      <c r="I103" s="72"/>
      <c r="J103" s="683">
        <v>1833.41579</v>
      </c>
      <c r="K103" s="683">
        <v>2129.9350299999996</v>
      </c>
      <c r="L103" s="72">
        <v>-13.921515718721228</v>
      </c>
      <c r="M103" s="72">
        <v>-0.00595790468046697</v>
      </c>
      <c r="N103" s="72">
        <v>0.039428283134360524</v>
      </c>
      <c r="O103" s="189"/>
      <c r="P103" s="189"/>
      <c r="Q103" s="190"/>
      <c r="S103" s="173"/>
      <c r="T103" s="173"/>
      <c r="U103" s="173"/>
      <c r="V103" s="173"/>
      <c r="W103" s="173"/>
      <c r="X103" s="173"/>
    </row>
    <row r="104" spans="1:19" s="212" customFormat="1" ht="24">
      <c r="A104" s="191" t="s">
        <v>702</v>
      </c>
      <c r="B104" s="207"/>
      <c r="C104" s="208" t="s">
        <v>703</v>
      </c>
      <c r="D104" s="684">
        <v>30021.932340000003</v>
      </c>
      <c r="E104" s="684">
        <v>27164.595329999993</v>
      </c>
      <c r="F104" s="193">
        <v>10.51860694145673</v>
      </c>
      <c r="G104" s="193">
        <v>0.00805971462571366</v>
      </c>
      <c r="H104" s="193">
        <v>0.0884621464850183</v>
      </c>
      <c r="I104" s="193"/>
      <c r="J104" s="684">
        <v>3742.418359999999</v>
      </c>
      <c r="K104" s="684">
        <v>6039.327099999999</v>
      </c>
      <c r="L104" s="193">
        <v>-38.03252749797241</v>
      </c>
      <c r="M104" s="193">
        <v>-0.04615135035639341</v>
      </c>
      <c r="N104" s="193">
        <v>0.0804820878657913</v>
      </c>
      <c r="O104" s="189"/>
      <c r="P104" s="189"/>
      <c r="Q104" s="190"/>
      <c r="S104" s="211"/>
    </row>
    <row r="105" spans="1:17" s="212" customFormat="1" ht="24">
      <c r="A105" s="188" t="s">
        <v>704</v>
      </c>
      <c r="B105" s="202"/>
      <c r="C105" s="203" t="s">
        <v>705</v>
      </c>
      <c r="D105" s="683">
        <v>5292.993109999999</v>
      </c>
      <c r="E105" s="683">
        <v>6915.58073</v>
      </c>
      <c r="F105" s="72">
        <v>-23.462781845075796</v>
      </c>
      <c r="G105" s="72">
        <v>-0.004576846597600287</v>
      </c>
      <c r="H105" s="72">
        <v>0.015596248986850272</v>
      </c>
      <c r="I105" s="72"/>
      <c r="J105" s="683">
        <v>544.8471100000002</v>
      </c>
      <c r="K105" s="683">
        <v>532.84357</v>
      </c>
      <c r="L105" s="72">
        <v>2.252732448286869</v>
      </c>
      <c r="M105" s="72">
        <v>0.00024118484570570704</v>
      </c>
      <c r="N105" s="72">
        <v>0.011717138161015883</v>
      </c>
      <c r="O105" s="189"/>
      <c r="P105" s="189"/>
      <c r="Q105" s="190"/>
    </row>
    <row r="106" spans="1:17" s="212" customFormat="1" ht="18.75" customHeight="1">
      <c r="A106" s="213" t="s">
        <v>706</v>
      </c>
      <c r="B106" s="818" t="s">
        <v>830</v>
      </c>
      <c r="C106" s="818"/>
      <c r="D106" s="689">
        <v>59657.84874999999</v>
      </c>
      <c r="E106" s="689">
        <v>47657.87902000004</v>
      </c>
      <c r="F106" s="225">
        <v>25.17940365110261</v>
      </c>
      <c r="G106" s="225">
        <v>0.03384841592101925</v>
      </c>
      <c r="H106" s="225">
        <v>0.17578686459405843</v>
      </c>
      <c r="I106" s="225"/>
      <c r="J106" s="689">
        <v>12991.891690000004</v>
      </c>
      <c r="K106" s="689">
        <v>6760.258529999999</v>
      </c>
      <c r="L106" s="225">
        <v>92.18039713046308</v>
      </c>
      <c r="M106" s="225">
        <v>0.12521101959831427</v>
      </c>
      <c r="N106" s="225">
        <v>0.2793954250848172</v>
      </c>
      <c r="O106" s="189"/>
      <c r="P106" s="189"/>
      <c r="Q106" s="190"/>
    </row>
    <row r="107" spans="1:17" s="219" customFormat="1" ht="27" customHeight="1">
      <c r="A107" s="201" t="s">
        <v>707</v>
      </c>
      <c r="B107" s="202"/>
      <c r="C107" s="203" t="s">
        <v>708</v>
      </c>
      <c r="D107" s="686">
        <v>56168.300869999985</v>
      </c>
      <c r="E107" s="686">
        <v>43246.88147000004</v>
      </c>
      <c r="F107" s="205">
        <v>29.87826858443751</v>
      </c>
      <c r="G107" s="205">
        <v>0.03644755678405588</v>
      </c>
      <c r="H107" s="205">
        <v>0.1655046185270471</v>
      </c>
      <c r="I107" s="205"/>
      <c r="J107" s="686">
        <v>12217.966750000003</v>
      </c>
      <c r="K107" s="686">
        <v>6285.717729999999</v>
      </c>
      <c r="L107" s="205">
        <v>94.37663724043817</v>
      </c>
      <c r="M107" s="205">
        <v>0.11919555102715651</v>
      </c>
      <c r="N107" s="205">
        <v>0.2627518836549362</v>
      </c>
      <c r="O107" s="189"/>
      <c r="P107" s="189"/>
      <c r="Q107" s="39"/>
    </row>
    <row r="108" spans="1:17" s="212" customFormat="1" ht="12.75">
      <c r="A108" s="191" t="s">
        <v>709</v>
      </c>
      <c r="B108" s="192"/>
      <c r="C108" s="226" t="s">
        <v>710</v>
      </c>
      <c r="D108" s="684">
        <v>1919.0398099999998</v>
      </c>
      <c r="E108" s="684">
        <v>2719.8856600000004</v>
      </c>
      <c r="F108" s="193">
        <v>-29.444099867051047</v>
      </c>
      <c r="G108" s="193">
        <v>-0.002258952649826585</v>
      </c>
      <c r="H108" s="193">
        <v>0.005654612063615144</v>
      </c>
      <c r="I108" s="193"/>
      <c r="J108" s="684">
        <v>347.13924</v>
      </c>
      <c r="K108" s="684">
        <v>279.81127999999995</v>
      </c>
      <c r="L108" s="193">
        <v>24.06191773255175</v>
      </c>
      <c r="M108" s="193">
        <v>0.0013528078920285022</v>
      </c>
      <c r="N108" s="193">
        <v>0.00746535745815014</v>
      </c>
      <c r="O108" s="189"/>
      <c r="P108" s="189"/>
      <c r="Q108" s="39"/>
    </row>
    <row r="109" spans="1:17" ht="15" customHeight="1">
      <c r="A109" s="188" t="s">
        <v>711</v>
      </c>
      <c r="B109" s="58"/>
      <c r="C109" s="227" t="s">
        <v>712</v>
      </c>
      <c r="D109" s="683">
        <v>1570.5080700000005</v>
      </c>
      <c r="E109" s="683">
        <v>1691.1118900000001</v>
      </c>
      <c r="F109" s="72">
        <v>-7.131628646996242</v>
      </c>
      <c r="G109" s="72">
        <v>-0.00034018821321007953</v>
      </c>
      <c r="H109" s="72">
        <v>0.0046276340033961786</v>
      </c>
      <c r="I109" s="72"/>
      <c r="J109" s="683">
        <v>426.78569999999996</v>
      </c>
      <c r="K109" s="683">
        <v>194.72952</v>
      </c>
      <c r="L109" s="72">
        <v>119.1684650586105</v>
      </c>
      <c r="M109" s="72">
        <v>0.004662660679129243</v>
      </c>
      <c r="N109" s="72">
        <v>0.009178183971730848</v>
      </c>
      <c r="O109" s="189"/>
      <c r="P109" s="189"/>
      <c r="Q109" s="39"/>
    </row>
    <row r="110" spans="1:17" ht="20.25" customHeight="1">
      <c r="A110" s="213" t="s">
        <v>713</v>
      </c>
      <c r="B110" s="231" t="s">
        <v>714</v>
      </c>
      <c r="C110" s="231"/>
      <c r="D110" s="689">
        <v>577624.2919100001</v>
      </c>
      <c r="E110" s="689">
        <v>283064.26996999996</v>
      </c>
      <c r="F110" s="225">
        <v>104.06118086582194</v>
      </c>
      <c r="G110" s="225">
        <v>0.8308679405585231</v>
      </c>
      <c r="H110" s="225">
        <v>1.70201851584905</v>
      </c>
      <c r="I110" s="225"/>
      <c r="J110" s="689">
        <v>33962.632620000004</v>
      </c>
      <c r="K110" s="689">
        <v>75334.68370999998</v>
      </c>
      <c r="L110" s="225">
        <v>-54.91766747075122</v>
      </c>
      <c r="M110" s="225">
        <v>-0.8312807520673188</v>
      </c>
      <c r="N110" s="225">
        <v>0.7303789474452104</v>
      </c>
      <c r="O110" s="189"/>
      <c r="P110" s="189"/>
      <c r="Q110" s="39"/>
    </row>
    <row r="111" spans="1:17" s="219" customFormat="1" ht="12.75" customHeight="1">
      <c r="A111" s="188" t="s">
        <v>715</v>
      </c>
      <c r="B111" s="58"/>
      <c r="C111" s="227" t="s">
        <v>716</v>
      </c>
      <c r="D111" s="683">
        <v>515385.8114900001</v>
      </c>
      <c r="E111" s="683">
        <v>218933.26641999997</v>
      </c>
      <c r="F111" s="72">
        <v>135.40772031477744</v>
      </c>
      <c r="G111" s="72">
        <v>0.8362061965279727</v>
      </c>
      <c r="H111" s="72">
        <v>1.5186276031800692</v>
      </c>
      <c r="I111" s="72"/>
      <c r="J111" s="683">
        <v>24362.90343</v>
      </c>
      <c r="K111" s="683">
        <v>63831.30757</v>
      </c>
      <c r="L111" s="72">
        <v>-61.83236039261353</v>
      </c>
      <c r="M111" s="72">
        <v>-0.7930311360445557</v>
      </c>
      <c r="N111" s="72">
        <v>0.5239332287048336</v>
      </c>
      <c r="O111" s="189"/>
      <c r="P111" s="189"/>
      <c r="Q111" s="232"/>
    </row>
    <row r="112" spans="1:17" ht="25.5" customHeight="1">
      <c r="A112" s="206" t="s">
        <v>717</v>
      </c>
      <c r="B112" s="207"/>
      <c r="C112" s="208" t="s">
        <v>718</v>
      </c>
      <c r="D112" s="687">
        <v>5851.866959999999</v>
      </c>
      <c r="E112" s="687">
        <v>2304.78663</v>
      </c>
      <c r="F112" s="210">
        <v>153.90059469409536</v>
      </c>
      <c r="G112" s="210">
        <v>0.010005279431242917</v>
      </c>
      <c r="H112" s="210">
        <v>0.017243017749948023</v>
      </c>
      <c r="I112" s="210"/>
      <c r="J112" s="687">
        <v>329.31973</v>
      </c>
      <c r="K112" s="687">
        <v>532.35559</v>
      </c>
      <c r="L112" s="210">
        <v>-38.1391430491037</v>
      </c>
      <c r="M112" s="210">
        <v>-0.004079560910100262</v>
      </c>
      <c r="N112" s="210">
        <v>0.007082142319812333</v>
      </c>
      <c r="O112" s="189"/>
      <c r="P112" s="189"/>
      <c r="Q112" s="39"/>
    </row>
    <row r="113" spans="1:17" s="212" customFormat="1" ht="24">
      <c r="A113" s="188" t="s">
        <v>719</v>
      </c>
      <c r="B113" s="202"/>
      <c r="C113" s="203" t="s">
        <v>720</v>
      </c>
      <c r="D113" s="683">
        <v>56386.613459999986</v>
      </c>
      <c r="E113" s="683">
        <v>61826.216919999984</v>
      </c>
      <c r="F113" s="72">
        <v>-8.798214949878904</v>
      </c>
      <c r="G113" s="72">
        <v>-0.015343535400692717</v>
      </c>
      <c r="H113" s="72">
        <v>0.16614789491903245</v>
      </c>
      <c r="I113" s="72"/>
      <c r="J113" s="683">
        <v>9270.409460000003</v>
      </c>
      <c r="K113" s="683">
        <v>10971.020549999994</v>
      </c>
      <c r="L113" s="72">
        <v>-15.500937968801745</v>
      </c>
      <c r="M113" s="72">
        <v>-0.03417005511266316</v>
      </c>
      <c r="N113" s="72">
        <v>0.19936357642056438</v>
      </c>
      <c r="O113" s="189"/>
      <c r="P113" s="189"/>
      <c r="Q113" s="232"/>
    </row>
    <row r="114" spans="1:16" s="212" customFormat="1" ht="26.25" customHeight="1">
      <c r="A114" s="186" t="s">
        <v>721</v>
      </c>
      <c r="B114" s="231" t="s">
        <v>722</v>
      </c>
      <c r="C114" s="233"/>
      <c r="D114" s="689">
        <v>35481.4697</v>
      </c>
      <c r="E114" s="689">
        <v>28988.307880000004</v>
      </c>
      <c r="F114" s="225">
        <v>22.399244022379953</v>
      </c>
      <c r="G114" s="225">
        <v>0.01831531636087244</v>
      </c>
      <c r="H114" s="225">
        <v>0.10454913209977403</v>
      </c>
      <c r="I114" s="225"/>
      <c r="J114" s="689">
        <v>3753.62908</v>
      </c>
      <c r="K114" s="689">
        <v>1769.5168199999998</v>
      </c>
      <c r="L114" s="225">
        <v>112.12734671829796</v>
      </c>
      <c r="M114" s="225">
        <v>0.0398663901891355</v>
      </c>
      <c r="N114" s="225">
        <v>0.08072317853639148</v>
      </c>
      <c r="O114" s="234"/>
      <c r="P114" s="234"/>
    </row>
    <row r="115" spans="1:16" ht="12.75">
      <c r="A115" s="188" t="s">
        <v>723</v>
      </c>
      <c r="B115" s="58"/>
      <c r="C115" s="227" t="s">
        <v>724</v>
      </c>
      <c r="D115" s="683">
        <v>2706.7768600000004</v>
      </c>
      <c r="E115" s="683">
        <v>5463.4152</v>
      </c>
      <c r="F115" s="72">
        <v>-50.45632153309526</v>
      </c>
      <c r="G115" s="72">
        <v>-0.007775673037147603</v>
      </c>
      <c r="H115" s="72">
        <v>0.00797574547766694</v>
      </c>
      <c r="I115" s="72"/>
      <c r="J115" s="683">
        <v>66.09035</v>
      </c>
      <c r="K115" s="683">
        <v>166.372</v>
      </c>
      <c r="L115" s="72">
        <v>-60.27555718510327</v>
      </c>
      <c r="M115" s="72">
        <v>-0.0020149401161960057</v>
      </c>
      <c r="N115" s="72">
        <v>0.0014212973655304804</v>
      </c>
      <c r="O115" s="42"/>
      <c r="P115" s="42"/>
    </row>
    <row r="116" spans="1:16" ht="24">
      <c r="A116" s="206" t="s">
        <v>725</v>
      </c>
      <c r="B116" s="207"/>
      <c r="C116" s="208" t="s">
        <v>726</v>
      </c>
      <c r="D116" s="687">
        <v>235.40657000000002</v>
      </c>
      <c r="E116" s="687">
        <v>425.37347000000005</v>
      </c>
      <c r="F116" s="210">
        <v>-44.65885002184081</v>
      </c>
      <c r="G116" s="210">
        <v>-0.0005358412385284156</v>
      </c>
      <c r="H116" s="210">
        <v>0.0006936452405207076</v>
      </c>
      <c r="I116" s="210"/>
      <c r="J116" s="687">
        <v>65.64091</v>
      </c>
      <c r="K116" s="687">
        <v>10.152299999999999</v>
      </c>
      <c r="L116" s="210" t="s">
        <v>1263</v>
      </c>
      <c r="M116" s="210">
        <v>0.001114922084757828</v>
      </c>
      <c r="N116" s="210">
        <v>0.0014116319924773189</v>
      </c>
      <c r="O116" s="42"/>
      <c r="P116" s="42"/>
    </row>
    <row r="117" spans="1:17" s="212" customFormat="1" ht="12.75">
      <c r="A117" s="188" t="s">
        <v>727</v>
      </c>
      <c r="B117" s="58"/>
      <c r="C117" s="227" t="s">
        <v>728</v>
      </c>
      <c r="D117" s="683">
        <v>19471.508249999995</v>
      </c>
      <c r="E117" s="683">
        <v>12326.90976</v>
      </c>
      <c r="F117" s="72">
        <v>57.95936393712997</v>
      </c>
      <c r="G117" s="72">
        <v>0.020152829275362414</v>
      </c>
      <c r="H117" s="72">
        <v>0.057374435315769606</v>
      </c>
      <c r="I117" s="72"/>
      <c r="J117" s="683">
        <v>1603.88977</v>
      </c>
      <c r="K117" s="683">
        <v>421.01513</v>
      </c>
      <c r="L117" s="72">
        <v>280.95775085327693</v>
      </c>
      <c r="M117" s="72">
        <v>0.023767275115306824</v>
      </c>
      <c r="N117" s="72">
        <v>0.034492241374153534</v>
      </c>
      <c r="O117" s="219"/>
      <c r="P117" s="219"/>
      <c r="Q117" s="219"/>
    </row>
    <row r="118" spans="1:17" ht="12.75">
      <c r="A118" s="191" t="s">
        <v>729</v>
      </c>
      <c r="B118" s="192"/>
      <c r="C118" s="226" t="s">
        <v>730</v>
      </c>
      <c r="D118" s="684">
        <v>13067.778020000003</v>
      </c>
      <c r="E118" s="684">
        <v>10772.609450000004</v>
      </c>
      <c r="F118" s="193">
        <v>21.30559527524688</v>
      </c>
      <c r="G118" s="193">
        <v>0.006474001361186038</v>
      </c>
      <c r="H118" s="193">
        <v>0.038505306065816765</v>
      </c>
      <c r="I118" s="193"/>
      <c r="J118" s="684">
        <v>2018.0080500000001</v>
      </c>
      <c r="K118" s="684">
        <v>1171.9773899999998</v>
      </c>
      <c r="L118" s="193">
        <v>72.18830902531323</v>
      </c>
      <c r="M118" s="193">
        <v>0.016999133105266854</v>
      </c>
      <c r="N118" s="193">
        <v>0.04339800780423015</v>
      </c>
      <c r="O118" s="40"/>
      <c r="P118" s="40"/>
      <c r="Q118" s="40"/>
    </row>
    <row r="119" spans="1:17" ht="12.75">
      <c r="A119" s="235" t="s">
        <v>731</v>
      </c>
      <c r="B119" s="236" t="s">
        <v>732</v>
      </c>
      <c r="C119" s="229"/>
      <c r="D119" s="685">
        <v>209627.18163000004</v>
      </c>
      <c r="E119" s="685">
        <v>205120.38097000006</v>
      </c>
      <c r="F119" s="73">
        <v>2.1971491271065466</v>
      </c>
      <c r="G119" s="73">
        <v>0.012712370668022003</v>
      </c>
      <c r="H119" s="73">
        <v>0.6176841063587114</v>
      </c>
      <c r="I119" s="73"/>
      <c r="J119" s="685">
        <v>27598.745260000003</v>
      </c>
      <c r="K119" s="685">
        <v>28199.86109999999</v>
      </c>
      <c r="L119" s="73">
        <v>-2.131626953297255</v>
      </c>
      <c r="M119" s="73">
        <v>-0.012078106218803088</v>
      </c>
      <c r="N119" s="73">
        <v>0.5935212013551878</v>
      </c>
      <c r="O119" s="40"/>
      <c r="P119" s="40"/>
      <c r="Q119" s="40"/>
    </row>
    <row r="120" spans="1:14" s="237" customFormat="1" ht="14.25" customHeight="1">
      <c r="A120" s="191" t="s">
        <v>733</v>
      </c>
      <c r="B120" s="192"/>
      <c r="C120" s="226" t="s">
        <v>734</v>
      </c>
      <c r="D120" s="684">
        <v>52272.98143999998</v>
      </c>
      <c r="E120" s="684">
        <v>56649.268270000015</v>
      </c>
      <c r="F120" s="193">
        <v>-7.725230993526535</v>
      </c>
      <c r="G120" s="193">
        <v>-0.012344229205944883</v>
      </c>
      <c r="H120" s="193">
        <v>0.15402673248959564</v>
      </c>
      <c r="I120" s="193"/>
      <c r="J120" s="684">
        <v>7992.3823299999995</v>
      </c>
      <c r="K120" s="684">
        <v>10388.282549999996</v>
      </c>
      <c r="L120" s="193">
        <v>-23.06348723639595</v>
      </c>
      <c r="M120" s="193">
        <v>-0.048140367332217104</v>
      </c>
      <c r="N120" s="193">
        <v>0.1718791313700315</v>
      </c>
    </row>
    <row r="121" spans="1:17" ht="15" customHeight="1">
      <c r="A121" s="188" t="s">
        <v>735</v>
      </c>
      <c r="B121" s="58"/>
      <c r="C121" s="227" t="s">
        <v>736</v>
      </c>
      <c r="D121" s="683">
        <v>157354.20019000006</v>
      </c>
      <c r="E121" s="683">
        <v>148471.11270000003</v>
      </c>
      <c r="F121" s="72">
        <v>5.983040962284129</v>
      </c>
      <c r="G121" s="72">
        <v>0.025056599873966946</v>
      </c>
      <c r="H121" s="72">
        <v>0.46365737386911576</v>
      </c>
      <c r="I121" s="72"/>
      <c r="J121" s="683">
        <v>19606.362930000003</v>
      </c>
      <c r="K121" s="683">
        <v>17811.578549999995</v>
      </c>
      <c r="L121" s="72">
        <v>10.076503747052834</v>
      </c>
      <c r="M121" s="72">
        <v>0.036062261113414</v>
      </c>
      <c r="N121" s="72">
        <v>0.42164206998515624</v>
      </c>
      <c r="O121" s="40"/>
      <c r="P121" s="40"/>
      <c r="Q121" s="40"/>
    </row>
    <row r="122" spans="1:14" s="40" customFormat="1" ht="15" customHeight="1">
      <c r="A122" s="238">
        <v>37</v>
      </c>
      <c r="B122" s="183" t="s">
        <v>737</v>
      </c>
      <c r="C122" s="228"/>
      <c r="D122" s="690">
        <v>25353.262040000023</v>
      </c>
      <c r="E122" s="690">
        <v>23077.652549999995</v>
      </c>
      <c r="F122" s="145">
        <v>9.860662756186736</v>
      </c>
      <c r="G122" s="145">
        <v>0.006418830899112586</v>
      </c>
      <c r="H122" s="145">
        <v>0.07470551712180482</v>
      </c>
      <c r="I122" s="145"/>
      <c r="J122" s="690">
        <v>2755.6274799999997</v>
      </c>
      <c r="K122" s="690">
        <v>2732.51479</v>
      </c>
      <c r="L122" s="145">
        <v>0.8458395205977813</v>
      </c>
      <c r="M122" s="145">
        <v>0.00046439888328723343</v>
      </c>
      <c r="N122" s="145">
        <v>0.059260785844036164</v>
      </c>
    </row>
    <row r="123" spans="1:17" ht="13.5">
      <c r="A123" s="239">
        <v>371</v>
      </c>
      <c r="B123" s="240"/>
      <c r="C123" s="227" t="s">
        <v>738</v>
      </c>
      <c r="D123" s="691">
        <v>25353.262040000023</v>
      </c>
      <c r="E123" s="691">
        <v>23077.652549999995</v>
      </c>
      <c r="F123" s="147">
        <v>9.860662756186736</v>
      </c>
      <c r="G123" s="147">
        <v>0.006418830899112586</v>
      </c>
      <c r="H123" s="147">
        <v>0.07470551712180482</v>
      </c>
      <c r="I123" s="147"/>
      <c r="J123" s="691">
        <v>2755.6274799999997</v>
      </c>
      <c r="K123" s="691">
        <v>2732.51479</v>
      </c>
      <c r="L123" s="147">
        <v>0.8458395205977813</v>
      </c>
      <c r="M123" s="147">
        <v>0.00046439888328723343</v>
      </c>
      <c r="N123" s="147">
        <v>0.059260785844036164</v>
      </c>
      <c r="P123" s="43"/>
      <c r="Q123" s="43"/>
    </row>
    <row r="124" spans="1:17" s="243" customFormat="1" ht="9.75" customHeight="1">
      <c r="A124" s="241"/>
      <c r="B124" s="242"/>
      <c r="C124" s="228"/>
      <c r="D124" s="690"/>
      <c r="E124" s="690"/>
      <c r="F124" s="145"/>
      <c r="G124" s="145"/>
      <c r="H124" s="145"/>
      <c r="I124" s="145"/>
      <c r="J124" s="690">
        <v>0</v>
      </c>
      <c r="K124" s="690">
        <v>0</v>
      </c>
      <c r="L124" s="145">
        <v>0</v>
      </c>
      <c r="M124" s="145">
        <v>0</v>
      </c>
      <c r="N124" s="145">
        <v>0</v>
      </c>
      <c r="O124" s="70"/>
      <c r="P124" s="70"/>
      <c r="Q124" s="70"/>
    </row>
    <row r="125" spans="1:14" s="243" customFormat="1" ht="12" customHeight="1">
      <c r="A125" s="101" t="s">
        <v>739</v>
      </c>
      <c r="B125" s="9" t="s">
        <v>740</v>
      </c>
      <c r="C125" s="229"/>
      <c r="D125" s="685">
        <v>84779.90599000001</v>
      </c>
      <c r="E125" s="685">
        <v>47234.52808999999</v>
      </c>
      <c r="F125" s="73">
        <v>79.4871451419216</v>
      </c>
      <c r="G125" s="73">
        <v>0.10590456440018449</v>
      </c>
      <c r="H125" s="73">
        <v>0.2498111173437366</v>
      </c>
      <c r="I125" s="73"/>
      <c r="J125" s="685">
        <v>14086.814</v>
      </c>
      <c r="K125" s="685">
        <v>590.018</v>
      </c>
      <c r="L125" s="73" t="s">
        <v>1263</v>
      </c>
      <c r="M125" s="73">
        <v>0.2711885544415532</v>
      </c>
      <c r="N125" s="73">
        <v>0.30294213341157805</v>
      </c>
    </row>
    <row r="126" spans="1:14" s="40" customFormat="1" ht="12.75">
      <c r="A126" s="241" t="s">
        <v>741</v>
      </c>
      <c r="B126" s="242" t="s">
        <v>742</v>
      </c>
      <c r="C126" s="228"/>
      <c r="D126" s="690">
        <v>84779.90599000001</v>
      </c>
      <c r="E126" s="690">
        <v>47234.52808999999</v>
      </c>
      <c r="F126" s="185">
        <v>79.4871451419216</v>
      </c>
      <c r="G126" s="145">
        <v>0.10590456440018449</v>
      </c>
      <c r="H126" s="145">
        <v>0.2498111173437366</v>
      </c>
      <c r="I126" s="145"/>
      <c r="J126" s="690">
        <v>14086.814</v>
      </c>
      <c r="K126" s="690">
        <v>590.018</v>
      </c>
      <c r="L126" s="185" t="s">
        <v>1263</v>
      </c>
      <c r="M126" s="145">
        <v>0.2711885544415532</v>
      </c>
      <c r="N126" s="145">
        <v>0.30294213341157805</v>
      </c>
    </row>
    <row r="127" spans="1:14" s="40" customFormat="1" ht="12.75">
      <c r="A127" s="194"/>
      <c r="B127" s="58"/>
      <c r="C127" s="227"/>
      <c r="D127" s="683"/>
      <c r="E127" s="683"/>
      <c r="F127" s="72"/>
      <c r="G127" s="72"/>
      <c r="H127" s="72"/>
      <c r="I127" s="72"/>
      <c r="J127" s="683"/>
      <c r="K127" s="683"/>
      <c r="L127" s="72"/>
      <c r="M127" s="72"/>
      <c r="N127" s="72"/>
    </row>
    <row r="128" spans="1:14" s="40" customFormat="1" ht="14.25" customHeight="1">
      <c r="A128" s="241" t="s">
        <v>743</v>
      </c>
      <c r="B128" s="242" t="s">
        <v>828</v>
      </c>
      <c r="C128" s="228"/>
      <c r="D128" s="690">
        <v>115.05212</v>
      </c>
      <c r="E128" s="690">
        <v>262.82036999999997</v>
      </c>
      <c r="F128" s="185">
        <v>-56.224047626140994</v>
      </c>
      <c r="G128" s="145">
        <v>-0.00041681115023289053</v>
      </c>
      <c r="H128" s="145">
        <v>0.00033901073980143083</v>
      </c>
      <c r="I128" s="145"/>
      <c r="J128" s="690">
        <v>1.9999999999999998E-33</v>
      </c>
      <c r="K128" s="690">
        <v>2.7307799999999998</v>
      </c>
      <c r="L128" s="185">
        <v>-100</v>
      </c>
      <c r="M128" s="145">
        <v>-5.4869043045320136E-05</v>
      </c>
      <c r="N128" s="145">
        <v>4.3010738043616963E-38</v>
      </c>
    </row>
    <row r="129" spans="1:17" s="40" customFormat="1" ht="13.5">
      <c r="A129" s="194" t="s">
        <v>744</v>
      </c>
      <c r="B129" s="240">
        <v>2</v>
      </c>
      <c r="C129" s="229" t="s">
        <v>827</v>
      </c>
      <c r="D129" s="685">
        <v>115.05212</v>
      </c>
      <c r="E129" s="685">
        <v>262.82036999999997</v>
      </c>
      <c r="F129" s="73">
        <v>-56.224047626140994</v>
      </c>
      <c r="G129" s="73">
        <v>-0.00041681115023289053</v>
      </c>
      <c r="H129" s="73">
        <v>0.00033901073980143083</v>
      </c>
      <c r="I129" s="73"/>
      <c r="J129" s="685">
        <v>1.9999999999999998E-33</v>
      </c>
      <c r="K129" s="685">
        <v>2.7307799999999998</v>
      </c>
      <c r="L129" s="73">
        <v>-100</v>
      </c>
      <c r="M129" s="73">
        <v>-5.4869043045320136E-05</v>
      </c>
      <c r="N129" s="73">
        <v>4.3010738043616963E-38</v>
      </c>
      <c r="O129" s="70"/>
      <c r="P129" s="70"/>
      <c r="Q129" s="70"/>
    </row>
    <row r="130" spans="1:17" s="40" customFormat="1" ht="12.75">
      <c r="A130" s="241"/>
      <c r="B130" s="242"/>
      <c r="C130" s="228"/>
      <c r="D130" s="690"/>
      <c r="E130" s="690"/>
      <c r="F130" s="145"/>
      <c r="G130" s="145"/>
      <c r="H130" s="145"/>
      <c r="I130" s="145"/>
      <c r="J130" s="690"/>
      <c r="K130" s="690"/>
      <c r="L130" s="145"/>
      <c r="M130" s="145"/>
      <c r="N130" s="145"/>
      <c r="O130" s="70"/>
      <c r="P130" s="70"/>
      <c r="Q130" s="70"/>
    </row>
    <row r="131" spans="1:14" s="40" customFormat="1" ht="15.75" customHeight="1">
      <c r="A131" s="194" t="s">
        <v>745</v>
      </c>
      <c r="B131" s="9" t="s">
        <v>746</v>
      </c>
      <c r="C131" s="229"/>
      <c r="D131" s="685">
        <v>13.10987</v>
      </c>
      <c r="E131" s="685">
        <v>196.94693000000004</v>
      </c>
      <c r="F131" s="73">
        <v>-93.34345044119246</v>
      </c>
      <c r="G131" s="73">
        <v>-0.0005185507470923757</v>
      </c>
      <c r="H131" s="73">
        <v>3.862933362201917E-05</v>
      </c>
      <c r="I131" s="73"/>
      <c r="J131" s="685">
        <v>5.27365</v>
      </c>
      <c r="K131" s="685">
        <v>3.3115</v>
      </c>
      <c r="L131" s="73">
        <v>59.25260455986713</v>
      </c>
      <c r="M131" s="73">
        <v>3.94251066769842E-05</v>
      </c>
      <c r="N131" s="73">
        <v>0.00011341178934186031</v>
      </c>
    </row>
    <row r="132" spans="1:14" s="40" customFormat="1" ht="13.5">
      <c r="A132" s="241" t="s">
        <v>747</v>
      </c>
      <c r="B132" s="245">
        <v>3</v>
      </c>
      <c r="C132" s="228" t="s">
        <v>748</v>
      </c>
      <c r="D132" s="690">
        <v>13.10987</v>
      </c>
      <c r="E132" s="690">
        <v>196.94693000000004</v>
      </c>
      <c r="F132" s="185">
        <v>-93.34345044119246</v>
      </c>
      <c r="G132" s="145">
        <v>-0.0005185507470923757</v>
      </c>
      <c r="H132" s="145">
        <v>3.862933362201917E-05</v>
      </c>
      <c r="I132" s="145"/>
      <c r="J132" s="690">
        <v>5.27365</v>
      </c>
      <c r="K132" s="690">
        <v>3.3115</v>
      </c>
      <c r="L132" s="185">
        <v>59.25260455986713</v>
      </c>
      <c r="M132" s="145">
        <v>3.94251066769842E-05</v>
      </c>
      <c r="N132" s="145">
        <v>0.00011341178934186031</v>
      </c>
    </row>
    <row r="133" spans="1:14" s="40" customFormat="1" ht="12" customHeight="1">
      <c r="A133" s="194"/>
      <c r="B133" s="9"/>
      <c r="C133" s="229"/>
      <c r="D133" s="685"/>
      <c r="E133" s="685"/>
      <c r="F133" s="73"/>
      <c r="G133" s="73"/>
      <c r="H133" s="73"/>
      <c r="I133" s="73"/>
      <c r="J133" s="685"/>
      <c r="K133" s="685"/>
      <c r="L133" s="73"/>
      <c r="M133" s="73"/>
      <c r="N133" s="73"/>
    </row>
    <row r="134" spans="1:17" s="40" customFormat="1" ht="11.25" customHeight="1">
      <c r="A134" s="241" t="s">
        <v>749</v>
      </c>
      <c r="B134" s="242" t="s">
        <v>750</v>
      </c>
      <c r="C134" s="228"/>
      <c r="D134" s="690">
        <v>91.62183</v>
      </c>
      <c r="E134" s="690">
        <v>1.14463</v>
      </c>
      <c r="F134" s="185" t="s">
        <v>1263</v>
      </c>
      <c r="G134" s="145">
        <v>0.00025520980184749634</v>
      </c>
      <c r="H134" s="145">
        <v>0.0002699714213893749</v>
      </c>
      <c r="I134" s="145"/>
      <c r="J134" s="690">
        <v>1.3981100000000002</v>
      </c>
      <c r="K134" s="690">
        <v>1.9999999999999998E-33</v>
      </c>
      <c r="L134" s="185" t="s">
        <v>1264</v>
      </c>
      <c r="M134" s="145">
        <v>2.8091958258114E-05</v>
      </c>
      <c r="N134" s="145">
        <v>3.0066871483080666E-05</v>
      </c>
      <c r="O134" s="70"/>
      <c r="P134" s="70"/>
      <c r="Q134" s="70"/>
    </row>
    <row r="135" spans="1:17" s="40" customFormat="1" ht="14.25" customHeight="1">
      <c r="A135" s="194" t="s">
        <v>751</v>
      </c>
      <c r="B135" s="246">
        <v>4</v>
      </c>
      <c r="C135" s="9" t="s">
        <v>752</v>
      </c>
      <c r="D135" s="692">
        <v>91.62183</v>
      </c>
      <c r="E135" s="685">
        <v>1.14463</v>
      </c>
      <c r="F135" s="73" t="s">
        <v>1263</v>
      </c>
      <c r="G135" s="73">
        <v>0.00025520980184749634</v>
      </c>
      <c r="H135" s="73">
        <v>0.0002699714213893749</v>
      </c>
      <c r="I135" s="73"/>
      <c r="J135" s="692">
        <v>1.3981100000000002</v>
      </c>
      <c r="K135" s="685">
        <v>1.9999999999999998E-33</v>
      </c>
      <c r="L135" s="73" t="s">
        <v>1264</v>
      </c>
      <c r="M135" s="73">
        <v>2.8091958258114E-05</v>
      </c>
      <c r="N135" s="73">
        <v>3.0066871483080666E-05</v>
      </c>
      <c r="O135" s="70"/>
      <c r="P135" s="70"/>
      <c r="Q135" s="70"/>
    </row>
    <row r="136" spans="1:17" s="40" customFormat="1" ht="6.75" customHeight="1">
      <c r="A136" s="241"/>
      <c r="B136" s="242"/>
      <c r="C136" s="228"/>
      <c r="D136" s="690"/>
      <c r="E136" s="690"/>
      <c r="F136" s="145"/>
      <c r="G136" s="145"/>
      <c r="H136" s="145"/>
      <c r="I136" s="145"/>
      <c r="J136" s="690"/>
      <c r="K136" s="690"/>
      <c r="L136" s="145"/>
      <c r="M136" s="145"/>
      <c r="N136" s="145"/>
      <c r="O136" s="70"/>
      <c r="P136" s="70"/>
      <c r="Q136" s="70"/>
    </row>
    <row r="137" spans="1:14" s="40" customFormat="1" ht="14.25" customHeight="1">
      <c r="A137" s="215" t="s">
        <v>753</v>
      </c>
      <c r="B137" s="9" t="s">
        <v>754</v>
      </c>
      <c r="C137" s="247"/>
      <c r="D137" s="692">
        <v>670.4584600000001</v>
      </c>
      <c r="E137" s="692">
        <v>693.1894799999999</v>
      </c>
      <c r="F137" s="218">
        <v>-3.2791928694589876</v>
      </c>
      <c r="G137" s="218">
        <v>-6.411758000901258E-05</v>
      </c>
      <c r="H137" s="218">
        <v>0.0019755621932975075</v>
      </c>
      <c r="I137" s="218"/>
      <c r="J137" s="692">
        <v>103.625</v>
      </c>
      <c r="K137" s="692">
        <v>41.46108</v>
      </c>
      <c r="L137" s="218">
        <v>149.93319035587106</v>
      </c>
      <c r="M137" s="218">
        <v>0.001249047818698627</v>
      </c>
      <c r="N137" s="218">
        <v>0.002228493864884904</v>
      </c>
    </row>
    <row r="138" spans="1:14" s="219" customFormat="1" ht="15" customHeight="1">
      <c r="A138" s="241" t="s">
        <v>755</v>
      </c>
      <c r="B138" s="248">
        <v>5</v>
      </c>
      <c r="C138" s="242" t="s">
        <v>756</v>
      </c>
      <c r="D138" s="689">
        <v>670.4584600000001</v>
      </c>
      <c r="E138" s="689">
        <v>693.1894799999999</v>
      </c>
      <c r="F138" s="225">
        <v>-3.2791928694589876</v>
      </c>
      <c r="G138" s="225">
        <v>-6.411758000901258E-05</v>
      </c>
      <c r="H138" s="225">
        <v>0.0019755621932975075</v>
      </c>
      <c r="I138" s="225"/>
      <c r="J138" s="689">
        <v>103.625</v>
      </c>
      <c r="K138" s="689">
        <v>41.46108</v>
      </c>
      <c r="L138" s="225">
        <v>149.93319035587106</v>
      </c>
      <c r="M138" s="225">
        <v>0.001249047818698627</v>
      </c>
      <c r="N138" s="225">
        <v>0.002228493864884904</v>
      </c>
    </row>
    <row r="139" spans="1:17" s="219" customFormat="1" ht="9" customHeight="1">
      <c r="A139" s="215"/>
      <c r="C139" s="249"/>
      <c r="D139" s="692"/>
      <c r="E139" s="692"/>
      <c r="F139" s="218"/>
      <c r="G139" s="218"/>
      <c r="H139" s="218"/>
      <c r="I139" s="218"/>
      <c r="J139" s="692"/>
      <c r="K139" s="692"/>
      <c r="L139" s="218"/>
      <c r="M139" s="218"/>
      <c r="N139" s="218"/>
      <c r="O139" s="43"/>
      <c r="P139" s="158"/>
      <c r="Q139" s="42"/>
    </row>
    <row r="140" spans="1:14" ht="7.5" customHeight="1">
      <c r="A140" s="213"/>
      <c r="B140" s="192"/>
      <c r="C140" s="183"/>
      <c r="D140" s="689"/>
      <c r="E140" s="689"/>
      <c r="F140" s="225"/>
      <c r="G140" s="225"/>
      <c r="H140" s="225"/>
      <c r="I140" s="225"/>
      <c r="J140" s="689"/>
      <c r="K140" s="689"/>
      <c r="L140" s="225"/>
      <c r="M140" s="225"/>
      <c r="N140" s="225"/>
    </row>
    <row r="141" spans="1:14" ht="13.5" customHeight="1" thickBot="1">
      <c r="A141" s="250" t="s">
        <v>757</v>
      </c>
      <c r="B141" s="251"/>
      <c r="C141" s="252" t="s">
        <v>758</v>
      </c>
      <c r="D141" s="693">
        <v>5022.59721</v>
      </c>
      <c r="E141" s="693">
        <v>4435.68794</v>
      </c>
      <c r="F141" s="253">
        <v>13.2315275091241</v>
      </c>
      <c r="G141" s="253">
        <v>0.0016554999325704013</v>
      </c>
      <c r="H141" s="253">
        <v>0.014799504745212017</v>
      </c>
      <c r="I141" s="253"/>
      <c r="J141" s="693">
        <v>1283.11629</v>
      </c>
      <c r="K141" s="693">
        <v>917.9935</v>
      </c>
      <c r="L141" s="253">
        <v>39.774006025097115</v>
      </c>
      <c r="M141" s="253">
        <v>0.007336342759701397</v>
      </c>
      <c r="N141" s="253">
        <v>0.027593889314343825</v>
      </c>
    </row>
    <row r="142" spans="1:8" ht="6.75" customHeight="1">
      <c r="A142" s="215"/>
      <c r="B142" s="58"/>
      <c r="C142" s="9"/>
      <c r="D142" s="254"/>
      <c r="E142" s="254"/>
      <c r="F142" s="218"/>
      <c r="G142" s="218"/>
      <c r="H142" s="218"/>
    </row>
    <row r="143" spans="1:17" ht="13.5" customHeight="1">
      <c r="A143" s="255" t="s">
        <v>759</v>
      </c>
      <c r="B143" s="24"/>
      <c r="C143" s="58"/>
      <c r="D143" s="244"/>
      <c r="E143" s="256"/>
      <c r="F143" s="257"/>
      <c r="G143" s="28"/>
      <c r="H143" s="27"/>
      <c r="K143" s="258"/>
      <c r="L143" s="41"/>
      <c r="M143" s="41"/>
      <c r="N143" s="41"/>
      <c r="O143" s="40"/>
      <c r="P143" s="40"/>
      <c r="Q143" s="40"/>
    </row>
    <row r="144" spans="1:17" ht="14.25" customHeight="1">
      <c r="A144" s="259" t="s">
        <v>6</v>
      </c>
      <c r="B144" s="24"/>
      <c r="C144" s="58"/>
      <c r="D144" s="244"/>
      <c r="E144" s="256"/>
      <c r="F144" s="257"/>
      <c r="G144" s="28"/>
      <c r="H144" s="27"/>
      <c r="I144" s="39"/>
      <c r="K144" s="258"/>
      <c r="L144" s="41"/>
      <c r="M144" s="41"/>
      <c r="N144" s="41"/>
      <c r="O144" s="40"/>
      <c r="P144" s="40"/>
      <c r="Q144" s="40"/>
    </row>
    <row r="145" spans="1:17" ht="14.25" customHeight="1">
      <c r="A145" s="255" t="s">
        <v>761</v>
      </c>
      <c r="B145" s="24"/>
      <c r="C145" s="58"/>
      <c r="D145" s="244"/>
      <c r="E145" s="256"/>
      <c r="F145" s="257"/>
      <c r="G145" s="28"/>
      <c r="H145" s="27"/>
      <c r="I145" s="39"/>
      <c r="K145" s="258"/>
      <c r="L145" s="41"/>
      <c r="M145" s="41"/>
      <c r="N145" s="41"/>
      <c r="O145" s="40"/>
      <c r="P145" s="40"/>
      <c r="Q145" s="40"/>
    </row>
    <row r="146" spans="1:17" ht="14.25" customHeight="1">
      <c r="A146" s="260" t="s">
        <v>762</v>
      </c>
      <c r="B146" s="24"/>
      <c r="C146" s="58"/>
      <c r="D146" s="256"/>
      <c r="E146" s="256"/>
      <c r="F146" s="257"/>
      <c r="G146" s="257"/>
      <c r="H146" s="78"/>
      <c r="I146" s="39"/>
      <c r="K146" s="261"/>
      <c r="L146" s="41"/>
      <c r="M146" s="41"/>
      <c r="N146" s="41"/>
      <c r="O146" s="40"/>
      <c r="P146" s="40"/>
      <c r="Q146" s="40"/>
    </row>
    <row r="147" spans="1:17" ht="14.25" customHeight="1">
      <c r="A147" s="260" t="s">
        <v>763</v>
      </c>
      <c r="B147" s="24"/>
      <c r="C147" s="58"/>
      <c r="D147" s="256"/>
      <c r="E147" s="256"/>
      <c r="F147" s="257"/>
      <c r="G147" s="257"/>
      <c r="H147" s="78"/>
      <c r="I147" s="39"/>
      <c r="K147" s="261"/>
      <c r="L147" s="41"/>
      <c r="M147" s="41"/>
      <c r="N147" s="41"/>
      <c r="O147" s="40"/>
      <c r="P147" s="40"/>
      <c r="Q147" s="40"/>
    </row>
    <row r="148" spans="1:17" ht="14.25" customHeight="1">
      <c r="A148" s="260" t="s">
        <v>764</v>
      </c>
      <c r="B148" s="24"/>
      <c r="C148" s="58"/>
      <c r="D148" s="256"/>
      <c r="E148" s="256"/>
      <c r="F148" s="257"/>
      <c r="G148" s="257"/>
      <c r="H148" s="78"/>
      <c r="I148" s="39"/>
      <c r="K148" s="261"/>
      <c r="L148" s="41"/>
      <c r="M148" s="41"/>
      <c r="N148" s="41"/>
      <c r="O148" s="40"/>
      <c r="P148" s="40"/>
      <c r="Q148" s="40"/>
    </row>
    <row r="149" spans="1:17" ht="14.25" customHeight="1">
      <c r="A149" s="260" t="s">
        <v>765</v>
      </c>
      <c r="B149" s="24"/>
      <c r="C149" s="58"/>
      <c r="D149" s="256"/>
      <c r="E149" s="256"/>
      <c r="F149" s="257"/>
      <c r="G149" s="257"/>
      <c r="H149" s="78"/>
      <c r="I149" s="39"/>
      <c r="K149" s="261"/>
      <c r="L149" s="41"/>
      <c r="M149" s="41"/>
      <c r="N149" s="41"/>
      <c r="O149" s="40"/>
      <c r="P149" s="40"/>
      <c r="Q149" s="40"/>
    </row>
    <row r="150" spans="1:17" ht="25.5" customHeight="1">
      <c r="A150" s="820" t="s">
        <v>766</v>
      </c>
      <c r="B150" s="820"/>
      <c r="C150" s="820"/>
      <c r="D150" s="820"/>
      <c r="E150" s="820"/>
      <c r="F150" s="820"/>
      <c r="G150" s="820"/>
      <c r="H150" s="820"/>
      <c r="I150" s="39"/>
      <c r="K150" s="261"/>
      <c r="L150" s="41"/>
      <c r="M150" s="41"/>
      <c r="N150" s="41"/>
      <c r="O150" s="40"/>
      <c r="P150" s="40"/>
      <c r="Q150" s="40"/>
    </row>
    <row r="151" ht="12.75">
      <c r="A151" s="255" t="s">
        <v>760</v>
      </c>
    </row>
    <row r="152" ht="12.75">
      <c r="A152" s="89" t="s">
        <v>850</v>
      </c>
    </row>
    <row r="153" ht="12.75">
      <c r="A153" s="483" t="s">
        <v>1170</v>
      </c>
    </row>
  </sheetData>
  <mergeCells count="17">
    <mergeCell ref="B102:C102"/>
    <mergeCell ref="B106:C106"/>
    <mergeCell ref="O16:P16"/>
    <mergeCell ref="A150:H150"/>
    <mergeCell ref="B51:C51"/>
    <mergeCell ref="B55:C55"/>
    <mergeCell ref="B64:C64"/>
    <mergeCell ref="B68:C68"/>
    <mergeCell ref="B86:C86"/>
    <mergeCell ref="H13:H14"/>
    <mergeCell ref="N13:N14"/>
    <mergeCell ref="A10:G10"/>
    <mergeCell ref="A8:G8"/>
    <mergeCell ref="D11:H11"/>
    <mergeCell ref="J11:N11"/>
    <mergeCell ref="D12:H12"/>
    <mergeCell ref="J12:N12"/>
  </mergeCells>
  <printOptions/>
  <pageMargins left="0.7" right="0.7" top="0.75" bottom="0.75" header="0.3" footer="0.3"/>
  <pageSetup horizontalDpi="600" verticalDpi="600" orientation="portrait" r:id="rId2"/>
  <ignoredErrors>
    <ignoredError sqref="A18:A20 A22:A84 A86:A126 A141 A137:A138 A128:A132 A134:A135"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03"/>
  <sheetViews>
    <sheetView workbookViewId="0" topLeftCell="A1">
      <selection activeCell="A9" sqref="A9:G9"/>
    </sheetView>
  </sheetViews>
  <sheetFormatPr defaultColWidth="6.7109375" defaultRowHeight="12.75"/>
  <cols>
    <col min="1" max="1" width="4.7109375" style="1" customWidth="1"/>
    <col min="2" max="2" width="2.140625" style="1" customWidth="1"/>
    <col min="3" max="3" width="70.00390625" style="42" customWidth="1"/>
    <col min="4" max="4" width="17.00390625" style="1" customWidth="1"/>
    <col min="5" max="5" width="17.28125" style="1" customWidth="1"/>
    <col min="6" max="6" width="12.28125" style="87" bestFit="1" customWidth="1"/>
    <col min="7" max="7" width="15.140625" style="87" customWidth="1"/>
    <col min="8" max="8" width="15.28125" style="87" customWidth="1"/>
    <col min="9" max="9" width="5.00390625" style="35" customWidth="1"/>
    <col min="10" max="10" width="16.57421875" style="1" customWidth="1"/>
    <col min="11" max="11" width="16.7109375" style="157" customWidth="1"/>
    <col min="12" max="12" width="11.00390625" style="1" customWidth="1"/>
    <col min="13" max="13" width="14.140625" style="1" customWidth="1"/>
    <col min="14" max="14" width="15.140625" style="1" customWidth="1"/>
    <col min="15" max="16384" width="6.7109375" style="1" customWidth="1"/>
  </cols>
  <sheetData>
    <row r="1" ht="3" customHeight="1"/>
    <row r="2" ht="12.75"/>
    <row r="3" ht="12.75"/>
    <row r="4" spans="6:7" ht="12.75">
      <c r="F4" s="35"/>
      <c r="G4" s="35"/>
    </row>
    <row r="5" spans="6:7" ht="12.75">
      <c r="F5" s="35"/>
      <c r="G5" s="35"/>
    </row>
    <row r="6" ht="12.75">
      <c r="J6" s="156"/>
    </row>
    <row r="7" ht="12.75" customHeight="1" hidden="1"/>
    <row r="8" spans="1:9" s="8" customFormat="1" ht="15">
      <c r="A8" s="159" t="s">
        <v>767</v>
      </c>
      <c r="B8" s="159"/>
      <c r="C8" s="159"/>
      <c r="D8" s="159"/>
      <c r="E8" s="159"/>
      <c r="F8" s="263"/>
      <c r="G8" s="263"/>
      <c r="H8" s="263"/>
      <c r="I8" s="264"/>
    </row>
    <row r="9" spans="1:11" s="8" customFormat="1" ht="15">
      <c r="A9" s="798" t="s">
        <v>22</v>
      </c>
      <c r="B9" s="798"/>
      <c r="C9" s="798"/>
      <c r="D9" s="798"/>
      <c r="E9" s="798"/>
      <c r="F9" s="798"/>
      <c r="G9" s="798"/>
      <c r="H9" s="266"/>
      <c r="I9" s="267"/>
      <c r="K9" s="265"/>
    </row>
    <row r="10" spans="1:11" s="8" customFormat="1" ht="15">
      <c r="A10" s="159" t="s">
        <v>342</v>
      </c>
      <c r="B10" s="159"/>
      <c r="C10" s="159"/>
      <c r="D10" s="159"/>
      <c r="E10" s="159"/>
      <c r="F10" s="159"/>
      <c r="G10" s="159"/>
      <c r="H10" s="266"/>
      <c r="K10" s="265"/>
    </row>
    <row r="11" spans="1:11" s="8" customFormat="1" ht="18" thickBot="1">
      <c r="A11" s="815" t="s">
        <v>1262</v>
      </c>
      <c r="B11" s="815"/>
      <c r="C11" s="815"/>
      <c r="D11" s="815"/>
      <c r="E11" s="815"/>
      <c r="F11" s="815"/>
      <c r="G11" s="815"/>
      <c r="H11" s="266"/>
      <c r="I11" s="268"/>
      <c r="K11" s="265"/>
    </row>
    <row r="12" spans="1:14" ht="13.5" thickBot="1">
      <c r="A12" s="825" t="s">
        <v>11</v>
      </c>
      <c r="B12" s="71"/>
      <c r="C12" s="828" t="s">
        <v>346</v>
      </c>
      <c r="D12" s="824" t="s">
        <v>1160</v>
      </c>
      <c r="E12" s="824"/>
      <c r="F12" s="824"/>
      <c r="G12" s="824"/>
      <c r="H12" s="824"/>
      <c r="I12" s="53"/>
      <c r="J12" s="824" t="s">
        <v>1159</v>
      </c>
      <c r="K12" s="824"/>
      <c r="L12" s="824"/>
      <c r="M12" s="824"/>
      <c r="N12" s="824"/>
    </row>
    <row r="13" spans="1:14" s="163" customFormat="1" ht="12.75" customHeight="1">
      <c r="A13" s="826"/>
      <c r="B13" s="717"/>
      <c r="C13" s="829"/>
      <c r="D13" s="817" t="s">
        <v>455</v>
      </c>
      <c r="E13" s="817"/>
      <c r="F13" s="817"/>
      <c r="G13" s="817"/>
      <c r="H13" s="817"/>
      <c r="I13" s="53"/>
      <c r="J13" s="817" t="s">
        <v>455</v>
      </c>
      <c r="K13" s="817"/>
      <c r="L13" s="817"/>
      <c r="M13" s="817"/>
      <c r="N13" s="817"/>
    </row>
    <row r="14" spans="1:14" s="163" customFormat="1" ht="12">
      <c r="A14" s="826"/>
      <c r="B14" s="167"/>
      <c r="C14" s="829"/>
      <c r="D14" s="718">
        <v>2013</v>
      </c>
      <c r="E14" s="718">
        <v>2012</v>
      </c>
      <c r="F14" s="269" t="s">
        <v>457</v>
      </c>
      <c r="G14" s="269" t="s">
        <v>770</v>
      </c>
      <c r="H14" s="822" t="s">
        <v>535</v>
      </c>
      <c r="I14" s="171"/>
      <c r="J14" s="718">
        <v>2013</v>
      </c>
      <c r="K14" s="718">
        <v>2012</v>
      </c>
      <c r="L14" s="170" t="s">
        <v>457</v>
      </c>
      <c r="M14" s="170" t="s">
        <v>770</v>
      </c>
      <c r="N14" s="813" t="s">
        <v>535</v>
      </c>
    </row>
    <row r="15" spans="1:14" s="163" customFormat="1" ht="13.5" customHeight="1" thickBot="1">
      <c r="A15" s="827"/>
      <c r="B15" s="174"/>
      <c r="C15" s="830"/>
      <c r="D15" s="175"/>
      <c r="E15" s="175"/>
      <c r="F15" s="270" t="s">
        <v>461</v>
      </c>
      <c r="G15" s="270" t="s">
        <v>462</v>
      </c>
      <c r="H15" s="823"/>
      <c r="I15" s="177"/>
      <c r="J15" s="175"/>
      <c r="K15" s="175"/>
      <c r="L15" s="176" t="s">
        <v>461</v>
      </c>
      <c r="M15" s="176" t="s">
        <v>462</v>
      </c>
      <c r="N15" s="814"/>
    </row>
    <row r="16" spans="1:14" ht="10.5" customHeight="1">
      <c r="A16" s="178"/>
      <c r="B16" s="178"/>
      <c r="C16" s="178"/>
      <c r="D16" s="179"/>
      <c r="E16" s="179"/>
      <c r="F16" s="271"/>
      <c r="G16" s="271"/>
      <c r="H16" s="272"/>
      <c r="I16" s="29"/>
      <c r="J16" s="179"/>
      <c r="K16" s="179"/>
      <c r="L16" s="180"/>
      <c r="M16" s="180"/>
      <c r="N16" s="29"/>
    </row>
    <row r="17" spans="1:14" ht="13.5" customHeight="1">
      <c r="A17" s="182"/>
      <c r="B17" s="183" t="s">
        <v>536</v>
      </c>
      <c r="C17" s="183"/>
      <c r="D17" s="142">
        <v>33937603.29462998</v>
      </c>
      <c r="E17" s="142">
        <v>35452086.61463001</v>
      </c>
      <c r="F17" s="185">
        <v>-4.271915885975096</v>
      </c>
      <c r="G17" s="185">
        <v>-4.271915885975096</v>
      </c>
      <c r="H17" s="185">
        <v>100</v>
      </c>
      <c r="I17" s="185"/>
      <c r="J17" s="142">
        <v>4650001.583260003</v>
      </c>
      <c r="K17" s="142">
        <v>4976904.732500002</v>
      </c>
      <c r="L17" s="185">
        <v>-6.568402788690493</v>
      </c>
      <c r="M17" s="185">
        <v>-6.568402788690493</v>
      </c>
      <c r="N17" s="185">
        <v>100</v>
      </c>
    </row>
    <row r="18" spans="1:14" ht="12.75">
      <c r="A18" s="168"/>
      <c r="B18" s="9"/>
      <c r="C18" s="9"/>
      <c r="D18" s="21"/>
      <c r="E18" s="21"/>
      <c r="F18" s="23"/>
      <c r="G18" s="23"/>
      <c r="H18" s="23"/>
      <c r="I18" s="23"/>
      <c r="J18" s="21"/>
      <c r="K18" s="21"/>
      <c r="L18" s="23"/>
      <c r="M18" s="23"/>
      <c r="N18" s="23"/>
    </row>
    <row r="19" spans="1:14" s="41" customFormat="1" ht="15" customHeight="1">
      <c r="A19" s="186" t="s">
        <v>23</v>
      </c>
      <c r="B19" s="183" t="s">
        <v>24</v>
      </c>
      <c r="C19" s="183"/>
      <c r="D19" s="142">
        <v>2737793.1428000033</v>
      </c>
      <c r="E19" s="142">
        <v>2838016.8507499974</v>
      </c>
      <c r="F19" s="185">
        <v>-3.5314697981271044</v>
      </c>
      <c r="G19" s="185">
        <v>-0.2827018591019543</v>
      </c>
      <c r="H19" s="185">
        <v>8.067137561341022</v>
      </c>
      <c r="I19" s="185"/>
      <c r="J19" s="142">
        <v>372898.50519999996</v>
      </c>
      <c r="K19" s="142">
        <v>402807.67739</v>
      </c>
      <c r="L19" s="185">
        <v>-7.425174312415573</v>
      </c>
      <c r="M19" s="185">
        <v>-0.6009593069903124</v>
      </c>
      <c r="N19" s="185">
        <v>8.019319962006763</v>
      </c>
    </row>
    <row r="20" spans="1:14" ht="10.5" customHeight="1">
      <c r="A20" s="273" t="s">
        <v>25</v>
      </c>
      <c r="B20" s="58"/>
      <c r="C20" s="58" t="s">
        <v>26</v>
      </c>
      <c r="D20" s="96">
        <v>221881.83459</v>
      </c>
      <c r="E20" s="96">
        <v>164958.97377000004</v>
      </c>
      <c r="F20" s="72">
        <v>34.50728355000966</v>
      </c>
      <c r="G20" s="72">
        <v>0.16056279405711937</v>
      </c>
      <c r="H20" s="72">
        <v>0.6537934711055711</v>
      </c>
      <c r="I20" s="72"/>
      <c r="J20" s="96">
        <v>10416.97</v>
      </c>
      <c r="K20" s="96">
        <v>36009.99784</v>
      </c>
      <c r="L20" s="72">
        <v>-71.07200604042025</v>
      </c>
      <c r="M20" s="72">
        <v>-0.5142358396549837</v>
      </c>
      <c r="N20" s="72">
        <v>0.22402078393910815</v>
      </c>
    </row>
    <row r="21" spans="1:14" ht="12.75">
      <c r="A21" s="274" t="s">
        <v>539</v>
      </c>
      <c r="B21" s="192"/>
      <c r="C21" s="192" t="s">
        <v>27</v>
      </c>
      <c r="D21" s="81">
        <v>108634.45549999992</v>
      </c>
      <c r="E21" s="81">
        <v>33624.563200000004</v>
      </c>
      <c r="F21" s="193">
        <v>223.08064450930894</v>
      </c>
      <c r="G21" s="193">
        <v>0.21158103644326987</v>
      </c>
      <c r="H21" s="193">
        <v>0.32010055205397897</v>
      </c>
      <c r="I21" s="193"/>
      <c r="J21" s="81">
        <v>8386.87063</v>
      </c>
      <c r="K21" s="81">
        <v>3745.5838100000005</v>
      </c>
      <c r="L21" s="193">
        <v>123.91357543805697</v>
      </c>
      <c r="M21" s="193">
        <v>0.09325649313099439</v>
      </c>
      <c r="N21" s="193">
        <v>0.18036274783631728</v>
      </c>
    </row>
    <row r="22" spans="1:14" ht="12.75">
      <c r="A22" s="273" t="s">
        <v>545</v>
      </c>
      <c r="B22" s="58"/>
      <c r="C22" s="58" t="s">
        <v>28</v>
      </c>
      <c r="D22" s="96">
        <v>3222.51846</v>
      </c>
      <c r="E22" s="96">
        <v>3631.2273699999996</v>
      </c>
      <c r="F22" s="72">
        <v>-11.255392966483392</v>
      </c>
      <c r="G22" s="72">
        <v>-0.0011528486727529822</v>
      </c>
      <c r="H22" s="72">
        <v>0.009495421441589854</v>
      </c>
      <c r="I22" s="72"/>
      <c r="J22" s="96">
        <v>401.1105299999999</v>
      </c>
      <c r="K22" s="96">
        <v>841.957</v>
      </c>
      <c r="L22" s="72">
        <v>-52.35973689867773</v>
      </c>
      <c r="M22" s="72">
        <v>-0.00885784425651551</v>
      </c>
      <c r="N22" s="72">
        <v>0.008626029966183175</v>
      </c>
    </row>
    <row r="23" spans="1:14" ht="24">
      <c r="A23" s="275" t="s">
        <v>29</v>
      </c>
      <c r="B23" s="192"/>
      <c r="C23" s="276" t="s">
        <v>30</v>
      </c>
      <c r="D23" s="209">
        <v>106333.98229999999</v>
      </c>
      <c r="E23" s="209">
        <v>125845.90188999995</v>
      </c>
      <c r="F23" s="210">
        <v>-15.50461262302768</v>
      </c>
      <c r="G23" s="210">
        <v>-0.05503743630691678</v>
      </c>
      <c r="H23" s="210">
        <v>0.3133220144535823</v>
      </c>
      <c r="I23" s="210"/>
      <c r="J23" s="209">
        <v>11329.54427</v>
      </c>
      <c r="K23" s="209">
        <v>23534.87847</v>
      </c>
      <c r="L23" s="210">
        <v>-51.86062131384356</v>
      </c>
      <c r="M23" s="210">
        <v>-0.2452394581776334</v>
      </c>
      <c r="N23" s="210">
        <v>0.2436460303752657</v>
      </c>
    </row>
    <row r="24" spans="1:14" ht="12.75">
      <c r="A24" s="273" t="s">
        <v>31</v>
      </c>
      <c r="B24" s="58"/>
      <c r="C24" s="58" t="s">
        <v>32</v>
      </c>
      <c r="D24" s="204">
        <v>63920.7633</v>
      </c>
      <c r="E24" s="204">
        <v>65935.62241999999</v>
      </c>
      <c r="F24" s="72">
        <v>-3.0557975280276226</v>
      </c>
      <c r="G24" s="72">
        <v>-0.0056833301292018015</v>
      </c>
      <c r="H24" s="72">
        <v>0.18834790054285983</v>
      </c>
      <c r="I24" s="72"/>
      <c r="J24" s="204">
        <v>8993.26951</v>
      </c>
      <c r="K24" s="204">
        <v>9550.70446</v>
      </c>
      <c r="L24" s="72">
        <v>-5.83658464498231</v>
      </c>
      <c r="M24" s="72">
        <v>-0.01120043440574338</v>
      </c>
      <c r="N24" s="72">
        <v>0.19340357952512865</v>
      </c>
    </row>
    <row r="25" spans="1:14" ht="12.75">
      <c r="A25" s="274" t="s">
        <v>549</v>
      </c>
      <c r="B25" s="192"/>
      <c r="C25" s="192" t="s">
        <v>33</v>
      </c>
      <c r="D25" s="209">
        <v>541880.9333100005</v>
      </c>
      <c r="E25" s="209">
        <v>532627.8877099999</v>
      </c>
      <c r="F25" s="193">
        <v>1.7372439208512762</v>
      </c>
      <c r="G25" s="193">
        <v>0.02610014383802752</v>
      </c>
      <c r="H25" s="193">
        <v>1.5966977060980123</v>
      </c>
      <c r="I25" s="193"/>
      <c r="J25" s="209">
        <v>83057.93618999995</v>
      </c>
      <c r="K25" s="209">
        <v>73457.25366000007</v>
      </c>
      <c r="L25" s="193">
        <v>13.06975424705779</v>
      </c>
      <c r="M25" s="193">
        <v>0.19290468767275867</v>
      </c>
      <c r="N25" s="193">
        <v>1.7861915679557698</v>
      </c>
    </row>
    <row r="26" spans="1:14" ht="12.75">
      <c r="A26" s="273" t="s">
        <v>34</v>
      </c>
      <c r="B26" s="58"/>
      <c r="C26" s="58" t="s">
        <v>35</v>
      </c>
      <c r="D26" s="204">
        <v>306991.3254200003</v>
      </c>
      <c r="E26" s="204">
        <v>431080.45775999955</v>
      </c>
      <c r="F26" s="72">
        <v>-28.785608372227543</v>
      </c>
      <c r="G26" s="72">
        <v>-0.35001926315048376</v>
      </c>
      <c r="H26" s="72">
        <v>0.9045757378765052</v>
      </c>
      <c r="I26" s="72"/>
      <c r="J26" s="204">
        <v>47668.44717000001</v>
      </c>
      <c r="K26" s="204">
        <v>62053.914730000004</v>
      </c>
      <c r="L26" s="72">
        <v>-23.182207959952176</v>
      </c>
      <c r="M26" s="72">
        <v>-0.28904446303865416</v>
      </c>
      <c r="N26" s="72">
        <v>1.0251275470874317</v>
      </c>
    </row>
    <row r="27" spans="1:14" ht="12.75">
      <c r="A27" s="274" t="s">
        <v>36</v>
      </c>
      <c r="B27" s="199"/>
      <c r="C27" s="196" t="s">
        <v>37</v>
      </c>
      <c r="D27" s="209">
        <v>1292636.1729900034</v>
      </c>
      <c r="E27" s="209">
        <v>1384472.0020199975</v>
      </c>
      <c r="F27" s="210">
        <v>-6.633274554920729</v>
      </c>
      <c r="G27" s="210">
        <v>-0.2590420982219314</v>
      </c>
      <c r="H27" s="210">
        <v>3.8088611083344825</v>
      </c>
      <c r="I27" s="210"/>
      <c r="J27" s="209">
        <v>187937.58594000002</v>
      </c>
      <c r="K27" s="209">
        <v>176952.24870999993</v>
      </c>
      <c r="L27" s="210">
        <v>6.208080038589127</v>
      </c>
      <c r="M27" s="210">
        <v>0.22072629114766945</v>
      </c>
      <c r="N27" s="210">
        <v>4.041667138707544</v>
      </c>
    </row>
    <row r="28" spans="1:14" ht="12.75">
      <c r="A28" s="277" t="s">
        <v>38</v>
      </c>
      <c r="B28" s="9"/>
      <c r="C28" s="58" t="s">
        <v>39</v>
      </c>
      <c r="D28" s="204">
        <v>20481.265809999997</v>
      </c>
      <c r="E28" s="204">
        <v>15735.972290000003</v>
      </c>
      <c r="F28" s="72">
        <v>30.155705872814504</v>
      </c>
      <c r="G28" s="72">
        <v>0.01338508949157806</v>
      </c>
      <c r="H28" s="72">
        <v>0.06034977081967598</v>
      </c>
      <c r="I28" s="72"/>
      <c r="J28" s="204">
        <v>3137.51856</v>
      </c>
      <c r="K28" s="204">
        <v>2213.60959</v>
      </c>
      <c r="L28" s="72">
        <v>41.737665673918585</v>
      </c>
      <c r="M28" s="72">
        <v>0.018563927172781172</v>
      </c>
      <c r="N28" s="72">
        <v>0.06747349444557313</v>
      </c>
    </row>
    <row r="29" spans="1:14" ht="12.75">
      <c r="A29" s="278" t="s">
        <v>40</v>
      </c>
      <c r="B29" s="183"/>
      <c r="C29" s="196" t="s">
        <v>41</v>
      </c>
      <c r="D29" s="209">
        <v>71809.89112000001</v>
      </c>
      <c r="E29" s="209">
        <v>80104.24231999999</v>
      </c>
      <c r="F29" s="193">
        <v>-10.354446855468337</v>
      </c>
      <c r="G29" s="193">
        <v>-0.023395946450658695</v>
      </c>
      <c r="H29" s="193">
        <v>0.21159387861476547</v>
      </c>
      <c r="I29" s="193"/>
      <c r="J29" s="209">
        <v>11569.2524</v>
      </c>
      <c r="K29" s="209">
        <v>14447.52912</v>
      </c>
      <c r="L29" s="193">
        <v>-19.922276647399485</v>
      </c>
      <c r="M29" s="193">
        <v>-0.057832666580985216</v>
      </c>
      <c r="N29" s="193">
        <v>0.2488010421684433</v>
      </c>
    </row>
    <row r="30" spans="1:14" ht="12.75">
      <c r="A30" s="194" t="s">
        <v>42</v>
      </c>
      <c r="B30" s="9" t="s">
        <v>43</v>
      </c>
      <c r="C30" s="9"/>
      <c r="D30" s="21">
        <v>59544.88134000001</v>
      </c>
      <c r="E30" s="21">
        <v>40099.33446999999</v>
      </c>
      <c r="F30" s="73">
        <v>48.4934404199353</v>
      </c>
      <c r="G30" s="73">
        <v>0.05485021821529519</v>
      </c>
      <c r="H30" s="73">
        <v>0.17545399662745753</v>
      </c>
      <c r="I30" s="73"/>
      <c r="J30" s="21">
        <v>7339.17223</v>
      </c>
      <c r="K30" s="21">
        <v>6482.612970000001</v>
      </c>
      <c r="L30" s="73">
        <v>13.213179067822692</v>
      </c>
      <c r="M30" s="73">
        <v>0.017210682262140304</v>
      </c>
      <c r="N30" s="73">
        <v>0.157831607120759</v>
      </c>
    </row>
    <row r="31" spans="1:14" s="41" customFormat="1" ht="12.75">
      <c r="A31" s="274" t="s">
        <v>554</v>
      </c>
      <c r="B31" s="183"/>
      <c r="C31" s="192" t="s">
        <v>44</v>
      </c>
      <c r="D31" s="209">
        <v>16011.51475</v>
      </c>
      <c r="E31" s="209">
        <v>17845.19517999999</v>
      </c>
      <c r="F31" s="193">
        <v>-10.275485426212033</v>
      </c>
      <c r="G31" s="193">
        <v>-0.0051722778688103686</v>
      </c>
      <c r="H31" s="193">
        <v>0.04717927371298354</v>
      </c>
      <c r="I31" s="193"/>
      <c r="J31" s="209">
        <v>2167.4348</v>
      </c>
      <c r="K31" s="209">
        <v>3099.253330000001</v>
      </c>
      <c r="L31" s="193">
        <v>-30.065903970489583</v>
      </c>
      <c r="M31" s="193">
        <v>-0.018722852457172298</v>
      </c>
      <c r="N31" s="193">
        <v>0.04661148520470964</v>
      </c>
    </row>
    <row r="32" spans="1:14" ht="12.75">
      <c r="A32" s="277" t="s">
        <v>45</v>
      </c>
      <c r="B32" s="9"/>
      <c r="C32" s="58" t="s">
        <v>46</v>
      </c>
      <c r="D32" s="204">
        <v>43533.366590000005</v>
      </c>
      <c r="E32" s="204">
        <v>22254.13929</v>
      </c>
      <c r="F32" s="72">
        <v>95.61918806521503</v>
      </c>
      <c r="G32" s="72">
        <v>0.06002249608410555</v>
      </c>
      <c r="H32" s="72">
        <v>0.12827472291447398</v>
      </c>
      <c r="I32" s="72"/>
      <c r="J32" s="204">
        <v>5171.73743</v>
      </c>
      <c r="K32" s="204">
        <v>3383.35964</v>
      </c>
      <c r="L32" s="72">
        <v>52.85804585645527</v>
      </c>
      <c r="M32" s="72">
        <v>0.0359335347193126</v>
      </c>
      <c r="N32" s="72">
        <v>0.11122012191604935</v>
      </c>
    </row>
    <row r="33" spans="1:14" ht="12.75">
      <c r="A33" s="186" t="s">
        <v>47</v>
      </c>
      <c r="B33" s="183" t="s">
        <v>48</v>
      </c>
      <c r="C33" s="200"/>
      <c r="D33" s="142">
        <v>1238438.2433600002</v>
      </c>
      <c r="E33" s="142">
        <v>1190316.2403400005</v>
      </c>
      <c r="F33" s="185">
        <v>4.042791435514163</v>
      </c>
      <c r="G33" s="185">
        <v>0.13573814016391694</v>
      </c>
      <c r="H33" s="185">
        <v>3.6491623542430904</v>
      </c>
      <c r="I33" s="185"/>
      <c r="J33" s="142">
        <v>153240.12272000007</v>
      </c>
      <c r="K33" s="142">
        <v>196763.91493000003</v>
      </c>
      <c r="L33" s="185">
        <v>-22.119803941430934</v>
      </c>
      <c r="M33" s="185">
        <v>-0.874515277051266</v>
      </c>
      <c r="N33" s="185">
        <v>3.2954853880408175</v>
      </c>
    </row>
    <row r="34" spans="1:14" s="41" customFormat="1" ht="12.75">
      <c r="A34" s="188" t="s">
        <v>49</v>
      </c>
      <c r="B34" s="58"/>
      <c r="C34" s="58" t="s">
        <v>50</v>
      </c>
      <c r="D34" s="204">
        <v>41661.74625000001</v>
      </c>
      <c r="E34" s="204">
        <v>17075.097200000004</v>
      </c>
      <c r="F34" s="72">
        <v>143.99126846551715</v>
      </c>
      <c r="G34" s="72">
        <v>0.06935176853554745</v>
      </c>
      <c r="H34" s="72">
        <v>0.1227598363040334</v>
      </c>
      <c r="I34" s="72"/>
      <c r="J34" s="204">
        <v>7853.204610000002</v>
      </c>
      <c r="K34" s="204">
        <v>2853.6513500000005</v>
      </c>
      <c r="L34" s="72">
        <v>175.1984614378347</v>
      </c>
      <c r="M34" s="72">
        <v>0.10045507255447547</v>
      </c>
      <c r="N34" s="72">
        <v>0.1688860631418175</v>
      </c>
    </row>
    <row r="35" spans="1:14" s="41" customFormat="1" ht="15" customHeight="1">
      <c r="A35" s="191" t="s">
        <v>51</v>
      </c>
      <c r="B35" s="192"/>
      <c r="C35" s="192" t="s">
        <v>52</v>
      </c>
      <c r="D35" s="209">
        <v>3676.75308</v>
      </c>
      <c r="E35" s="209">
        <v>6627.897599999999</v>
      </c>
      <c r="F35" s="193">
        <v>-44.5261031190343</v>
      </c>
      <c r="G35" s="193">
        <v>-0.008324318261092567</v>
      </c>
      <c r="H35" s="193">
        <v>0.01083386192030178</v>
      </c>
      <c r="I35" s="193"/>
      <c r="J35" s="209">
        <v>531.4439100000001</v>
      </c>
      <c r="K35" s="209">
        <v>711.7999</v>
      </c>
      <c r="L35" s="193">
        <v>-25.338018451533912</v>
      </c>
      <c r="M35" s="193">
        <v>-0.00362385859673475</v>
      </c>
      <c r="N35" s="193">
        <v>0.01142889739894277</v>
      </c>
    </row>
    <row r="36" spans="1:14" s="41" customFormat="1" ht="12.75">
      <c r="A36" s="201" t="s">
        <v>53</v>
      </c>
      <c r="B36" s="202"/>
      <c r="C36" s="203" t="s">
        <v>54</v>
      </c>
      <c r="D36" s="204">
        <v>523.3756400000001</v>
      </c>
      <c r="E36" s="204">
        <v>587.8323800000001</v>
      </c>
      <c r="F36" s="205">
        <v>-10.965156427755812</v>
      </c>
      <c r="G36" s="205">
        <v>-0.00018181367066106796</v>
      </c>
      <c r="H36" s="205">
        <v>0.0015421703042972834</v>
      </c>
      <c r="I36" s="205"/>
      <c r="J36" s="204">
        <v>17.27646</v>
      </c>
      <c r="K36" s="204">
        <v>0.743</v>
      </c>
      <c r="L36" s="205">
        <v>2225.2301480484525</v>
      </c>
      <c r="M36" s="205">
        <v>0.00033220366650849883</v>
      </c>
      <c r="N36" s="205">
        <v>0.0003715366476905132</v>
      </c>
    </row>
    <row r="37" spans="1:14" s="41" customFormat="1" ht="12.75">
      <c r="A37" s="206" t="s">
        <v>55</v>
      </c>
      <c r="B37" s="207"/>
      <c r="C37" s="208" t="s">
        <v>56</v>
      </c>
      <c r="D37" s="209">
        <v>14611.928729999998</v>
      </c>
      <c r="E37" s="209">
        <v>12640.574819999987</v>
      </c>
      <c r="F37" s="210">
        <v>15.595445128657628</v>
      </c>
      <c r="G37" s="210">
        <v>0.005560614616084381</v>
      </c>
      <c r="H37" s="210">
        <v>0.04305527589307426</v>
      </c>
      <c r="I37" s="210"/>
      <c r="J37" s="209">
        <v>1824.87308</v>
      </c>
      <c r="K37" s="209">
        <v>1882.1669199999997</v>
      </c>
      <c r="L37" s="210">
        <v>-3.044036073059854</v>
      </c>
      <c r="M37" s="210">
        <v>-0.0011511942277267525</v>
      </c>
      <c r="N37" s="210">
        <v>0.03924456900336421</v>
      </c>
    </row>
    <row r="38" spans="1:14" s="41" customFormat="1" ht="12.75">
      <c r="A38" s="188" t="s">
        <v>57</v>
      </c>
      <c r="B38" s="9"/>
      <c r="C38" s="58" t="s">
        <v>58</v>
      </c>
      <c r="D38" s="204">
        <v>656.07266</v>
      </c>
      <c r="E38" s="204">
        <v>493.24162</v>
      </c>
      <c r="F38" s="72">
        <v>33.0124290809036</v>
      </c>
      <c r="G38" s="72">
        <v>0.00045929888914579304</v>
      </c>
      <c r="H38" s="72">
        <v>0.0019331732247097478</v>
      </c>
      <c r="I38" s="72"/>
      <c r="J38" s="204">
        <v>186.62953</v>
      </c>
      <c r="K38" s="204">
        <v>104.64989999999999</v>
      </c>
      <c r="L38" s="72">
        <v>78.33703615579184</v>
      </c>
      <c r="M38" s="72">
        <v>0.0016472011100525914</v>
      </c>
      <c r="N38" s="72">
        <v>0.004013536913016674</v>
      </c>
    </row>
    <row r="39" spans="1:14" ht="24">
      <c r="A39" s="275" t="s">
        <v>59</v>
      </c>
      <c r="B39" s="192"/>
      <c r="C39" s="276" t="s">
        <v>60</v>
      </c>
      <c r="D39" s="209">
        <v>5350.10532</v>
      </c>
      <c r="E39" s="209">
        <v>5624.806500000001</v>
      </c>
      <c r="F39" s="210">
        <v>-4.8837445341453245</v>
      </c>
      <c r="G39" s="210">
        <v>-0.0007748519374502487</v>
      </c>
      <c r="H39" s="210">
        <v>0.015764534912948783</v>
      </c>
      <c r="I39" s="210"/>
      <c r="J39" s="209">
        <v>1082.6843299999998</v>
      </c>
      <c r="K39" s="209">
        <v>1030.7883299999999</v>
      </c>
      <c r="L39" s="210">
        <v>5.034593280659276</v>
      </c>
      <c r="M39" s="210">
        <v>0.0010427364554742348</v>
      </c>
      <c r="N39" s="210">
        <v>0.023283526050779456</v>
      </c>
    </row>
    <row r="40" spans="1:14" ht="24">
      <c r="A40" s="279" t="s">
        <v>61</v>
      </c>
      <c r="B40" s="58"/>
      <c r="C40" s="280" t="s">
        <v>62</v>
      </c>
      <c r="D40" s="204">
        <v>12560.201399999998</v>
      </c>
      <c r="E40" s="204">
        <v>29502.042250000002</v>
      </c>
      <c r="F40" s="205">
        <v>-57.42599344965688</v>
      </c>
      <c r="G40" s="205">
        <v>-0.047787993508423325</v>
      </c>
      <c r="H40" s="205">
        <v>0.03700968890159496</v>
      </c>
      <c r="I40" s="205"/>
      <c r="J40" s="204">
        <v>2052.9619</v>
      </c>
      <c r="K40" s="204">
        <v>3788.68579</v>
      </c>
      <c r="L40" s="205">
        <v>-45.81335022770522</v>
      </c>
      <c r="M40" s="205">
        <v>-0.0348755699233188</v>
      </c>
      <c r="N40" s="205">
        <v>0.044149703247213054</v>
      </c>
    </row>
    <row r="41" spans="1:14" ht="12.75">
      <c r="A41" s="191" t="s">
        <v>63</v>
      </c>
      <c r="B41" s="192"/>
      <c r="C41" s="192" t="s">
        <v>64</v>
      </c>
      <c r="D41" s="209">
        <v>282599.31768999976</v>
      </c>
      <c r="E41" s="209">
        <v>255900.96994000004</v>
      </c>
      <c r="F41" s="193">
        <v>10.43307798179099</v>
      </c>
      <c r="G41" s="193">
        <v>0.07530825488557313</v>
      </c>
      <c r="H41" s="193">
        <v>0.8327026373565869</v>
      </c>
      <c r="I41" s="193"/>
      <c r="J41" s="209">
        <v>34061.944670000004</v>
      </c>
      <c r="K41" s="209">
        <v>34879.10581999998</v>
      </c>
      <c r="L41" s="193">
        <v>-2.342838587138925</v>
      </c>
      <c r="M41" s="193">
        <v>-0.01641906353287782</v>
      </c>
      <c r="N41" s="193">
        <v>0.7325146897287723</v>
      </c>
    </row>
    <row r="42" spans="1:14" ht="12.75">
      <c r="A42" s="277" t="s">
        <v>65</v>
      </c>
      <c r="B42" s="9"/>
      <c r="C42" s="58" t="s">
        <v>66</v>
      </c>
      <c r="D42" s="204">
        <v>876798.7425900005</v>
      </c>
      <c r="E42" s="204">
        <v>861863.7780300004</v>
      </c>
      <c r="F42" s="72">
        <v>1.7328683419249398</v>
      </c>
      <c r="G42" s="72">
        <v>0.04212718061519374</v>
      </c>
      <c r="H42" s="72">
        <v>2.583561175425544</v>
      </c>
      <c r="I42" s="72"/>
      <c r="J42" s="204">
        <v>105629.10423000007</v>
      </c>
      <c r="K42" s="204">
        <v>151512.32392000005</v>
      </c>
      <c r="L42" s="72">
        <v>-30.283490149769438</v>
      </c>
      <c r="M42" s="72">
        <v>-0.9219228045571186</v>
      </c>
      <c r="N42" s="72">
        <v>2.2715928659092213</v>
      </c>
    </row>
    <row r="43" spans="1:14" ht="12" customHeight="1">
      <c r="A43" s="238" t="s">
        <v>67</v>
      </c>
      <c r="B43" s="183" t="s">
        <v>68</v>
      </c>
      <c r="C43" s="192"/>
      <c r="D43" s="142">
        <v>22209107.753060017</v>
      </c>
      <c r="E43" s="142">
        <v>23632810.43556</v>
      </c>
      <c r="F43" s="185">
        <v>-6.024263116661548</v>
      </c>
      <c r="G43" s="185">
        <v>-4.015850175409599</v>
      </c>
      <c r="H43" s="185">
        <v>65.44100230134462</v>
      </c>
      <c r="I43" s="185"/>
      <c r="J43" s="142">
        <v>3089629.4001199994</v>
      </c>
      <c r="K43" s="142">
        <v>3198681.14127</v>
      </c>
      <c r="L43" s="185">
        <v>-3.4092720197394497</v>
      </c>
      <c r="M43" s="185">
        <v>-2.191155889279433</v>
      </c>
      <c r="N43" s="185">
        <v>66.44362039020932</v>
      </c>
    </row>
    <row r="44" spans="1:14" ht="12" customHeight="1">
      <c r="A44" s="277" t="s">
        <v>69</v>
      </c>
      <c r="B44" s="9"/>
      <c r="C44" s="58" t="s">
        <v>70</v>
      </c>
      <c r="D44" s="204">
        <v>3550523.1206900026</v>
      </c>
      <c r="E44" s="204">
        <v>5057754.876740004</v>
      </c>
      <c r="F44" s="205">
        <v>-29.80041130465962</v>
      </c>
      <c r="G44" s="205">
        <v>-4.251461338323629</v>
      </c>
      <c r="H44" s="205">
        <v>10.461914737661541</v>
      </c>
      <c r="I44" s="205"/>
      <c r="J44" s="204">
        <v>548527.5670099998</v>
      </c>
      <c r="K44" s="204">
        <v>828977.45504</v>
      </c>
      <c r="L44" s="205">
        <v>-33.830822095936</v>
      </c>
      <c r="M44" s="205">
        <v>-5.635026248314873</v>
      </c>
      <c r="N44" s="205">
        <v>11.79628774718482</v>
      </c>
    </row>
    <row r="45" spans="1:14" s="281" customFormat="1" ht="12.75">
      <c r="A45" s="191" t="s">
        <v>71</v>
      </c>
      <c r="B45" s="192"/>
      <c r="C45" s="192" t="s">
        <v>72</v>
      </c>
      <c r="D45" s="209">
        <v>18320209.917970013</v>
      </c>
      <c r="E45" s="209">
        <v>18244288.065139994</v>
      </c>
      <c r="F45" s="193">
        <v>0.41614039725170426</v>
      </c>
      <c r="G45" s="193">
        <v>0.21415341120905468</v>
      </c>
      <c r="H45" s="193">
        <v>53.98203803292396</v>
      </c>
      <c r="I45" s="193"/>
      <c r="J45" s="209">
        <v>2523202.4331099996</v>
      </c>
      <c r="K45" s="209">
        <v>2331794.8523</v>
      </c>
      <c r="L45" s="193">
        <v>8.208594363316397</v>
      </c>
      <c r="M45" s="193">
        <v>3.8459161084614877</v>
      </c>
      <c r="N45" s="193">
        <v>54.26239944075555</v>
      </c>
    </row>
    <row r="46" spans="1:14" ht="12.75">
      <c r="A46" s="188" t="s">
        <v>73</v>
      </c>
      <c r="B46" s="9"/>
      <c r="C46" s="58" t="s">
        <v>74</v>
      </c>
      <c r="D46" s="204">
        <v>253594.80841</v>
      </c>
      <c r="E46" s="204">
        <v>283532.96559</v>
      </c>
      <c r="F46" s="72">
        <v>-10.558968731449646</v>
      </c>
      <c r="G46" s="72">
        <v>-0.08444681269520933</v>
      </c>
      <c r="H46" s="72">
        <v>0.7472384134153836</v>
      </c>
      <c r="I46" s="72"/>
      <c r="J46" s="204">
        <v>3812.586</v>
      </c>
      <c r="K46" s="204">
        <v>37318.81593</v>
      </c>
      <c r="L46" s="72">
        <v>-89.78374338791622</v>
      </c>
      <c r="M46" s="72">
        <v>-0.6732343038675994</v>
      </c>
      <c r="N46" s="72">
        <v>0.08199106885738067</v>
      </c>
    </row>
    <row r="47" spans="1:14" ht="12.75">
      <c r="A47" s="191" t="s">
        <v>75</v>
      </c>
      <c r="B47" s="192"/>
      <c r="C47" s="192" t="s">
        <v>76</v>
      </c>
      <c r="D47" s="209">
        <v>84779.90599000001</v>
      </c>
      <c r="E47" s="209">
        <v>47234.52808999999</v>
      </c>
      <c r="F47" s="193">
        <v>79.4871451419216</v>
      </c>
      <c r="G47" s="193">
        <v>0.10590456440018448</v>
      </c>
      <c r="H47" s="193">
        <v>0.24981111734373684</v>
      </c>
      <c r="I47" s="193"/>
      <c r="J47" s="209">
        <v>14086.814</v>
      </c>
      <c r="K47" s="209">
        <v>590.018</v>
      </c>
      <c r="L47" s="193">
        <v>2287.5227535431122</v>
      </c>
      <c r="M47" s="193">
        <v>0.2711885544415531</v>
      </c>
      <c r="N47" s="193">
        <v>0.3029421334115779</v>
      </c>
    </row>
    <row r="48" spans="1:14" ht="12.75">
      <c r="A48" s="282" t="s">
        <v>77</v>
      </c>
      <c r="B48" s="41" t="s">
        <v>78</v>
      </c>
      <c r="C48" s="103"/>
      <c r="D48" s="21">
        <v>157796.38820999995</v>
      </c>
      <c r="E48" s="21">
        <v>146315.22805</v>
      </c>
      <c r="F48" s="73">
        <v>7.846866189537365</v>
      </c>
      <c r="G48" s="73">
        <v>0.032385005387135686</v>
      </c>
      <c r="H48" s="73">
        <v>0.46496031802861104</v>
      </c>
      <c r="I48" s="73"/>
      <c r="J48" s="21">
        <v>31780.027710000002</v>
      </c>
      <c r="K48" s="21">
        <v>28227.009769999997</v>
      </c>
      <c r="L48" s="73">
        <v>12.587298367594697</v>
      </c>
      <c r="M48" s="73">
        <v>0.0713901135538765</v>
      </c>
      <c r="N48" s="73">
        <v>0.6834412234268488</v>
      </c>
    </row>
    <row r="49" spans="1:14" ht="12.75">
      <c r="A49" s="195" t="s">
        <v>79</v>
      </c>
      <c r="B49" s="183"/>
      <c r="C49" s="214" t="s">
        <v>80</v>
      </c>
      <c r="D49" s="209">
        <v>351.90232999999995</v>
      </c>
      <c r="E49" s="209">
        <v>87.55985</v>
      </c>
      <c r="F49" s="193">
        <v>301.8991923809828</v>
      </c>
      <c r="G49" s="193">
        <v>0.000745633064912218</v>
      </c>
      <c r="H49" s="193">
        <v>0.0010369097868961246</v>
      </c>
      <c r="I49" s="193"/>
      <c r="J49" s="209">
        <v>9.999999999999999E-34</v>
      </c>
      <c r="K49" s="209">
        <v>12.8007</v>
      </c>
      <c r="L49" s="193">
        <v>-100</v>
      </c>
      <c r="M49" s="193">
        <v>-0.0002572020299365856</v>
      </c>
      <c r="N49" s="193">
        <v>2.1505369021808468E-38</v>
      </c>
    </row>
    <row r="50" spans="1:14" ht="12.75">
      <c r="A50" s="188" t="s">
        <v>81</v>
      </c>
      <c r="B50" s="24"/>
      <c r="C50" s="58" t="s">
        <v>82</v>
      </c>
      <c r="D50" s="204">
        <v>151984.88054999994</v>
      </c>
      <c r="E50" s="204">
        <v>140777.95057000002</v>
      </c>
      <c r="F50" s="72">
        <v>7.960713971629689</v>
      </c>
      <c r="G50" s="72">
        <v>0.031611482003361585</v>
      </c>
      <c r="H50" s="72">
        <v>0.44783622234764237</v>
      </c>
      <c r="I50" s="72"/>
      <c r="J50" s="204">
        <v>31067.97907</v>
      </c>
      <c r="K50" s="204">
        <v>27451.091539999998</v>
      </c>
      <c r="L50" s="72">
        <v>13.175751225519406</v>
      </c>
      <c r="M50" s="72">
        <v>0.07267343307540401</v>
      </c>
      <c r="N50" s="72">
        <v>0.668128354662172</v>
      </c>
    </row>
    <row r="51" spans="1:14" ht="36">
      <c r="A51" s="275" t="s">
        <v>83</v>
      </c>
      <c r="B51" s="196"/>
      <c r="C51" s="276" t="s">
        <v>84</v>
      </c>
      <c r="D51" s="209">
        <v>5459.605330000001</v>
      </c>
      <c r="E51" s="209">
        <v>5449.717629999999</v>
      </c>
      <c r="F51" s="210">
        <v>0.18143508840846206</v>
      </c>
      <c r="G51" s="210">
        <v>2.789031886185702E-05</v>
      </c>
      <c r="H51" s="210">
        <v>0.016087185894072507</v>
      </c>
      <c r="I51" s="210"/>
      <c r="J51" s="209">
        <v>712.0486399999999</v>
      </c>
      <c r="K51" s="209">
        <v>763.11753</v>
      </c>
      <c r="L51" s="210">
        <v>-6.692139545005619</v>
      </c>
      <c r="M51" s="210">
        <v>-0.0010261174915909463</v>
      </c>
      <c r="N51" s="210">
        <v>0.015312868764676848</v>
      </c>
    </row>
    <row r="52" spans="1:14" ht="12.75">
      <c r="A52" s="215" t="s">
        <v>85</v>
      </c>
      <c r="B52" s="9" t="s">
        <v>88</v>
      </c>
      <c r="C52" s="9"/>
      <c r="D52" s="21">
        <v>2119408.4954399993</v>
      </c>
      <c r="E52" s="21">
        <v>1953443.5636100003</v>
      </c>
      <c r="F52" s="218">
        <v>8.49601877022199</v>
      </c>
      <c r="G52" s="218">
        <v>0.4681386842869503</v>
      </c>
      <c r="H52" s="218">
        <v>6.245015232927063</v>
      </c>
      <c r="I52" s="218"/>
      <c r="J52" s="21">
        <v>330987.38581999997</v>
      </c>
      <c r="K52" s="21">
        <v>276160.34692</v>
      </c>
      <c r="L52" s="218">
        <v>19.853335032158927</v>
      </c>
      <c r="M52" s="218">
        <v>1.1016292625006554</v>
      </c>
      <c r="N52" s="218">
        <v>7.118005873622796</v>
      </c>
    </row>
    <row r="53" spans="1:14" ht="12.75">
      <c r="A53" s="191" t="s">
        <v>744</v>
      </c>
      <c r="B53" s="192"/>
      <c r="C53" s="192" t="s">
        <v>379</v>
      </c>
      <c r="D53" s="209">
        <v>107634.04147000008</v>
      </c>
      <c r="E53" s="209">
        <v>120984.04474999999</v>
      </c>
      <c r="F53" s="193">
        <v>-11.034515590536085</v>
      </c>
      <c r="G53" s="193">
        <v>-0.037656466952472004</v>
      </c>
      <c r="H53" s="193">
        <v>0.31715274804638677</v>
      </c>
      <c r="I53" s="193"/>
      <c r="J53" s="209">
        <v>23047.671120000003</v>
      </c>
      <c r="K53" s="209">
        <v>16672.198190000003</v>
      </c>
      <c r="L53" s="193">
        <v>38.240146004406384</v>
      </c>
      <c r="M53" s="193">
        <v>0.12810116473331543</v>
      </c>
      <c r="N53" s="193">
        <v>0.49564867252887784</v>
      </c>
    </row>
    <row r="54" spans="1:14" s="41" customFormat="1" ht="12.75">
      <c r="A54" s="188" t="s">
        <v>89</v>
      </c>
      <c r="B54" s="58"/>
      <c r="C54" s="58" t="s">
        <v>378</v>
      </c>
      <c r="D54" s="204">
        <v>87939.78261000002</v>
      </c>
      <c r="E54" s="204">
        <v>76846.43302999999</v>
      </c>
      <c r="F54" s="72">
        <v>14.435737798876518</v>
      </c>
      <c r="G54" s="72">
        <v>0.03129110481023745</v>
      </c>
      <c r="H54" s="72">
        <v>0.25912195933975957</v>
      </c>
      <c r="I54" s="72"/>
      <c r="J54" s="204">
        <v>11136.424719999997</v>
      </c>
      <c r="K54" s="204">
        <v>9874.561280000004</v>
      </c>
      <c r="L54" s="72">
        <v>12.778931683332399</v>
      </c>
      <c r="M54" s="72">
        <v>0.025354382047135023</v>
      </c>
      <c r="N54" s="72">
        <v>0.23949292318719</v>
      </c>
    </row>
    <row r="55" spans="1:14" ht="12.75" customHeight="1">
      <c r="A55" s="274">
        <v>53</v>
      </c>
      <c r="B55" s="192"/>
      <c r="C55" s="192" t="s">
        <v>90</v>
      </c>
      <c r="D55" s="209">
        <v>57478.525899999986</v>
      </c>
      <c r="E55" s="209">
        <v>104626.53522000002</v>
      </c>
      <c r="F55" s="193">
        <v>-45.06314695489161</v>
      </c>
      <c r="G55" s="193">
        <v>-0.13299078791188404</v>
      </c>
      <c r="H55" s="193">
        <v>0.16936530668061328</v>
      </c>
      <c r="I55" s="193"/>
      <c r="J55" s="209">
        <v>8813.397120000001</v>
      </c>
      <c r="K55" s="209">
        <v>13515.283440000001</v>
      </c>
      <c r="L55" s="193">
        <v>-34.789402241348775</v>
      </c>
      <c r="M55" s="193">
        <v>-0.0944741073562432</v>
      </c>
      <c r="N55" s="193">
        <v>0.18953535740134403</v>
      </c>
    </row>
    <row r="56" spans="1:14" ht="12.75">
      <c r="A56" s="273" t="s">
        <v>91</v>
      </c>
      <c r="B56" s="58"/>
      <c r="C56" s="58" t="s">
        <v>92</v>
      </c>
      <c r="D56" s="96">
        <v>281617.31041999976</v>
      </c>
      <c r="E56" s="96">
        <v>256725.28349000026</v>
      </c>
      <c r="F56" s="72">
        <v>9.695977969762012</v>
      </c>
      <c r="G56" s="72">
        <v>0.07021315049965861</v>
      </c>
      <c r="H56" s="72">
        <v>0.8298090704141168</v>
      </c>
      <c r="I56" s="72"/>
      <c r="J56" s="96">
        <v>43519.03099999997</v>
      </c>
      <c r="K56" s="96">
        <v>38326.73643000001</v>
      </c>
      <c r="L56" s="72">
        <v>13.547447692247875</v>
      </c>
      <c r="M56" s="72">
        <v>0.10432778702982658</v>
      </c>
      <c r="N56" s="72">
        <v>0.935892821126522</v>
      </c>
    </row>
    <row r="57" spans="1:14" s="281" customFormat="1" ht="24">
      <c r="A57" s="275" t="s">
        <v>93</v>
      </c>
      <c r="B57" s="192"/>
      <c r="C57" s="276" t="s">
        <v>94</v>
      </c>
      <c r="D57" s="209">
        <v>437886.8159800005</v>
      </c>
      <c r="E57" s="209">
        <v>375305.82846</v>
      </c>
      <c r="F57" s="210">
        <v>16.67466444014214</v>
      </c>
      <c r="G57" s="210">
        <v>0.17652271980565223</v>
      </c>
      <c r="H57" s="210">
        <v>1.2902703004053566</v>
      </c>
      <c r="I57" s="210"/>
      <c r="J57" s="209">
        <v>67620.03886999997</v>
      </c>
      <c r="K57" s="209">
        <v>62557.322540000016</v>
      </c>
      <c r="L57" s="210">
        <v>8.092923616995899</v>
      </c>
      <c r="M57" s="210">
        <v>0.10172419610404826</v>
      </c>
      <c r="N57" s="210">
        <v>1.454193889168382</v>
      </c>
    </row>
    <row r="58" spans="1:14" ht="13.5" customHeight="1">
      <c r="A58" s="273" t="s">
        <v>95</v>
      </c>
      <c r="B58" s="58"/>
      <c r="C58" s="58" t="s">
        <v>96</v>
      </c>
      <c r="D58" s="204">
        <v>46678.35463000001</v>
      </c>
      <c r="E58" s="204">
        <v>29193.982999999997</v>
      </c>
      <c r="F58" s="72">
        <v>59.890326133299496</v>
      </c>
      <c r="G58" s="72">
        <v>0.04931831465960803</v>
      </c>
      <c r="H58" s="72">
        <v>0.13754169445838862</v>
      </c>
      <c r="I58" s="72"/>
      <c r="J58" s="204">
        <v>8348.58657</v>
      </c>
      <c r="K58" s="204">
        <v>5914.435369999999</v>
      </c>
      <c r="L58" s="72">
        <v>41.15610447527809</v>
      </c>
      <c r="M58" s="72">
        <v>0.04890893699661548</v>
      </c>
      <c r="N58" s="72">
        <v>0.17953943499836422</v>
      </c>
    </row>
    <row r="59" spans="1:14" ht="12.75">
      <c r="A59" s="274" t="s">
        <v>97</v>
      </c>
      <c r="B59" s="192"/>
      <c r="C59" s="192" t="s">
        <v>98</v>
      </c>
      <c r="D59" s="209">
        <v>578396.5285499992</v>
      </c>
      <c r="E59" s="209">
        <v>570558.0691600001</v>
      </c>
      <c r="F59" s="193">
        <v>1.373823246692361</v>
      </c>
      <c r="G59" s="193">
        <v>0.0221100085735559</v>
      </c>
      <c r="H59" s="193">
        <v>1.7042939760024836</v>
      </c>
      <c r="I59" s="193"/>
      <c r="J59" s="209">
        <v>83051.88289000002</v>
      </c>
      <c r="K59" s="209">
        <v>66756.75897</v>
      </c>
      <c r="L59" s="193">
        <v>24.409698989914922</v>
      </c>
      <c r="M59" s="193">
        <v>0.3274148249933378</v>
      </c>
      <c r="N59" s="193">
        <v>1.7860613895054716</v>
      </c>
    </row>
    <row r="60" spans="1:14" s="281" customFormat="1" ht="19.5" customHeight="1">
      <c r="A60" s="273" t="s">
        <v>99</v>
      </c>
      <c r="B60" s="58"/>
      <c r="C60" s="58" t="s">
        <v>100</v>
      </c>
      <c r="D60" s="204">
        <v>211974.60904999994</v>
      </c>
      <c r="E60" s="204">
        <v>178458.29234999995</v>
      </c>
      <c r="F60" s="72">
        <v>18.781036318708228</v>
      </c>
      <c r="G60" s="72">
        <v>0.09453975746005544</v>
      </c>
      <c r="H60" s="72">
        <v>0.6246009985140616</v>
      </c>
      <c r="I60" s="72"/>
      <c r="J60" s="204">
        <v>33696.32358</v>
      </c>
      <c r="K60" s="204">
        <v>26778.08632999999</v>
      </c>
      <c r="L60" s="72">
        <v>25.835443073650023</v>
      </c>
      <c r="M60" s="72">
        <v>0.13900682496136174</v>
      </c>
      <c r="N60" s="72">
        <v>0.7246518732661663</v>
      </c>
    </row>
    <row r="61" spans="1:14" ht="12.75">
      <c r="A61" s="274" t="s">
        <v>101</v>
      </c>
      <c r="B61" s="199"/>
      <c r="C61" s="196" t="s">
        <v>102</v>
      </c>
      <c r="D61" s="209">
        <v>309802.5268299998</v>
      </c>
      <c r="E61" s="209">
        <v>240745.09415000005</v>
      </c>
      <c r="F61" s="210">
        <v>28.684876393357545</v>
      </c>
      <c r="G61" s="210">
        <v>0.1947908833425388</v>
      </c>
      <c r="H61" s="210">
        <v>0.9128591790658962</v>
      </c>
      <c r="I61" s="210"/>
      <c r="J61" s="209">
        <v>51754.029950000004</v>
      </c>
      <c r="K61" s="209">
        <v>35764.964369999994</v>
      </c>
      <c r="L61" s="210">
        <v>44.70594578143015</v>
      </c>
      <c r="M61" s="210">
        <v>0.32126525299125774</v>
      </c>
      <c r="N61" s="210">
        <v>1.1129895124404778</v>
      </c>
    </row>
    <row r="62" spans="1:14" ht="12.75">
      <c r="A62" s="277" t="s">
        <v>103</v>
      </c>
      <c r="B62" s="9" t="s">
        <v>104</v>
      </c>
      <c r="C62" s="58"/>
      <c r="D62" s="217">
        <v>1816938.31604</v>
      </c>
      <c r="E62" s="217">
        <v>2063216.9335000007</v>
      </c>
      <c r="F62" s="73">
        <v>-11.936632230049536</v>
      </c>
      <c r="G62" s="73">
        <v>-0.6946801753507197</v>
      </c>
      <c r="H62" s="73">
        <v>5.353761431725786</v>
      </c>
      <c r="I62" s="73"/>
      <c r="J62" s="217">
        <v>256254.118</v>
      </c>
      <c r="K62" s="217">
        <v>280155.45881000004</v>
      </c>
      <c r="L62" s="73">
        <v>-8.53145639621815</v>
      </c>
      <c r="M62" s="73">
        <v>-0.48024509398221726</v>
      </c>
      <c r="N62" s="73">
        <v>5.5108393709480525</v>
      </c>
    </row>
    <row r="63" spans="1:14" s="281" customFormat="1" ht="12.75">
      <c r="A63" s="278" t="s">
        <v>105</v>
      </c>
      <c r="B63" s="183"/>
      <c r="C63" s="196" t="s">
        <v>106</v>
      </c>
      <c r="D63" s="209">
        <v>100507.56340999997</v>
      </c>
      <c r="E63" s="209">
        <v>92197.93027000001</v>
      </c>
      <c r="F63" s="193">
        <v>9.012819610663003</v>
      </c>
      <c r="G63" s="193">
        <v>0.02343905234782662</v>
      </c>
      <c r="H63" s="193">
        <v>0.2961539815803772</v>
      </c>
      <c r="I63" s="193"/>
      <c r="J63" s="209">
        <v>14978.385850000002</v>
      </c>
      <c r="K63" s="209">
        <v>13173.865270000002</v>
      </c>
      <c r="L63" s="193">
        <v>13.697730643331528</v>
      </c>
      <c r="M63" s="193">
        <v>0.03625788872783089</v>
      </c>
      <c r="N63" s="193">
        <v>0.32211571505528436</v>
      </c>
    </row>
    <row r="64" spans="1:14" s="283" customFormat="1" ht="17.25" customHeight="1">
      <c r="A64" s="277" t="s">
        <v>107</v>
      </c>
      <c r="B64" s="9"/>
      <c r="C64" s="58" t="s">
        <v>108</v>
      </c>
      <c r="D64" s="204">
        <v>70363.84175999998</v>
      </c>
      <c r="E64" s="204">
        <v>84916.52141999999</v>
      </c>
      <c r="F64" s="72">
        <v>-17.13763048302693</v>
      </c>
      <c r="G64" s="72">
        <v>-0.04104886637051867</v>
      </c>
      <c r="H64" s="72">
        <v>0.2073329726590734</v>
      </c>
      <c r="I64" s="72"/>
      <c r="J64" s="204">
        <v>6648.348319999998</v>
      </c>
      <c r="K64" s="204">
        <v>9725.56994</v>
      </c>
      <c r="L64" s="72">
        <v>-31.640527382809623</v>
      </c>
      <c r="M64" s="72">
        <v>-0.061830028610056376</v>
      </c>
      <c r="N64" s="72">
        <v>0.14297518400712034</v>
      </c>
    </row>
    <row r="65" spans="1:14" s="283" customFormat="1" ht="16.5" customHeight="1">
      <c r="A65" s="191" t="s">
        <v>109</v>
      </c>
      <c r="B65" s="192"/>
      <c r="C65" s="192" t="s">
        <v>110</v>
      </c>
      <c r="D65" s="209">
        <v>10880.194339999996</v>
      </c>
      <c r="E65" s="209">
        <v>11036.965239999994</v>
      </c>
      <c r="F65" s="193">
        <v>-1.4204167231752356</v>
      </c>
      <c r="G65" s="193">
        <v>-0.00044220500108815326</v>
      </c>
      <c r="H65" s="193">
        <v>0.032059406922590766</v>
      </c>
      <c r="I65" s="193"/>
      <c r="J65" s="209">
        <v>1952.0974200000005</v>
      </c>
      <c r="K65" s="209">
        <v>2911.9467600000003</v>
      </c>
      <c r="L65" s="193">
        <v>-32.96246185490011</v>
      </c>
      <c r="M65" s="193">
        <v>-0.019286070190012414</v>
      </c>
      <c r="N65" s="193">
        <v>0.041980575383620246</v>
      </c>
    </row>
    <row r="66" spans="1:14" ht="12.75">
      <c r="A66" s="188" t="s">
        <v>747</v>
      </c>
      <c r="B66" s="58"/>
      <c r="C66" s="58" t="s">
        <v>111</v>
      </c>
      <c r="D66" s="204">
        <v>307375.56398999994</v>
      </c>
      <c r="E66" s="204">
        <v>340750.1127399997</v>
      </c>
      <c r="F66" s="72">
        <v>-9.794435130668715</v>
      </c>
      <c r="G66" s="72">
        <v>-0.09413987140668643</v>
      </c>
      <c r="H66" s="72">
        <v>0.9057079291118845</v>
      </c>
      <c r="I66" s="72"/>
      <c r="J66" s="204">
        <v>53262.46334</v>
      </c>
      <c r="K66" s="204">
        <v>57085.53775000002</v>
      </c>
      <c r="L66" s="72">
        <v>-6.697098005352528</v>
      </c>
      <c r="M66" s="72">
        <v>-0.07681630683092473</v>
      </c>
      <c r="N66" s="72">
        <v>1.1454289291372453</v>
      </c>
    </row>
    <row r="67" spans="1:14" s="283" customFormat="1" ht="12.75">
      <c r="A67" s="274" t="s">
        <v>112</v>
      </c>
      <c r="B67" s="192"/>
      <c r="C67" s="192" t="s">
        <v>113</v>
      </c>
      <c r="D67" s="81">
        <v>233544.13845000006</v>
      </c>
      <c r="E67" s="81">
        <v>263213.53003</v>
      </c>
      <c r="F67" s="193">
        <v>-11.271985743520998</v>
      </c>
      <c r="G67" s="193">
        <v>-0.08368870329837312</v>
      </c>
      <c r="H67" s="193">
        <v>0.6881574294521683</v>
      </c>
      <c r="I67" s="193"/>
      <c r="J67" s="81">
        <v>36468.997959999986</v>
      </c>
      <c r="K67" s="81">
        <v>39026.09381999999</v>
      </c>
      <c r="L67" s="193">
        <v>-6.552272107462488</v>
      </c>
      <c r="M67" s="193">
        <v>-0.051379240661404396</v>
      </c>
      <c r="N67" s="193">
        <v>0.7842792589853801</v>
      </c>
    </row>
    <row r="68" spans="1:14" s="281" customFormat="1" ht="12.75">
      <c r="A68" s="273" t="s">
        <v>114</v>
      </c>
      <c r="B68" s="58"/>
      <c r="C68" s="58" t="s">
        <v>115</v>
      </c>
      <c r="D68" s="96">
        <v>288053.8195300001</v>
      </c>
      <c r="E68" s="96">
        <v>326657.57478</v>
      </c>
      <c r="F68" s="72">
        <v>-11.81780501370559</v>
      </c>
      <c r="G68" s="72">
        <v>-0.1088899383261388</v>
      </c>
      <c r="H68" s="72">
        <v>0.8487747853885116</v>
      </c>
      <c r="I68" s="72"/>
      <c r="J68" s="96">
        <v>35811.516809999994</v>
      </c>
      <c r="K68" s="96">
        <v>41440.80485000001</v>
      </c>
      <c r="L68" s="72">
        <v>-13.583925457953583</v>
      </c>
      <c r="M68" s="72">
        <v>-0.1131082136903253</v>
      </c>
      <c r="N68" s="72">
        <v>0.7701398842297471</v>
      </c>
    </row>
    <row r="69" spans="1:14" ht="12.75">
      <c r="A69" s="275" t="s">
        <v>116</v>
      </c>
      <c r="B69" s="192"/>
      <c r="C69" s="276" t="s">
        <v>117</v>
      </c>
      <c r="D69" s="209">
        <v>529077.25717</v>
      </c>
      <c r="E69" s="209">
        <v>692152.4004200009</v>
      </c>
      <c r="F69" s="210">
        <v>-23.560583355782082</v>
      </c>
      <c r="G69" s="210">
        <v>-0.45998743324378727</v>
      </c>
      <c r="H69" s="210">
        <v>1.5589705984149946</v>
      </c>
      <c r="I69" s="210"/>
      <c r="J69" s="209">
        <v>63978.79132999999</v>
      </c>
      <c r="K69" s="209">
        <v>75689.09659999999</v>
      </c>
      <c r="L69" s="210">
        <v>-15.471588109825582</v>
      </c>
      <c r="M69" s="210">
        <v>-0.2352929360598323</v>
      </c>
      <c r="N69" s="210">
        <v>1.3758875171209302</v>
      </c>
    </row>
    <row r="70" spans="1:14" s="281" customFormat="1" ht="12.75">
      <c r="A70" s="273" t="s">
        <v>118</v>
      </c>
      <c r="B70" s="58"/>
      <c r="C70" s="58" t="s">
        <v>119</v>
      </c>
      <c r="D70" s="204">
        <v>95277.20348999997</v>
      </c>
      <c r="E70" s="204">
        <v>71143.78021000001</v>
      </c>
      <c r="F70" s="72">
        <v>33.922042389037614</v>
      </c>
      <c r="G70" s="72">
        <v>0.0680733507799815</v>
      </c>
      <c r="H70" s="72">
        <v>0.28074228655114214</v>
      </c>
      <c r="I70" s="72"/>
      <c r="J70" s="204">
        <v>14874.46163</v>
      </c>
      <c r="K70" s="204">
        <v>11182.12399</v>
      </c>
      <c r="L70" s="72">
        <v>33.02000266945707</v>
      </c>
      <c r="M70" s="72">
        <v>0.0741894377822511</v>
      </c>
      <c r="N70" s="72">
        <v>0.31988078635388073</v>
      </c>
    </row>
    <row r="71" spans="1:14" s="41" customFormat="1" ht="12.75">
      <c r="A71" s="274" t="s">
        <v>120</v>
      </c>
      <c r="B71" s="192"/>
      <c r="C71" s="192" t="s">
        <v>121</v>
      </c>
      <c r="D71" s="209">
        <v>181858.73389999993</v>
      </c>
      <c r="E71" s="209">
        <v>181148.11838999984</v>
      </c>
      <c r="F71" s="193">
        <v>0.39228423475544066</v>
      </c>
      <c r="G71" s="193">
        <v>0.0020044391680653314</v>
      </c>
      <c r="H71" s="193">
        <v>0.535862041645044</v>
      </c>
      <c r="I71" s="193"/>
      <c r="J71" s="209">
        <v>28279.055340000017</v>
      </c>
      <c r="K71" s="209">
        <v>29920.419830000006</v>
      </c>
      <c r="L71" s="193">
        <v>-5.4857669087726455</v>
      </c>
      <c r="M71" s="193">
        <v>-0.03297962444974304</v>
      </c>
      <c r="N71" s="193">
        <v>0.6081515206748438</v>
      </c>
    </row>
    <row r="72" spans="1:14" ht="12.75">
      <c r="A72" s="284" t="s">
        <v>122</v>
      </c>
      <c r="B72" s="9" t="s">
        <v>123</v>
      </c>
      <c r="C72" s="9"/>
      <c r="D72" s="217">
        <v>1162537.1523000004</v>
      </c>
      <c r="E72" s="217">
        <v>789781.3211200001</v>
      </c>
      <c r="F72" s="73">
        <v>47.197347064550726</v>
      </c>
      <c r="G72" s="73">
        <v>1.0514355198099261</v>
      </c>
      <c r="H72" s="73">
        <v>3.425513411207653</v>
      </c>
      <c r="I72" s="73"/>
      <c r="J72" s="217">
        <v>119707.91372999996</v>
      </c>
      <c r="K72" s="217">
        <v>153688.26669999995</v>
      </c>
      <c r="L72" s="73">
        <v>-22.109920099710518</v>
      </c>
      <c r="M72" s="73">
        <v>-0.6827607679146988</v>
      </c>
      <c r="N72" s="73">
        <v>2.574362859594462</v>
      </c>
    </row>
    <row r="73" spans="1:14" s="283" customFormat="1" ht="15.75" customHeight="1">
      <c r="A73" s="274" t="s">
        <v>124</v>
      </c>
      <c r="B73" s="199"/>
      <c r="C73" s="196" t="s">
        <v>125</v>
      </c>
      <c r="D73" s="209">
        <v>36713.680909999995</v>
      </c>
      <c r="E73" s="209">
        <v>25065.579519999996</v>
      </c>
      <c r="F73" s="210">
        <v>46.47050502345617</v>
      </c>
      <c r="G73" s="210">
        <v>0.03285589792391282</v>
      </c>
      <c r="H73" s="210">
        <v>0.10817994597694315</v>
      </c>
      <c r="I73" s="210"/>
      <c r="J73" s="209">
        <v>3101.334209999999</v>
      </c>
      <c r="K73" s="209">
        <v>2002.5015500000002</v>
      </c>
      <c r="L73" s="210">
        <v>54.872999224395045</v>
      </c>
      <c r="M73" s="210">
        <v>0.022078635599038936</v>
      </c>
      <c r="N73" s="210">
        <v>0.06669533664600882</v>
      </c>
    </row>
    <row r="74" spans="1:14" ht="12.75">
      <c r="A74" s="277" t="s">
        <v>126</v>
      </c>
      <c r="B74" s="9"/>
      <c r="C74" s="58" t="s">
        <v>127</v>
      </c>
      <c r="D74" s="204">
        <v>63874.355360000016</v>
      </c>
      <c r="E74" s="204">
        <v>60235.05508999999</v>
      </c>
      <c r="F74" s="72">
        <v>6.0418310642571535</v>
      </c>
      <c r="G74" s="72">
        <v>0.010265404994520685</v>
      </c>
      <c r="H74" s="72">
        <v>0.18821115564783264</v>
      </c>
      <c r="I74" s="72"/>
      <c r="J74" s="204">
        <v>9774.820310000003</v>
      </c>
      <c r="K74" s="204">
        <v>11361.70421</v>
      </c>
      <c r="L74" s="72">
        <v>-13.966953114333865</v>
      </c>
      <c r="M74" s="72">
        <v>-0.03188495631908293</v>
      </c>
      <c r="N74" s="72">
        <v>0.21021111788841834</v>
      </c>
    </row>
    <row r="75" spans="1:14" ht="12.75">
      <c r="A75" s="191" t="s">
        <v>128</v>
      </c>
      <c r="B75" s="192"/>
      <c r="C75" s="192" t="s">
        <v>129</v>
      </c>
      <c r="D75" s="209">
        <v>8321.60224</v>
      </c>
      <c r="E75" s="209">
        <v>2823.6723500000007</v>
      </c>
      <c r="F75" s="193">
        <v>194.70849335617845</v>
      </c>
      <c r="G75" s="193">
        <v>0.015508057254184774</v>
      </c>
      <c r="H75" s="193">
        <v>0.024520300292733825</v>
      </c>
      <c r="I75" s="193"/>
      <c r="J75" s="209">
        <v>2376.3754</v>
      </c>
      <c r="K75" s="209">
        <v>696.4925400000001</v>
      </c>
      <c r="L75" s="193">
        <v>241.1917951052282</v>
      </c>
      <c r="M75" s="193">
        <v>0.033753566730544186</v>
      </c>
      <c r="N75" s="193">
        <v>0.05110482991134771</v>
      </c>
    </row>
    <row r="76" spans="1:14" s="283" customFormat="1" ht="17.25" customHeight="1">
      <c r="A76" s="188" t="s">
        <v>130</v>
      </c>
      <c r="B76" s="58"/>
      <c r="C76" s="58" t="s">
        <v>131</v>
      </c>
      <c r="D76" s="204">
        <v>123744.11784999998</v>
      </c>
      <c r="E76" s="204">
        <v>102002.53750999998</v>
      </c>
      <c r="F76" s="72">
        <v>21.31474458453402</v>
      </c>
      <c r="G76" s="72">
        <v>0.061326659207212655</v>
      </c>
      <c r="H76" s="72">
        <v>0.3646224418846344</v>
      </c>
      <c r="I76" s="72"/>
      <c r="J76" s="204">
        <v>19632.775209999996</v>
      </c>
      <c r="K76" s="204">
        <v>15334.221589999997</v>
      </c>
      <c r="L76" s="72">
        <v>28.032421435746315</v>
      </c>
      <c r="M76" s="72">
        <v>0.08637002014384042</v>
      </c>
      <c r="N76" s="72">
        <v>0.42221007581326314</v>
      </c>
    </row>
    <row r="77" spans="1:14" s="283" customFormat="1" ht="16.5" customHeight="1">
      <c r="A77" s="274" t="s">
        <v>132</v>
      </c>
      <c r="B77" s="192"/>
      <c r="C77" s="192" t="s">
        <v>133</v>
      </c>
      <c r="D77" s="81">
        <v>9284.775220000003</v>
      </c>
      <c r="E77" s="81">
        <v>4849.987109999999</v>
      </c>
      <c r="F77" s="193">
        <v>91.43917312390558</v>
      </c>
      <c r="G77" s="193">
        <v>0.012509244260307938</v>
      </c>
      <c r="H77" s="193">
        <v>0.02735837041700924</v>
      </c>
      <c r="I77" s="193"/>
      <c r="J77" s="81">
        <v>2011.3762599999998</v>
      </c>
      <c r="K77" s="81">
        <v>857.1772900000001</v>
      </c>
      <c r="L77" s="193">
        <v>134.65113733939447</v>
      </c>
      <c r="M77" s="193">
        <v>0.023191100333162733</v>
      </c>
      <c r="N77" s="193">
        <v>0.04325538871300498</v>
      </c>
    </row>
    <row r="78" spans="1:14" ht="12.75">
      <c r="A78" s="273" t="s">
        <v>134</v>
      </c>
      <c r="B78" s="58"/>
      <c r="C78" s="58" t="s">
        <v>135</v>
      </c>
      <c r="D78" s="96">
        <v>37374.202300000004</v>
      </c>
      <c r="E78" s="96">
        <v>39439.44173999999</v>
      </c>
      <c r="F78" s="72">
        <v>-5.2364824370863</v>
      </c>
      <c r="G78" s="72">
        <v>-0.005825438323135881</v>
      </c>
      <c r="H78" s="72">
        <v>0.11012622775843986</v>
      </c>
      <c r="I78" s="72"/>
      <c r="J78" s="96">
        <v>4430.788279999997</v>
      </c>
      <c r="K78" s="96">
        <v>7688.244759999998</v>
      </c>
      <c r="L78" s="72">
        <v>-42.3693129145384</v>
      </c>
      <c r="M78" s="72">
        <v>-0.0654514533647445</v>
      </c>
      <c r="N78" s="72">
        <v>0.09528573701890397</v>
      </c>
    </row>
    <row r="79" spans="1:14" s="41" customFormat="1" ht="30" customHeight="1">
      <c r="A79" s="275" t="s">
        <v>136</v>
      </c>
      <c r="B79" s="192"/>
      <c r="C79" s="276" t="s">
        <v>137</v>
      </c>
      <c r="D79" s="209">
        <v>283313.45170999994</v>
      </c>
      <c r="E79" s="209">
        <v>257057.96767000013</v>
      </c>
      <c r="F79" s="210">
        <v>10.213837866214464</v>
      </c>
      <c r="G79" s="210">
        <v>0.07405906548012595</v>
      </c>
      <c r="H79" s="210">
        <v>0.8348068932576308</v>
      </c>
      <c r="I79" s="210"/>
      <c r="J79" s="209">
        <v>41945.95007999998</v>
      </c>
      <c r="K79" s="209">
        <v>39472.847049999975</v>
      </c>
      <c r="L79" s="210">
        <v>6.265327218144017</v>
      </c>
      <c r="M79" s="210">
        <v>0.04969158870673651</v>
      </c>
      <c r="N79" s="210">
        <v>0.9020631354407562</v>
      </c>
    </row>
    <row r="80" spans="1:14" ht="12.75">
      <c r="A80" s="273" t="s">
        <v>138</v>
      </c>
      <c r="B80" s="58"/>
      <c r="C80" s="58" t="s">
        <v>139</v>
      </c>
      <c r="D80" s="204">
        <v>589649.0749600006</v>
      </c>
      <c r="E80" s="204">
        <v>289802.9264899999</v>
      </c>
      <c r="F80" s="72">
        <v>103.46553504536375</v>
      </c>
      <c r="G80" s="72">
        <v>0.8457785622871155</v>
      </c>
      <c r="H80" s="72">
        <v>1.7374505495893457</v>
      </c>
      <c r="I80" s="72"/>
      <c r="J80" s="204">
        <v>34811.35794999999</v>
      </c>
      <c r="K80" s="204">
        <v>75853.57593999997</v>
      </c>
      <c r="L80" s="72">
        <v>-54.10716301953159</v>
      </c>
      <c r="M80" s="72">
        <v>-0.8246534783353914</v>
      </c>
      <c r="N80" s="72">
        <v>0.7486310988650158</v>
      </c>
    </row>
    <row r="81" spans="1:14" s="41" customFormat="1" ht="12" customHeight="1">
      <c r="A81" s="274" t="s">
        <v>140</v>
      </c>
      <c r="B81" s="192"/>
      <c r="C81" s="192" t="s">
        <v>141</v>
      </c>
      <c r="D81" s="209">
        <v>10261.89175</v>
      </c>
      <c r="E81" s="209">
        <v>8504.15364</v>
      </c>
      <c r="F81" s="193">
        <v>20.669171612003005</v>
      </c>
      <c r="G81" s="193">
        <v>0.00495806672568219</v>
      </c>
      <c r="H81" s="193">
        <v>0.03023752638308363</v>
      </c>
      <c r="I81" s="193"/>
      <c r="J81" s="209">
        <v>1623.13603</v>
      </c>
      <c r="K81" s="209">
        <v>421.50177</v>
      </c>
      <c r="L81" s="193">
        <v>285.0840365391585</v>
      </c>
      <c r="M81" s="193">
        <v>0.024144208591197893</v>
      </c>
      <c r="N81" s="193">
        <v>0.03490613929774318</v>
      </c>
    </row>
    <row r="82" spans="1:14" ht="12.75">
      <c r="A82" s="194" t="s">
        <v>142</v>
      </c>
      <c r="B82" s="9" t="s">
        <v>143</v>
      </c>
      <c r="C82" s="9"/>
      <c r="D82" s="217">
        <v>874137.7716599999</v>
      </c>
      <c r="E82" s="217">
        <v>915546.5369099998</v>
      </c>
      <c r="F82" s="73">
        <v>-4.522846581863103</v>
      </c>
      <c r="G82" s="73">
        <v>-0.11680205371300142</v>
      </c>
      <c r="H82" s="73">
        <v>2.5757204009698484</v>
      </c>
      <c r="I82" s="73"/>
      <c r="J82" s="217">
        <v>134888.68010999993</v>
      </c>
      <c r="K82" s="217">
        <v>147765.65571999998</v>
      </c>
      <c r="L82" s="73">
        <v>-8.714457731910679</v>
      </c>
      <c r="M82" s="73">
        <v>-0.2587346212578934</v>
      </c>
      <c r="N82" s="73">
        <v>2.9008308426302247</v>
      </c>
    </row>
    <row r="83" spans="1:14" ht="24">
      <c r="A83" s="191" t="s">
        <v>144</v>
      </c>
      <c r="B83" s="192"/>
      <c r="C83" s="276" t="s">
        <v>145</v>
      </c>
      <c r="D83" s="209">
        <v>46087.77739999994</v>
      </c>
      <c r="E83" s="209">
        <v>52474.757490000055</v>
      </c>
      <c r="F83" s="193">
        <v>-12.171528551070027</v>
      </c>
      <c r="G83" s="193">
        <v>-0.018015808658676805</v>
      </c>
      <c r="H83" s="193">
        <v>0.1358015090219777</v>
      </c>
      <c r="I83" s="193"/>
      <c r="J83" s="209">
        <v>6803.792969999999</v>
      </c>
      <c r="K83" s="209">
        <v>7488.014490000003</v>
      </c>
      <c r="L83" s="193">
        <v>-9.137556035899234</v>
      </c>
      <c r="M83" s="193">
        <v>-0.013747932837289934</v>
      </c>
      <c r="N83" s="193">
        <v>0.1463180785678362</v>
      </c>
    </row>
    <row r="84" spans="1:14" ht="12.75">
      <c r="A84" s="188" t="s">
        <v>146</v>
      </c>
      <c r="B84" s="58"/>
      <c r="C84" s="58" t="s">
        <v>147</v>
      </c>
      <c r="D84" s="204">
        <v>62492.700719999986</v>
      </c>
      <c r="E84" s="204">
        <v>64159.40669000002</v>
      </c>
      <c r="F84" s="72">
        <v>-2.597757766141885</v>
      </c>
      <c r="G84" s="72">
        <v>-0.004701291599891985</v>
      </c>
      <c r="H84" s="72">
        <v>0.1841399941459282</v>
      </c>
      <c r="I84" s="72"/>
      <c r="J84" s="204">
        <v>11220.820649999998</v>
      </c>
      <c r="K84" s="204">
        <v>12496.801659999996</v>
      </c>
      <c r="L84" s="72">
        <v>-10.21046060196492</v>
      </c>
      <c r="M84" s="72">
        <v>-0.025638043695464633</v>
      </c>
      <c r="N84" s="72">
        <v>0.24130788880577875</v>
      </c>
    </row>
    <row r="85" spans="1:14" s="41" customFormat="1" ht="12.75">
      <c r="A85" s="274" t="s">
        <v>148</v>
      </c>
      <c r="B85" s="192"/>
      <c r="C85" s="192" t="s">
        <v>149</v>
      </c>
      <c r="D85" s="81">
        <v>25022.98716999999</v>
      </c>
      <c r="E85" s="81">
        <v>23658.262509999993</v>
      </c>
      <c r="F85" s="193">
        <v>5.768490646441799</v>
      </c>
      <c r="G85" s="193">
        <v>0.003849490369452091</v>
      </c>
      <c r="H85" s="193">
        <v>0.07373233446322779</v>
      </c>
      <c r="I85" s="193"/>
      <c r="J85" s="81">
        <v>3810.9447599999994</v>
      </c>
      <c r="K85" s="81">
        <v>4074.0837100000003</v>
      </c>
      <c r="L85" s="193">
        <v>-6.458849860009404</v>
      </c>
      <c r="M85" s="193">
        <v>-0.005287200863654484</v>
      </c>
      <c r="N85" s="193">
        <v>0.0819557733855273</v>
      </c>
    </row>
    <row r="86" spans="1:14" ht="12.75">
      <c r="A86" s="273" t="s">
        <v>150</v>
      </c>
      <c r="B86" s="58"/>
      <c r="C86" s="58" t="s">
        <v>151</v>
      </c>
      <c r="D86" s="96">
        <v>350083.41633</v>
      </c>
      <c r="E86" s="96">
        <v>392140.2534199999</v>
      </c>
      <c r="F86" s="72">
        <v>-10.724947700014658</v>
      </c>
      <c r="G86" s="72">
        <v>-0.11863007542310453</v>
      </c>
      <c r="H86" s="72">
        <v>1.0315502049179601</v>
      </c>
      <c r="I86" s="72"/>
      <c r="J86" s="96">
        <v>51330.141179999984</v>
      </c>
      <c r="K86" s="96">
        <v>64265.024319999975</v>
      </c>
      <c r="L86" s="72">
        <v>-20.12740721234663</v>
      </c>
      <c r="M86" s="72">
        <v>-0.25989814624204255</v>
      </c>
      <c r="N86" s="72">
        <v>1.103873628017427</v>
      </c>
    </row>
    <row r="87" spans="1:14" ht="12.75" customHeight="1">
      <c r="A87" s="275" t="s">
        <v>152</v>
      </c>
      <c r="B87" s="192"/>
      <c r="C87" s="276" t="s">
        <v>153</v>
      </c>
      <c r="D87" s="209">
        <v>26985.519230000013</v>
      </c>
      <c r="E87" s="209">
        <v>27274.66545</v>
      </c>
      <c r="F87" s="210">
        <v>-1.06012746711798</v>
      </c>
      <c r="G87" s="210">
        <v>-0.0008155971837230754</v>
      </c>
      <c r="H87" s="210">
        <v>0.07951510009626987</v>
      </c>
      <c r="I87" s="210"/>
      <c r="J87" s="209">
        <v>3146.24305</v>
      </c>
      <c r="K87" s="209">
        <v>4325.01004</v>
      </c>
      <c r="L87" s="210">
        <v>-27.25466482385322</v>
      </c>
      <c r="M87" s="210">
        <v>-0.023684740885282753</v>
      </c>
      <c r="N87" s="210">
        <v>0.0676611178225502</v>
      </c>
    </row>
    <row r="88" spans="1:14" s="41" customFormat="1" ht="12.75">
      <c r="A88" s="273" t="s">
        <v>154</v>
      </c>
      <c r="B88" s="58"/>
      <c r="C88" s="58" t="s">
        <v>155</v>
      </c>
      <c r="D88" s="204">
        <v>45905.17144999998</v>
      </c>
      <c r="E88" s="204">
        <v>31807.608109999994</v>
      </c>
      <c r="F88" s="72">
        <v>44.32135635992023</v>
      </c>
      <c r="G88" s="72">
        <v>0.03976511592460779</v>
      </c>
      <c r="H88" s="72">
        <v>0.13526344524530304</v>
      </c>
      <c r="I88" s="72"/>
      <c r="J88" s="204">
        <v>10877.550300000004</v>
      </c>
      <c r="K88" s="204">
        <v>4070.226240000001</v>
      </c>
      <c r="L88" s="72">
        <v>167.24682262379602</v>
      </c>
      <c r="M88" s="72">
        <v>0.13677826733445517</v>
      </c>
      <c r="N88" s="72">
        <v>0.23392573325478352</v>
      </c>
    </row>
    <row r="89" spans="1:14" ht="12.75">
      <c r="A89" s="274" t="s">
        <v>156</v>
      </c>
      <c r="B89" s="192"/>
      <c r="C89" s="192" t="s">
        <v>157</v>
      </c>
      <c r="D89" s="209">
        <v>4266.28124</v>
      </c>
      <c r="E89" s="209">
        <v>3335.947989999999</v>
      </c>
      <c r="F89" s="193">
        <v>27.888122140657273</v>
      </c>
      <c r="G89" s="193">
        <v>0.002624198852137748</v>
      </c>
      <c r="H89" s="193">
        <v>0.012570956183800589</v>
      </c>
      <c r="I89" s="193"/>
      <c r="J89" s="209">
        <v>1024.2701699999998</v>
      </c>
      <c r="K89" s="209">
        <v>556.8661399999999</v>
      </c>
      <c r="L89" s="193">
        <v>83.93471903319531</v>
      </c>
      <c r="M89" s="193">
        <v>0.00939146025737192</v>
      </c>
      <c r="N89" s="193">
        <v>0.02202730798388049</v>
      </c>
    </row>
    <row r="90" spans="1:14" ht="12.75">
      <c r="A90" s="277" t="s">
        <v>158</v>
      </c>
      <c r="B90" s="58"/>
      <c r="C90" s="58" t="s">
        <v>159</v>
      </c>
      <c r="D90" s="204">
        <v>313293.91811999993</v>
      </c>
      <c r="E90" s="204">
        <v>320695.63524999976</v>
      </c>
      <c r="F90" s="72">
        <v>-2.30801929194633</v>
      </c>
      <c r="G90" s="72">
        <v>-0.020878085993802586</v>
      </c>
      <c r="H90" s="72">
        <v>0.9231468568953809</v>
      </c>
      <c r="I90" s="72"/>
      <c r="J90" s="204">
        <v>46674.917029999946</v>
      </c>
      <c r="K90" s="204">
        <v>50489.62912</v>
      </c>
      <c r="L90" s="72">
        <v>-7.55543694118554</v>
      </c>
      <c r="M90" s="72">
        <v>-0.07664828432598594</v>
      </c>
      <c r="N90" s="72">
        <v>1.0037613147924416</v>
      </c>
    </row>
    <row r="91" spans="1:14" ht="12.75">
      <c r="A91" s="238" t="s">
        <v>160</v>
      </c>
      <c r="B91" s="183" t="s">
        <v>161</v>
      </c>
      <c r="C91" s="183"/>
      <c r="D91" s="224">
        <v>1561901.150419999</v>
      </c>
      <c r="E91" s="224">
        <v>1882540.1703200005</v>
      </c>
      <c r="F91" s="185">
        <v>-17.03225381084422</v>
      </c>
      <c r="G91" s="185">
        <v>-0.9044291902629039</v>
      </c>
      <c r="H91" s="185">
        <v>4.602272991584947</v>
      </c>
      <c r="I91" s="185"/>
      <c r="J91" s="224">
        <v>153276.25762000002</v>
      </c>
      <c r="K91" s="224">
        <v>286172.64801999996</v>
      </c>
      <c r="L91" s="185">
        <v>-46.43923565704019</v>
      </c>
      <c r="M91" s="185">
        <v>-2.6702618905313735</v>
      </c>
      <c r="N91" s="185">
        <v>3.296262482399883</v>
      </c>
    </row>
    <row r="92" spans="1:14" ht="12.75">
      <c r="A92" s="188" t="s">
        <v>162</v>
      </c>
      <c r="B92" s="58"/>
      <c r="C92" s="58" t="s">
        <v>163</v>
      </c>
      <c r="D92" s="204">
        <v>13.10987</v>
      </c>
      <c r="E92" s="204">
        <v>196.94693000000004</v>
      </c>
      <c r="F92" s="72">
        <v>-93.34345044119246</v>
      </c>
      <c r="G92" s="72">
        <v>-0.0005185507470923757</v>
      </c>
      <c r="H92" s="72">
        <v>3.862933362201921E-05</v>
      </c>
      <c r="I92" s="72"/>
      <c r="J92" s="204">
        <v>5.27365</v>
      </c>
      <c r="K92" s="204">
        <v>3.3115</v>
      </c>
      <c r="L92" s="72">
        <v>59.25260455986713</v>
      </c>
      <c r="M92" s="72">
        <v>3.9425106676984184E-05</v>
      </c>
      <c r="N92" s="72">
        <v>0.00011341178934186026</v>
      </c>
    </row>
    <row r="93" spans="1:14" ht="12.75">
      <c r="A93" s="274" t="s">
        <v>164</v>
      </c>
      <c r="B93" s="192"/>
      <c r="C93" s="192" t="s">
        <v>165</v>
      </c>
      <c r="D93" s="81">
        <v>5022.60188</v>
      </c>
      <c r="E93" s="81">
        <v>4435.68794</v>
      </c>
      <c r="F93" s="193">
        <v>13.231632791552968</v>
      </c>
      <c r="G93" s="193">
        <v>0.001655513105278826</v>
      </c>
      <c r="H93" s="193">
        <v>0.01479951850575947</v>
      </c>
      <c r="I93" s="193"/>
      <c r="J93" s="81">
        <v>1283.11629</v>
      </c>
      <c r="K93" s="81">
        <v>917.9935</v>
      </c>
      <c r="L93" s="193">
        <v>39.774006025097115</v>
      </c>
      <c r="M93" s="193">
        <v>0.007336342759701394</v>
      </c>
      <c r="N93" s="193">
        <v>0.02759388931434381</v>
      </c>
    </row>
    <row r="94" spans="1:14" ht="10.5" customHeight="1">
      <c r="A94" s="273"/>
      <c r="B94" s="58"/>
      <c r="C94" s="58"/>
      <c r="D94" s="96"/>
      <c r="E94" s="96"/>
      <c r="F94" s="72"/>
      <c r="G94" s="72"/>
      <c r="H94" s="72"/>
      <c r="I94" s="72"/>
      <c r="J94" s="96"/>
      <c r="K94" s="96"/>
      <c r="L94" s="72"/>
      <c r="M94" s="72"/>
      <c r="N94" s="72"/>
    </row>
    <row r="95" spans="1:14" s="283" customFormat="1" ht="18.75" customHeight="1">
      <c r="A95" s="285" t="s">
        <v>166</v>
      </c>
      <c r="B95" s="192"/>
      <c r="C95" s="276" t="s">
        <v>167</v>
      </c>
      <c r="D95" s="209">
        <v>1556865.438669999</v>
      </c>
      <c r="E95" s="209">
        <v>1877907.5354500005</v>
      </c>
      <c r="F95" s="210">
        <v>-17.095735051889587</v>
      </c>
      <c r="G95" s="210">
        <v>-0.9055661526210905</v>
      </c>
      <c r="H95" s="210">
        <v>4.587434843745566</v>
      </c>
      <c r="I95" s="210"/>
      <c r="J95" s="209">
        <v>151987.86768000002</v>
      </c>
      <c r="K95" s="209">
        <v>285251.34302</v>
      </c>
      <c r="L95" s="210">
        <v>-46.7179133774162</v>
      </c>
      <c r="M95" s="210">
        <v>-2.6776376583977517</v>
      </c>
      <c r="N95" s="210">
        <v>3.2685551812961977</v>
      </c>
    </row>
    <row r="96" spans="1:14" s="281" customFormat="1" ht="2.25" customHeight="1" thickBot="1">
      <c r="A96" s="286"/>
      <c r="B96" s="287"/>
      <c r="C96" s="287"/>
      <c r="D96" s="288"/>
      <c r="E96" s="288"/>
      <c r="F96" s="289"/>
      <c r="G96" s="289"/>
      <c r="H96" s="289"/>
      <c r="I96" s="289"/>
      <c r="J96" s="288"/>
      <c r="K96" s="288"/>
      <c r="L96" s="289"/>
      <c r="M96" s="289"/>
      <c r="N96" s="289"/>
    </row>
    <row r="97" spans="1:14" ht="14.25" customHeight="1">
      <c r="A97" s="219"/>
      <c r="B97" s="219"/>
      <c r="C97" s="219"/>
      <c r="D97" s="66"/>
      <c r="E97" s="66"/>
      <c r="F97" s="290"/>
      <c r="G97" s="290"/>
      <c r="H97" s="290"/>
      <c r="I97" s="218"/>
      <c r="J97" s="66"/>
      <c r="K97" s="66"/>
      <c r="L97" s="290"/>
      <c r="M97" s="290"/>
      <c r="N97" s="290"/>
    </row>
    <row r="98" spans="1:14" ht="14.25" customHeight="1">
      <c r="A98" s="212" t="s">
        <v>168</v>
      </c>
      <c r="B98" s="219"/>
      <c r="C98" s="219"/>
      <c r="D98" s="66"/>
      <c r="E98" s="66"/>
      <c r="F98" s="290"/>
      <c r="G98" s="290"/>
      <c r="H98" s="290"/>
      <c r="I98" s="218"/>
      <c r="J98" s="66"/>
      <c r="K98" s="66"/>
      <c r="L98" s="290"/>
      <c r="M98" s="290"/>
      <c r="N98" s="290"/>
    </row>
    <row r="99" spans="1:14" ht="14.25" customHeight="1">
      <c r="A99" s="293" t="s">
        <v>516</v>
      </c>
      <c r="B99" s="24"/>
      <c r="C99" s="58"/>
      <c r="D99" s="244"/>
      <c r="E99" s="256"/>
      <c r="F99" s="291"/>
      <c r="G99" s="95"/>
      <c r="H99" s="227"/>
      <c r="I99" s="27"/>
      <c r="K99" s="258"/>
      <c r="L99" s="41"/>
      <c r="M99" s="41"/>
      <c r="N99" s="41"/>
    </row>
    <row r="100" spans="1:14" ht="14.25" customHeight="1">
      <c r="A100" s="255" t="s">
        <v>169</v>
      </c>
      <c r="B100" s="24"/>
      <c r="C100" s="58"/>
      <c r="D100" s="244"/>
      <c r="E100" s="256"/>
      <c r="F100" s="291"/>
      <c r="G100" s="95"/>
      <c r="H100" s="292"/>
      <c r="I100" s="27"/>
      <c r="K100" s="258"/>
      <c r="L100" s="41"/>
      <c r="M100" s="41"/>
      <c r="N100" s="41"/>
    </row>
    <row r="101" ht="12.75">
      <c r="A101" s="255" t="s">
        <v>760</v>
      </c>
    </row>
    <row r="102" ht="12.75">
      <c r="A102" s="89" t="s">
        <v>850</v>
      </c>
    </row>
    <row r="103" ht="12.75">
      <c r="A103" s="483" t="s">
        <v>1170</v>
      </c>
    </row>
  </sheetData>
  <mergeCells count="10">
    <mergeCell ref="H14:H15"/>
    <mergeCell ref="N14:N15"/>
    <mergeCell ref="A9:G9"/>
    <mergeCell ref="D12:H12"/>
    <mergeCell ref="J12:N12"/>
    <mergeCell ref="D13:H13"/>
    <mergeCell ref="J13:N13"/>
    <mergeCell ref="A11:G11"/>
    <mergeCell ref="A12:A15"/>
    <mergeCell ref="C12:C15"/>
  </mergeCells>
  <printOptions/>
  <pageMargins left="0.7" right="0.7" top="0.75" bottom="0.75" header="0.3" footer="0.3"/>
  <pageSetup orientation="portrait" paperSize="9"/>
  <ignoredErrors>
    <ignoredError sqref="A19:A93 A95"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44"/>
  <sheetViews>
    <sheetView workbookViewId="0" topLeftCell="A1">
      <selection activeCell="F20" sqref="F20"/>
    </sheetView>
  </sheetViews>
  <sheetFormatPr defaultColWidth="13.28125" defaultRowHeight="12" customHeight="1"/>
  <cols>
    <col min="1" max="1" width="21.421875" style="294" customWidth="1"/>
    <col min="2" max="2" width="12.28125" style="294" customWidth="1"/>
    <col min="3" max="3" width="12.140625" style="308" customWidth="1"/>
    <col min="4" max="4" width="10.7109375" style="308" customWidth="1"/>
    <col min="5" max="5" width="14.421875" style="308" customWidth="1"/>
    <col min="6" max="6" width="14.140625" style="308" customWidth="1"/>
    <col min="7" max="7" width="1.1484375" style="308" customWidth="1"/>
    <col min="8" max="8" width="15.140625" style="308" customWidth="1"/>
    <col min="9" max="9" width="16.140625" style="294" bestFit="1" customWidth="1"/>
    <col min="10" max="10" width="9.421875" style="294" customWidth="1"/>
    <col min="11" max="11" width="2.57421875" style="294" customWidth="1"/>
    <col min="12" max="12" width="9.8515625" style="294" customWidth="1"/>
    <col min="13" max="13" width="12.00390625" style="294" customWidth="1"/>
    <col min="14" max="14" width="7.8515625" style="294" customWidth="1"/>
    <col min="15" max="15" width="11.8515625" style="294" customWidth="1"/>
    <col min="16" max="16" width="13.28125" style="294" customWidth="1"/>
    <col min="17" max="17" width="1.421875" style="294" customWidth="1"/>
    <col min="18" max="18" width="12.00390625" style="294" customWidth="1"/>
    <col min="19" max="19" width="12.57421875" style="294" customWidth="1"/>
    <col min="20" max="20" width="10.421875" style="294" customWidth="1"/>
    <col min="21" max="21" width="19.140625" style="309" customWidth="1"/>
    <col min="22" max="23" width="15.421875" style="309" customWidth="1"/>
    <col min="24" max="24" width="12.28125" style="309" customWidth="1"/>
    <col min="25" max="26" width="16.57421875" style="309" customWidth="1"/>
    <col min="27" max="27" width="12.28125" style="309" customWidth="1"/>
    <col min="28" max="28" width="17.00390625" style="309" customWidth="1"/>
    <col min="29" max="30" width="13.28125" style="309" customWidth="1"/>
    <col min="31" max="32" width="17.00390625" style="309" customWidth="1"/>
    <col min="33" max="98" width="13.28125" style="309" customWidth="1"/>
    <col min="99" max="16384" width="13.28125" style="308" customWidth="1"/>
  </cols>
  <sheetData>
    <row r="1" ht="5.25" customHeight="1"/>
    <row r="5" ht="24" customHeight="1"/>
    <row r="6" spans="1:20" s="312" customFormat="1" ht="18.75" customHeight="1">
      <c r="A6" s="310" t="s">
        <v>767</v>
      </c>
      <c r="B6" s="310"/>
      <c r="C6" s="311"/>
      <c r="D6" s="311"/>
      <c r="E6" s="311"/>
      <c r="F6" s="311"/>
      <c r="G6" s="311"/>
      <c r="H6" s="311"/>
      <c r="I6" s="311"/>
      <c r="J6" s="295"/>
      <c r="K6" s="294"/>
      <c r="L6" s="294"/>
      <c r="M6" s="294"/>
      <c r="N6" s="294"/>
      <c r="O6" s="295"/>
      <c r="P6" s="295"/>
      <c r="Q6" s="295"/>
      <c r="R6" s="295"/>
      <c r="S6" s="295"/>
      <c r="T6" s="295"/>
    </row>
    <row r="7" spans="1:20" s="312" customFormat="1" ht="16.5" customHeight="1">
      <c r="A7" s="310" t="s">
        <v>768</v>
      </c>
      <c r="B7" s="310"/>
      <c r="C7" s="311"/>
      <c r="D7" s="311"/>
      <c r="E7" s="311"/>
      <c r="F7" s="311"/>
      <c r="G7" s="311"/>
      <c r="H7" s="311"/>
      <c r="I7" s="311"/>
      <c r="J7" s="295"/>
      <c r="K7" s="295"/>
      <c r="L7" s="295"/>
      <c r="M7" s="295"/>
      <c r="N7" s="295"/>
      <c r="O7" s="295"/>
      <c r="P7" s="295"/>
      <c r="S7" s="295"/>
      <c r="T7" s="295"/>
    </row>
    <row r="8" spans="1:20" s="312" customFormat="1" ht="16.5" customHeight="1">
      <c r="A8" s="310" t="s">
        <v>342</v>
      </c>
      <c r="B8" s="310"/>
      <c r="C8" s="311"/>
      <c r="D8" s="311"/>
      <c r="E8" s="311"/>
      <c r="F8" s="311"/>
      <c r="G8" s="311"/>
      <c r="H8" s="311"/>
      <c r="I8" s="311"/>
      <c r="J8" s="295"/>
      <c r="K8" s="295"/>
      <c r="L8" s="295"/>
      <c r="M8" s="295"/>
      <c r="N8" s="295"/>
      <c r="O8" s="295"/>
      <c r="P8" s="295"/>
      <c r="Q8" s="295"/>
      <c r="R8" s="295"/>
      <c r="S8" s="295"/>
      <c r="T8" s="295"/>
    </row>
    <row r="9" spans="1:20" s="312" customFormat="1" ht="10.5" customHeight="1">
      <c r="A9" s="429"/>
      <c r="B9" s="429"/>
      <c r="C9" s="429"/>
      <c r="D9" s="429"/>
      <c r="E9" s="429"/>
      <c r="F9" s="429"/>
      <c r="G9" s="429"/>
      <c r="H9" s="429"/>
      <c r="I9" s="429"/>
      <c r="J9" s="429"/>
      <c r="K9" s="429"/>
      <c r="L9" s="429"/>
      <c r="M9" s="429"/>
      <c r="N9" s="429"/>
      <c r="O9" s="429"/>
      <c r="P9" s="429"/>
      <c r="Q9" s="429"/>
      <c r="R9" s="429"/>
      <c r="S9" s="429"/>
      <c r="T9" s="429"/>
    </row>
    <row r="10" spans="1:20" s="314" customFormat="1" ht="18" customHeight="1">
      <c r="A10" s="313"/>
      <c r="B10" s="831" t="s">
        <v>1160</v>
      </c>
      <c r="C10" s="831"/>
      <c r="D10" s="831"/>
      <c r="E10" s="831"/>
      <c r="F10" s="831"/>
      <c r="G10" s="831"/>
      <c r="H10" s="831"/>
      <c r="I10" s="831"/>
      <c r="J10" s="831"/>
      <c r="K10" s="296"/>
      <c r="L10" s="831" t="s">
        <v>1159</v>
      </c>
      <c r="M10" s="831"/>
      <c r="N10" s="831"/>
      <c r="O10" s="831"/>
      <c r="P10" s="831"/>
      <c r="Q10" s="831"/>
      <c r="R10" s="831"/>
      <c r="S10" s="831"/>
      <c r="T10" s="831"/>
    </row>
    <row r="11" spans="1:20" s="316" customFormat="1" ht="15" customHeight="1">
      <c r="A11" s="315" t="s">
        <v>769</v>
      </c>
      <c r="B11" s="832" t="s">
        <v>455</v>
      </c>
      <c r="C11" s="832"/>
      <c r="D11" s="832"/>
      <c r="E11" s="832"/>
      <c r="F11" s="832"/>
      <c r="G11" s="298"/>
      <c r="H11" s="832" t="s">
        <v>456</v>
      </c>
      <c r="I11" s="832"/>
      <c r="J11" s="832"/>
      <c r="K11" s="297"/>
      <c r="L11" s="832" t="s">
        <v>455</v>
      </c>
      <c r="M11" s="832"/>
      <c r="N11" s="832"/>
      <c r="O11" s="832"/>
      <c r="P11" s="832"/>
      <c r="Q11" s="298"/>
      <c r="R11" s="832" t="s">
        <v>456</v>
      </c>
      <c r="S11" s="832"/>
      <c r="T11" s="832"/>
    </row>
    <row r="12" spans="1:20" s="316" customFormat="1" ht="15" customHeight="1">
      <c r="A12" s="315"/>
      <c r="B12" s="808">
        <v>2013</v>
      </c>
      <c r="C12" s="808">
        <v>2012</v>
      </c>
      <c r="D12" s="297" t="s">
        <v>457</v>
      </c>
      <c r="E12" s="298" t="s">
        <v>770</v>
      </c>
      <c r="F12" s="298" t="s">
        <v>459</v>
      </c>
      <c r="G12" s="297"/>
      <c r="H12" s="808">
        <v>2013</v>
      </c>
      <c r="I12" s="808">
        <v>2012</v>
      </c>
      <c r="J12" s="299" t="s">
        <v>457</v>
      </c>
      <c r="K12" s="297"/>
      <c r="L12" s="808">
        <v>2013</v>
      </c>
      <c r="M12" s="808">
        <v>2012</v>
      </c>
      <c r="N12" s="299" t="s">
        <v>457</v>
      </c>
      <c r="O12" s="299" t="s">
        <v>770</v>
      </c>
      <c r="P12" s="298" t="s">
        <v>459</v>
      </c>
      <c r="Q12" s="298"/>
      <c r="R12" s="808">
        <v>2013</v>
      </c>
      <c r="S12" s="808">
        <v>2012</v>
      </c>
      <c r="T12" s="297" t="s">
        <v>457</v>
      </c>
    </row>
    <row r="13" spans="1:20" s="316" customFormat="1" ht="11.25" customHeight="1">
      <c r="A13" s="317"/>
      <c r="B13" s="833"/>
      <c r="C13" s="833"/>
      <c r="D13" s="300" t="s">
        <v>461</v>
      </c>
      <c r="E13" s="301" t="s">
        <v>462</v>
      </c>
      <c r="F13" s="394">
        <v>2013</v>
      </c>
      <c r="G13" s="300"/>
      <c r="H13" s="833"/>
      <c r="I13" s="833"/>
      <c r="J13" s="300" t="s">
        <v>461</v>
      </c>
      <c r="K13" s="300"/>
      <c r="L13" s="833"/>
      <c r="M13" s="833"/>
      <c r="N13" s="300" t="s">
        <v>461</v>
      </c>
      <c r="O13" s="301" t="s">
        <v>462</v>
      </c>
      <c r="P13" s="394">
        <v>2013</v>
      </c>
      <c r="Q13" s="301"/>
      <c r="R13" s="833"/>
      <c r="S13" s="833"/>
      <c r="T13" s="300" t="s">
        <v>461</v>
      </c>
    </row>
    <row r="14" spans="1:20" s="318" customFormat="1" ht="12.75" customHeight="1">
      <c r="A14" s="302"/>
      <c r="B14" s="302"/>
      <c r="I14" s="302"/>
      <c r="L14" s="302"/>
      <c r="S14" s="302"/>
      <c r="T14" s="303"/>
    </row>
    <row r="15" spans="1:21" s="768" customFormat="1" ht="12" customHeight="1">
      <c r="A15" s="411" t="s">
        <v>464</v>
      </c>
      <c r="B15" s="351">
        <v>33937603.29462998</v>
      </c>
      <c r="C15" s="351">
        <v>35452086.61463001</v>
      </c>
      <c r="D15" s="185">
        <v>-4.271915885975098</v>
      </c>
      <c r="E15" s="185">
        <v>-4.271915885975098</v>
      </c>
      <c r="F15" s="185">
        <v>100</v>
      </c>
      <c r="G15" s="409">
        <v>0</v>
      </c>
      <c r="H15" s="351"/>
      <c r="I15" s="351"/>
      <c r="J15" s="185"/>
      <c r="K15" s="185"/>
      <c r="L15" s="351">
        <v>4650001.583260003</v>
      </c>
      <c r="M15" s="351">
        <v>4976904.732500002</v>
      </c>
      <c r="N15" s="185">
        <v>-6.568402788690493</v>
      </c>
      <c r="O15" s="185">
        <v>-6.568402788690493</v>
      </c>
      <c r="P15" s="185">
        <v>100</v>
      </c>
      <c r="Q15" s="409">
        <v>0</v>
      </c>
      <c r="R15" s="351"/>
      <c r="S15" s="351"/>
      <c r="T15" s="185"/>
      <c r="U15" s="767"/>
    </row>
    <row r="16" spans="1:26" s="318" customFormat="1" ht="15" customHeight="1">
      <c r="A16" s="346"/>
      <c r="B16" s="96"/>
      <c r="C16" s="96"/>
      <c r="D16" s="26"/>
      <c r="E16" s="72"/>
      <c r="F16" s="72"/>
      <c r="G16" s="26"/>
      <c r="H16" s="96"/>
      <c r="I16" s="96"/>
      <c r="J16" s="26"/>
      <c r="K16" s="26"/>
      <c r="L16" s="96"/>
      <c r="M16" s="96"/>
      <c r="N16" s="26"/>
      <c r="O16" s="72"/>
      <c r="P16" s="72"/>
      <c r="Q16" s="26"/>
      <c r="R16" s="96"/>
      <c r="S16" s="96"/>
      <c r="T16" s="26"/>
      <c r="U16" s="769"/>
      <c r="V16" s="306"/>
      <c r="W16" s="306"/>
      <c r="X16" s="306"/>
      <c r="Y16" s="306"/>
      <c r="Z16" s="306"/>
    </row>
    <row r="17" spans="1:21" s="318" customFormat="1" ht="19.5" customHeight="1">
      <c r="A17" s="436" t="s">
        <v>1321</v>
      </c>
      <c r="B17" s="349">
        <v>20003873.325439572</v>
      </c>
      <c r="C17" s="349">
        <v>20437868.3351195</v>
      </c>
      <c r="D17" s="193">
        <v>-2.123484712611501</v>
      </c>
      <c r="E17" s="193">
        <v>-1.2241733875851262</v>
      </c>
      <c r="F17" s="193">
        <v>58.94309374700254</v>
      </c>
      <c r="G17" s="193">
        <v>0</v>
      </c>
      <c r="H17" s="349">
        <v>26309178.24102987</v>
      </c>
      <c r="I17" s="349">
        <v>25594930.505930115</v>
      </c>
      <c r="J17" s="193">
        <v>2.79058282629161</v>
      </c>
      <c r="K17" s="193"/>
      <c r="L17" s="349">
        <v>2761971.84170001</v>
      </c>
      <c r="M17" s="349">
        <v>2601086.8969100076</v>
      </c>
      <c r="N17" s="193">
        <v>6.185296807312652</v>
      </c>
      <c r="O17" s="193">
        <v>3.2326305894384</v>
      </c>
      <c r="P17" s="193">
        <v>59.39722368360268</v>
      </c>
      <c r="Q17" s="193">
        <v>0</v>
      </c>
      <c r="R17" s="349">
        <v>3608576.5177699965</v>
      </c>
      <c r="S17" s="349">
        <v>3560187.995140008</v>
      </c>
      <c r="T17" s="193">
        <v>1.3591563899446601</v>
      </c>
      <c r="U17" s="769"/>
    </row>
    <row r="18" spans="1:21" s="318" customFormat="1" ht="19.5" customHeight="1">
      <c r="A18" s="346" t="s">
        <v>1322</v>
      </c>
      <c r="B18" s="96">
        <v>2210253.780469996</v>
      </c>
      <c r="C18" s="96">
        <v>2250546.2442999915</v>
      </c>
      <c r="D18" s="72">
        <v>-1.790341519621963</v>
      </c>
      <c r="E18" s="72">
        <v>-0.11365329287379095</v>
      </c>
      <c r="F18" s="72">
        <v>6.512698499306604</v>
      </c>
      <c r="G18" s="345">
        <v>0</v>
      </c>
      <c r="H18" s="96">
        <v>95522.22131999969</v>
      </c>
      <c r="I18" s="96">
        <v>82857.61763000081</v>
      </c>
      <c r="J18" s="72">
        <v>15.28477894036544</v>
      </c>
      <c r="K18" s="72"/>
      <c r="L18" s="96">
        <v>217018.40178999968</v>
      </c>
      <c r="M18" s="96">
        <v>365153.18110000156</v>
      </c>
      <c r="N18" s="72">
        <v>-40.567845763729885</v>
      </c>
      <c r="O18" s="72">
        <v>-2.9764439399986413</v>
      </c>
      <c r="P18" s="72">
        <v>4.667060815017043</v>
      </c>
      <c r="Q18" s="345">
        <v>0</v>
      </c>
      <c r="R18" s="96">
        <v>10701.331739999998</v>
      </c>
      <c r="S18" s="96">
        <v>14815.033079999961</v>
      </c>
      <c r="T18" s="72">
        <v>-27.76707495546121</v>
      </c>
      <c r="U18" s="769"/>
    </row>
    <row r="19" spans="1:21" s="318" customFormat="1" ht="19.5" customHeight="1">
      <c r="A19" s="436" t="s">
        <v>1323</v>
      </c>
      <c r="B19" s="349">
        <v>2029629.121770001</v>
      </c>
      <c r="C19" s="349">
        <v>2940554.2476599975</v>
      </c>
      <c r="D19" s="193">
        <v>-30.97800785735827</v>
      </c>
      <c r="E19" s="193">
        <v>-2.5694541926174947</v>
      </c>
      <c r="F19" s="193">
        <v>5.9804727639419175</v>
      </c>
      <c r="G19" s="410">
        <v>0</v>
      </c>
      <c r="H19" s="349">
        <v>18379702.262849983</v>
      </c>
      <c r="I19" s="349">
        <v>27940771.48844002</v>
      </c>
      <c r="J19" s="193">
        <v>-34.21905951861691</v>
      </c>
      <c r="K19" s="193"/>
      <c r="L19" s="349">
        <v>343213.0194699997</v>
      </c>
      <c r="M19" s="349">
        <v>538840.8955300002</v>
      </c>
      <c r="N19" s="193">
        <v>-36.305313439059276</v>
      </c>
      <c r="O19" s="193">
        <v>-3.930713698064552</v>
      </c>
      <c r="P19" s="193">
        <v>7.380922636791479</v>
      </c>
      <c r="Q19" s="410">
        <v>0</v>
      </c>
      <c r="R19" s="349">
        <v>3248222.365580002</v>
      </c>
      <c r="S19" s="349">
        <v>5289396.738130001</v>
      </c>
      <c r="T19" s="193">
        <v>-38.58992761567042</v>
      </c>
      <c r="U19" s="769"/>
    </row>
    <row r="20" spans="1:21" s="318" customFormat="1" ht="19.5" customHeight="1">
      <c r="A20" s="346" t="s">
        <v>1324</v>
      </c>
      <c r="B20" s="96">
        <v>1933508.9954700042</v>
      </c>
      <c r="C20" s="96">
        <v>1948008.2095500333</v>
      </c>
      <c r="D20" s="72">
        <v>-0.744309701003687</v>
      </c>
      <c r="E20" s="72">
        <v>-0.04089805555773898</v>
      </c>
      <c r="F20" s="72">
        <v>5.697246734497445</v>
      </c>
      <c r="G20" s="345">
        <v>0</v>
      </c>
      <c r="H20" s="96">
        <v>1632225.583520017</v>
      </c>
      <c r="I20" s="96">
        <v>1627699.5005700109</v>
      </c>
      <c r="J20" s="72">
        <v>0.2780662492321895</v>
      </c>
      <c r="K20" s="72"/>
      <c r="L20" s="96">
        <v>312214.68402999867</v>
      </c>
      <c r="M20" s="96">
        <v>281337.98310999916</v>
      </c>
      <c r="N20" s="72">
        <v>10.974949268733173</v>
      </c>
      <c r="O20" s="72">
        <v>0.6203996777026815</v>
      </c>
      <c r="P20" s="72">
        <v>6.714291994092453</v>
      </c>
      <c r="Q20" s="345">
        <v>0</v>
      </c>
      <c r="R20" s="96">
        <v>254629.2059500003</v>
      </c>
      <c r="S20" s="96">
        <v>183677.19225999888</v>
      </c>
      <c r="T20" s="72">
        <v>38.6286467127434</v>
      </c>
      <c r="U20" s="769"/>
    </row>
    <row r="21" spans="1:21" s="318" customFormat="1" ht="19.5" customHeight="1">
      <c r="A21" s="436" t="s">
        <v>1325</v>
      </c>
      <c r="B21" s="349">
        <v>1674615.9721599987</v>
      </c>
      <c r="C21" s="349">
        <v>2028888.3389400002</v>
      </c>
      <c r="D21" s="193">
        <v>-17.461402876665566</v>
      </c>
      <c r="E21" s="193">
        <v>-0.9992990557396524</v>
      </c>
      <c r="F21" s="193">
        <v>4.934396685652156</v>
      </c>
      <c r="G21" s="410">
        <v>0</v>
      </c>
      <c r="H21" s="349">
        <v>18668140.55294</v>
      </c>
      <c r="I21" s="349">
        <v>19329863.578590002</v>
      </c>
      <c r="J21" s="193">
        <v>-3.4233196885203876</v>
      </c>
      <c r="K21" s="193"/>
      <c r="L21" s="349">
        <v>198020.2631099999</v>
      </c>
      <c r="M21" s="349">
        <v>272423.4231500001</v>
      </c>
      <c r="N21" s="193">
        <v>-27.311586933195827</v>
      </c>
      <c r="O21" s="193">
        <v>-1.4949685404692479</v>
      </c>
      <c r="P21" s="193">
        <v>4.258498831976155</v>
      </c>
      <c r="Q21" s="410">
        <v>0</v>
      </c>
      <c r="R21" s="349">
        <v>2600305.5</v>
      </c>
      <c r="S21" s="349">
        <v>2849950.99636</v>
      </c>
      <c r="T21" s="193">
        <v>-8.759641715904976</v>
      </c>
      <c r="U21" s="769"/>
    </row>
    <row r="22" spans="1:21" s="318" customFormat="1" ht="19.5" customHeight="1">
      <c r="A22" s="346" t="s">
        <v>1326</v>
      </c>
      <c r="B22" s="96">
        <v>1662662.9428600017</v>
      </c>
      <c r="C22" s="96">
        <v>1661453.57739</v>
      </c>
      <c r="D22" s="72">
        <v>0.07278960342071983</v>
      </c>
      <c r="E22" s="72">
        <v>0.003411267390682935</v>
      </c>
      <c r="F22" s="72">
        <v>4.899176080365959</v>
      </c>
      <c r="G22" s="345">
        <v>0</v>
      </c>
      <c r="H22" s="96">
        <v>350531.60339999653</v>
      </c>
      <c r="I22" s="96">
        <v>521139.53804999834</v>
      </c>
      <c r="J22" s="72">
        <v>-32.737476662849865</v>
      </c>
      <c r="K22" s="72"/>
      <c r="L22" s="96">
        <v>219370.29029999895</v>
      </c>
      <c r="M22" s="96">
        <v>260116.47316000154</v>
      </c>
      <c r="N22" s="72">
        <v>-15.664591467430439</v>
      </c>
      <c r="O22" s="72">
        <v>-0.8187053007851115</v>
      </c>
      <c r="P22" s="72">
        <v>4.717639045322729</v>
      </c>
      <c r="Q22" s="345">
        <v>0</v>
      </c>
      <c r="R22" s="96">
        <v>54755.3804999997</v>
      </c>
      <c r="S22" s="96">
        <v>60911.25246999983</v>
      </c>
      <c r="T22" s="72">
        <v>-10.106296817705463</v>
      </c>
      <c r="U22" s="769"/>
    </row>
    <row r="23" spans="1:21" s="318" customFormat="1" ht="19.5" customHeight="1">
      <c r="A23" s="436" t="s">
        <v>1327</v>
      </c>
      <c r="B23" s="349">
        <v>1629277.258259997</v>
      </c>
      <c r="C23" s="349">
        <v>1310565.736679995</v>
      </c>
      <c r="D23" s="193">
        <v>24.31862154334825</v>
      </c>
      <c r="E23" s="193">
        <v>0.898992279479762</v>
      </c>
      <c r="F23" s="193">
        <v>4.80080235517928</v>
      </c>
      <c r="G23" s="410">
        <v>0</v>
      </c>
      <c r="H23" s="349">
        <v>2403439.02613</v>
      </c>
      <c r="I23" s="349">
        <v>1605026.6943600015</v>
      </c>
      <c r="J23" s="193">
        <v>49.74448927083812</v>
      </c>
      <c r="K23" s="193"/>
      <c r="L23" s="349">
        <v>255680.39802000034</v>
      </c>
      <c r="M23" s="349">
        <v>228837.80178999927</v>
      </c>
      <c r="N23" s="193">
        <v>11.729965949696583</v>
      </c>
      <c r="O23" s="193">
        <v>0.5393431796014605</v>
      </c>
      <c r="P23" s="193">
        <v>5.4985013110629755</v>
      </c>
      <c r="Q23" s="410">
        <v>0</v>
      </c>
      <c r="R23" s="349">
        <v>369494.05293999956</v>
      </c>
      <c r="S23" s="349">
        <v>337660.4125699997</v>
      </c>
      <c r="T23" s="193">
        <v>9.427708782237087</v>
      </c>
      <c r="U23" s="769"/>
    </row>
    <row r="24" spans="1:21" s="318" customFormat="1" ht="19.5" customHeight="1">
      <c r="A24" s="346" t="s">
        <v>1328</v>
      </c>
      <c r="B24" s="96">
        <v>683533.6216799974</v>
      </c>
      <c r="C24" s="96">
        <v>769188.0089100003</v>
      </c>
      <c r="D24" s="72">
        <v>-11.135689355243839</v>
      </c>
      <c r="E24" s="72">
        <v>-0.24160605315303482</v>
      </c>
      <c r="F24" s="72">
        <v>2.0140892559379826</v>
      </c>
      <c r="G24" s="345">
        <v>0</v>
      </c>
      <c r="H24" s="96">
        <v>743682.4728200003</v>
      </c>
      <c r="I24" s="96">
        <v>913345.2916199932</v>
      </c>
      <c r="J24" s="72">
        <v>-18.57597782094692</v>
      </c>
      <c r="K24" s="72"/>
      <c r="L24" s="96">
        <v>68643.14723999993</v>
      </c>
      <c r="M24" s="96">
        <v>119511.00836999972</v>
      </c>
      <c r="N24" s="72">
        <v>-42.56332686317531</v>
      </c>
      <c r="O24" s="72">
        <v>-1.0220782567491062</v>
      </c>
      <c r="P24" s="72">
        <v>1.4761962122145322</v>
      </c>
      <c r="Q24" s="345">
        <v>0</v>
      </c>
      <c r="R24" s="96">
        <v>112563.63432999983</v>
      </c>
      <c r="S24" s="96">
        <v>136219.59013000003</v>
      </c>
      <c r="T24" s="72">
        <v>-17.366045351791428</v>
      </c>
      <c r="U24" s="769"/>
    </row>
    <row r="25" spans="1:21" s="318" customFormat="1" ht="19.5" customHeight="1">
      <c r="A25" s="436" t="s">
        <v>1329</v>
      </c>
      <c r="B25" s="349">
        <v>675338.9247399949</v>
      </c>
      <c r="C25" s="349">
        <v>656837.9433799952</v>
      </c>
      <c r="D25" s="193">
        <v>2.816673663034197</v>
      </c>
      <c r="E25" s="193">
        <v>0.05218587430722624</v>
      </c>
      <c r="F25" s="193">
        <v>1.9899428927759761</v>
      </c>
      <c r="G25" s="410">
        <v>0</v>
      </c>
      <c r="H25" s="349">
        <v>273646.8106500026</v>
      </c>
      <c r="I25" s="349">
        <v>260010.01408999966</v>
      </c>
      <c r="J25" s="193">
        <v>5.244719749633453</v>
      </c>
      <c r="K25" s="193"/>
      <c r="L25" s="349">
        <v>108701.77624000014</v>
      </c>
      <c r="M25" s="349">
        <v>103186.11379999986</v>
      </c>
      <c r="N25" s="193">
        <v>5.345353397736241</v>
      </c>
      <c r="O25" s="193">
        <v>0.11082515612529407</v>
      </c>
      <c r="P25" s="193">
        <v>2.337671811367255</v>
      </c>
      <c r="Q25" s="410">
        <v>0</v>
      </c>
      <c r="R25" s="349">
        <v>45106.96242999988</v>
      </c>
      <c r="S25" s="349">
        <v>42485.65954999991</v>
      </c>
      <c r="T25" s="193">
        <v>6.169853328780395</v>
      </c>
      <c r="U25" s="769"/>
    </row>
    <row r="26" spans="1:21" s="318" customFormat="1" ht="19.5" customHeight="1">
      <c r="A26" s="346" t="s">
        <v>1330</v>
      </c>
      <c r="B26" s="96">
        <v>522810.80417</v>
      </c>
      <c r="C26" s="96">
        <v>549083.28786</v>
      </c>
      <c r="D26" s="72">
        <v>-4.784790262401639</v>
      </c>
      <c r="E26" s="72">
        <v>-0.07410701653639247</v>
      </c>
      <c r="F26" s="72">
        <v>1.54050596805911</v>
      </c>
      <c r="G26" s="345">
        <v>0</v>
      </c>
      <c r="H26" s="96">
        <v>737178.357</v>
      </c>
      <c r="I26" s="96">
        <v>709970.262</v>
      </c>
      <c r="J26" s="72">
        <v>3.8322865697718367</v>
      </c>
      <c r="K26" s="72"/>
      <c r="L26" s="96">
        <v>37287.78</v>
      </c>
      <c r="M26" s="96">
        <v>71946.997</v>
      </c>
      <c r="N26" s="72">
        <v>-48.17326427119676</v>
      </c>
      <c r="O26" s="72">
        <v>-0.6964010537246101</v>
      </c>
      <c r="P26" s="72">
        <v>0.8018874689040094</v>
      </c>
      <c r="Q26" s="345">
        <v>0</v>
      </c>
      <c r="R26" s="96">
        <v>54370</v>
      </c>
      <c r="S26" s="96">
        <v>103859.91</v>
      </c>
      <c r="T26" s="72">
        <v>-47.65063824915696</v>
      </c>
      <c r="U26" s="769"/>
    </row>
    <row r="27" spans="1:21" s="318" customFormat="1" ht="19.5" customHeight="1">
      <c r="A27" s="436" t="s">
        <v>1331</v>
      </c>
      <c r="B27" s="349">
        <v>335750.09926</v>
      </c>
      <c r="C27" s="349">
        <v>359763.6353300003</v>
      </c>
      <c r="D27" s="193">
        <v>-6.674809155731776</v>
      </c>
      <c r="E27" s="193">
        <v>-0.06773518391464911</v>
      </c>
      <c r="F27" s="193">
        <v>0.9893158816937624</v>
      </c>
      <c r="G27" s="410">
        <v>0</v>
      </c>
      <c r="H27" s="349">
        <v>697977.9446000004</v>
      </c>
      <c r="I27" s="349">
        <v>775032.0416699991</v>
      </c>
      <c r="J27" s="193">
        <v>-9.942053092923297</v>
      </c>
      <c r="K27" s="193"/>
      <c r="L27" s="349">
        <v>54885.99340999998</v>
      </c>
      <c r="M27" s="349">
        <v>52424.31274999996</v>
      </c>
      <c r="N27" s="193">
        <v>4.69568513323052</v>
      </c>
      <c r="O27" s="193">
        <v>0.04946208119928121</v>
      </c>
      <c r="P27" s="193">
        <v>1.1803435424105975</v>
      </c>
      <c r="Q27" s="410">
        <v>0</v>
      </c>
      <c r="R27" s="349">
        <v>112906.60631</v>
      </c>
      <c r="S27" s="349">
        <v>113755.17402</v>
      </c>
      <c r="T27" s="193">
        <v>-0.7459596605696506</v>
      </c>
      <c r="U27" s="769"/>
    </row>
    <row r="28" spans="1:21" s="318" customFormat="1" ht="19.5" customHeight="1">
      <c r="A28" s="346" t="s">
        <v>1332</v>
      </c>
      <c r="B28" s="96">
        <v>330949.1390700001</v>
      </c>
      <c r="C28" s="96">
        <v>323368.3706099993</v>
      </c>
      <c r="D28" s="72">
        <v>2.3443135287785077</v>
      </c>
      <c r="E28" s="72">
        <v>0.021383137591885724</v>
      </c>
      <c r="F28" s="72">
        <v>0.9751694490528942</v>
      </c>
      <c r="G28" s="345">
        <v>0</v>
      </c>
      <c r="H28" s="96">
        <v>58247.974749999565</v>
      </c>
      <c r="I28" s="96">
        <v>55667.48024000014</v>
      </c>
      <c r="J28" s="72">
        <v>4.635551131242321</v>
      </c>
      <c r="K28" s="72"/>
      <c r="L28" s="96">
        <v>44567.818139999916</v>
      </c>
      <c r="M28" s="96">
        <v>49778.739780000025</v>
      </c>
      <c r="N28" s="72">
        <v>-10.468167058929323</v>
      </c>
      <c r="O28" s="72">
        <v>-0.1047020572037865</v>
      </c>
      <c r="P28" s="72">
        <v>0.9584473755975478</v>
      </c>
      <c r="Q28" s="345">
        <v>0</v>
      </c>
      <c r="R28" s="96">
        <v>11534.993769999997</v>
      </c>
      <c r="S28" s="96">
        <v>7371.399969999998</v>
      </c>
      <c r="T28" s="72">
        <v>56.483080784449704</v>
      </c>
      <c r="U28" s="769"/>
    </row>
    <row r="29" spans="1:21" s="318" customFormat="1" ht="19.5" customHeight="1">
      <c r="A29" s="436" t="s">
        <v>1333</v>
      </c>
      <c r="B29" s="349">
        <v>211032.1307199995</v>
      </c>
      <c r="C29" s="349">
        <v>182745.38417000073</v>
      </c>
      <c r="D29" s="193">
        <v>15.478774842096543</v>
      </c>
      <c r="E29" s="193">
        <v>0.07978866478997505</v>
      </c>
      <c r="F29" s="193">
        <v>0.6218239069150517</v>
      </c>
      <c r="G29" s="410">
        <v>0</v>
      </c>
      <c r="H29" s="349">
        <v>73985.90002000026</v>
      </c>
      <c r="I29" s="349">
        <v>61060.455980000006</v>
      </c>
      <c r="J29" s="193">
        <v>21.16827303784614</v>
      </c>
      <c r="K29" s="193"/>
      <c r="L29" s="349">
        <v>23750.636010000002</v>
      </c>
      <c r="M29" s="349">
        <v>27568.085339999998</v>
      </c>
      <c r="N29" s="193">
        <v>-13.847350234588312</v>
      </c>
      <c r="O29" s="193">
        <v>-0.07670328316858122</v>
      </c>
      <c r="P29" s="193">
        <v>0.5107661918977028</v>
      </c>
      <c r="Q29" s="410">
        <v>0</v>
      </c>
      <c r="R29" s="349">
        <v>8631.98056</v>
      </c>
      <c r="S29" s="349">
        <v>9850.558369999995</v>
      </c>
      <c r="T29" s="193">
        <v>-12.370647066172314</v>
      </c>
      <c r="U29" s="769"/>
    </row>
    <row r="30" spans="1:21" s="318" customFormat="1" ht="19.5" customHeight="1">
      <c r="A30" s="346" t="s">
        <v>1334</v>
      </c>
      <c r="B30" s="96">
        <v>14544.926290000023</v>
      </c>
      <c r="C30" s="96">
        <v>14196.107439999987</v>
      </c>
      <c r="D30" s="72">
        <v>2.4571443367438883</v>
      </c>
      <c r="E30" s="72">
        <v>0.0009839162749198814</v>
      </c>
      <c r="F30" s="72">
        <v>0.04285784757317113</v>
      </c>
      <c r="G30" s="345">
        <v>0</v>
      </c>
      <c r="H30" s="96">
        <v>921.2671899999999</v>
      </c>
      <c r="I30" s="96">
        <v>1102.7796599999997</v>
      </c>
      <c r="J30" s="72">
        <v>-16.45954097484894</v>
      </c>
      <c r="K30" s="72"/>
      <c r="L30" s="96">
        <v>2327.67723</v>
      </c>
      <c r="M30" s="96">
        <v>2019.8159299999984</v>
      </c>
      <c r="N30" s="72">
        <v>15.24204732854056</v>
      </c>
      <c r="O30" s="72">
        <v>0.006185798534370505</v>
      </c>
      <c r="P30" s="72">
        <v>0.05005755779481095</v>
      </c>
      <c r="Q30" s="345">
        <v>0</v>
      </c>
      <c r="R30" s="96">
        <v>139.75625000000002</v>
      </c>
      <c r="S30" s="96">
        <v>161.32324999999992</v>
      </c>
      <c r="T30" s="72">
        <v>-13.368810757283844</v>
      </c>
      <c r="U30" s="769"/>
    </row>
    <row r="31" spans="1:21" s="318" customFormat="1" ht="19.5" customHeight="1">
      <c r="A31" s="436" t="s">
        <v>1335</v>
      </c>
      <c r="B31" s="349">
        <v>13466.331470000005</v>
      </c>
      <c r="C31" s="349">
        <v>14227.919910000008</v>
      </c>
      <c r="D31" s="193">
        <v>-5.3527742974201376</v>
      </c>
      <c r="E31" s="193">
        <v>-0.0021482189420289808</v>
      </c>
      <c r="F31" s="193">
        <v>0.03967967729804541</v>
      </c>
      <c r="G31" s="410">
        <v>0</v>
      </c>
      <c r="H31" s="349">
        <v>3170.1318800000004</v>
      </c>
      <c r="I31" s="349">
        <v>5665.758620000001</v>
      </c>
      <c r="J31" s="193">
        <v>-44.047530214056316</v>
      </c>
      <c r="K31" s="193"/>
      <c r="L31" s="349">
        <v>1517.36284</v>
      </c>
      <c r="M31" s="349">
        <v>2273.8981400000002</v>
      </c>
      <c r="N31" s="193">
        <v>-33.27041289545187</v>
      </c>
      <c r="O31" s="193">
        <v>-0.015200919862092217</v>
      </c>
      <c r="P31" s="193">
        <v>0.03263144781417932</v>
      </c>
      <c r="Q31" s="410">
        <v>0</v>
      </c>
      <c r="R31" s="349">
        <v>236.51167999999998</v>
      </c>
      <c r="S31" s="349">
        <v>726.15407</v>
      </c>
      <c r="T31" s="193">
        <v>-67.42954563347693</v>
      </c>
      <c r="U31" s="769"/>
    </row>
    <row r="32" spans="1:21" s="318" customFormat="1" ht="19.5" customHeight="1">
      <c r="A32" s="346" t="s">
        <v>1336</v>
      </c>
      <c r="B32" s="96">
        <v>3363.597560000001</v>
      </c>
      <c r="C32" s="96">
        <v>2863.89642</v>
      </c>
      <c r="D32" s="72">
        <v>17.44829654139519</v>
      </c>
      <c r="E32" s="72">
        <v>0.0014095112240693583</v>
      </c>
      <c r="F32" s="72">
        <v>0.009911122865097046</v>
      </c>
      <c r="G32" s="345">
        <v>0</v>
      </c>
      <c r="H32" s="96">
        <v>506.7883000000004</v>
      </c>
      <c r="I32" s="96">
        <v>388.8290299999998</v>
      </c>
      <c r="J32" s="72">
        <v>30.337053280204064</v>
      </c>
      <c r="K32" s="72"/>
      <c r="L32" s="96">
        <v>324.03298999999987</v>
      </c>
      <c r="M32" s="96">
        <v>399.1066399999999</v>
      </c>
      <c r="N32" s="72">
        <v>-18.810423700292247</v>
      </c>
      <c r="O32" s="72">
        <v>-0.0015084405676837017</v>
      </c>
      <c r="P32" s="72">
        <v>0.0069684490251899715</v>
      </c>
      <c r="Q32" s="345">
        <v>0</v>
      </c>
      <c r="R32" s="96">
        <v>74.11335999999999</v>
      </c>
      <c r="S32" s="96">
        <v>94.96641000000002</v>
      </c>
      <c r="T32" s="72">
        <v>-21.958342955156496</v>
      </c>
      <c r="U32" s="769"/>
    </row>
    <row r="33" spans="1:21" s="318" customFormat="1" ht="19.5" customHeight="1">
      <c r="A33" s="436" t="s">
        <v>1295</v>
      </c>
      <c r="B33" s="349">
        <v>2345.1339500000004</v>
      </c>
      <c r="C33" s="349">
        <v>1664.50936</v>
      </c>
      <c r="D33" s="193">
        <v>40.89040328376407</v>
      </c>
      <c r="E33" s="193">
        <v>0.0019198435268380704</v>
      </c>
      <c r="F33" s="193">
        <v>0.0069101342532667176</v>
      </c>
      <c r="G33" s="410">
        <v>0</v>
      </c>
      <c r="H33" s="349">
        <v>273.83874</v>
      </c>
      <c r="I33" s="349">
        <v>56.84605000000001</v>
      </c>
      <c r="J33" s="193">
        <v>381.71990841931836</v>
      </c>
      <c r="K33" s="193"/>
      <c r="L33" s="349">
        <v>0.127</v>
      </c>
      <c r="M33" s="349">
        <v>9.999999999999999E-34</v>
      </c>
      <c r="N33" s="193" t="s">
        <v>1264</v>
      </c>
      <c r="O33" s="193">
        <v>2.551786839934251E-06</v>
      </c>
      <c r="P33" s="193">
        <v>2.731181865769676E-06</v>
      </c>
      <c r="Q33" s="410">
        <v>0</v>
      </c>
      <c r="R33" s="349">
        <v>0.07</v>
      </c>
      <c r="S33" s="349">
        <v>9.999999999999999E-34</v>
      </c>
      <c r="T33" s="193" t="s">
        <v>1264</v>
      </c>
      <c r="U33" s="769"/>
    </row>
    <row r="34" spans="1:21" s="318" customFormat="1" ht="19.5" customHeight="1">
      <c r="A34" s="346" t="s">
        <v>1337</v>
      </c>
      <c r="B34" s="96">
        <v>460</v>
      </c>
      <c r="C34" s="96">
        <v>9.999999999999999E-34</v>
      </c>
      <c r="D34" s="72" t="s">
        <v>1264</v>
      </c>
      <c r="E34" s="72">
        <v>0.0012975258833147828</v>
      </c>
      <c r="F34" s="72">
        <v>0.0013554286553664405</v>
      </c>
      <c r="G34" s="345">
        <v>0</v>
      </c>
      <c r="H34" s="96">
        <v>105.89</v>
      </c>
      <c r="I34" s="96">
        <v>9.999999999999999E-34</v>
      </c>
      <c r="J34" s="72" t="s">
        <v>1264</v>
      </c>
      <c r="K34" s="72"/>
      <c r="L34" s="96">
        <v>460</v>
      </c>
      <c r="M34" s="96">
        <v>9.999999999999999E-34</v>
      </c>
      <c r="N34" s="72" t="s">
        <v>1264</v>
      </c>
      <c r="O34" s="72">
        <v>0.009242692491100437</v>
      </c>
      <c r="P34" s="72">
        <v>0.009892469750031897</v>
      </c>
      <c r="Q34" s="345">
        <v>0</v>
      </c>
      <c r="R34" s="96">
        <v>105.89</v>
      </c>
      <c r="S34" s="96">
        <v>9.999999999999999E-34</v>
      </c>
      <c r="T34" s="72" t="s">
        <v>1264</v>
      </c>
      <c r="U34" s="769"/>
    </row>
    <row r="35" spans="1:20" s="318" customFormat="1" ht="17.25" customHeight="1">
      <c r="A35" s="436" t="s">
        <v>1338</v>
      </c>
      <c r="B35" s="349">
        <v>89.23006000000001</v>
      </c>
      <c r="C35" s="349">
        <v>183.28298</v>
      </c>
      <c r="D35" s="193">
        <v>-51.31568681390929</v>
      </c>
      <c r="E35" s="193">
        <v>-0.00026529586543768395</v>
      </c>
      <c r="F35" s="193">
        <v>0.0002629238700957974</v>
      </c>
      <c r="G35" s="410">
        <v>0</v>
      </c>
      <c r="H35" s="349">
        <v>1.6872700000000003</v>
      </c>
      <c r="I35" s="349">
        <v>92.1335</v>
      </c>
      <c r="J35" s="193">
        <v>-98.16866829112104</v>
      </c>
      <c r="K35" s="193"/>
      <c r="L35" s="349">
        <v>1.89607</v>
      </c>
      <c r="M35" s="349">
        <v>9.999999999999999E-34</v>
      </c>
      <c r="N35" s="193" t="s">
        <v>1264</v>
      </c>
      <c r="O35" s="193">
        <v>3.809737380782784E-05</v>
      </c>
      <c r="P35" s="193">
        <v>4.0775685041180386E-05</v>
      </c>
      <c r="Q35" s="410">
        <v>0</v>
      </c>
      <c r="R35" s="349">
        <v>0.29</v>
      </c>
      <c r="S35" s="349">
        <v>9.999999999999999E-34</v>
      </c>
      <c r="T35" s="193" t="s">
        <v>1264</v>
      </c>
    </row>
    <row r="36" spans="1:21" s="318" customFormat="1" ht="19.5" customHeight="1">
      <c r="A36" s="436" t="s">
        <v>1339</v>
      </c>
      <c r="B36" s="349">
        <v>87.38911999999998</v>
      </c>
      <c r="C36" s="349">
        <v>53.6945</v>
      </c>
      <c r="D36" s="193">
        <v>62.75246068033036</v>
      </c>
      <c r="E36" s="193">
        <v>9.504269908359985E-05</v>
      </c>
      <c r="F36" s="193">
        <v>0.0002574993856853402</v>
      </c>
      <c r="G36" s="410">
        <v>0</v>
      </c>
      <c r="H36" s="349">
        <v>13.2235</v>
      </c>
      <c r="I36" s="349">
        <v>6.4383</v>
      </c>
      <c r="J36" s="193">
        <v>105.38806827889351</v>
      </c>
      <c r="K36" s="193"/>
      <c r="L36" s="349">
        <v>44.43767</v>
      </c>
      <c r="M36" s="349">
        <v>9.999999999999999E-34</v>
      </c>
      <c r="N36" s="193" t="s">
        <v>1264</v>
      </c>
      <c r="O36" s="193">
        <v>0.0008928776496326069</v>
      </c>
      <c r="P36" s="193">
        <v>0.0009556484918193476</v>
      </c>
      <c r="Q36" s="410">
        <v>0</v>
      </c>
      <c r="R36" s="349">
        <v>6.117</v>
      </c>
      <c r="S36" s="349">
        <v>9.999999999999999E-34</v>
      </c>
      <c r="T36" s="193" t="s">
        <v>1264</v>
      </c>
      <c r="U36" s="769"/>
    </row>
    <row r="37" spans="1:20" s="318" customFormat="1" ht="17.25" customHeight="1">
      <c r="A37" s="770" t="s">
        <v>1340</v>
      </c>
      <c r="B37" s="771">
        <v>10.570110000000001</v>
      </c>
      <c r="C37" s="771">
        <v>25.88412</v>
      </c>
      <c r="D37" s="772">
        <v>-59.16372664011757</v>
      </c>
      <c r="E37" s="772">
        <v>-4.319635728769873E-05</v>
      </c>
      <c r="F37" s="772">
        <v>3.114571735733776E-05</v>
      </c>
      <c r="G37" s="773">
        <v>0</v>
      </c>
      <c r="H37" s="771">
        <v>6.52456</v>
      </c>
      <c r="I37" s="771">
        <v>14.7</v>
      </c>
      <c r="J37" s="772">
        <v>-55.6152380952381</v>
      </c>
      <c r="K37" s="772"/>
      <c r="L37" s="771">
        <v>9.999999999999999E-34</v>
      </c>
      <c r="M37" s="771">
        <v>9.999999999999999E-34</v>
      </c>
      <c r="N37" s="772">
        <v>0</v>
      </c>
      <c r="O37" s="772">
        <v>0</v>
      </c>
      <c r="P37" s="772">
        <v>2.1505369021808468E-38</v>
      </c>
      <c r="Q37" s="773">
        <v>0</v>
      </c>
      <c r="R37" s="771">
        <v>9.999999999999999E-34</v>
      </c>
      <c r="S37" s="771">
        <v>9.999999999999999E-34</v>
      </c>
      <c r="T37" s="772">
        <v>0</v>
      </c>
    </row>
    <row r="38" spans="1:20" s="318" customFormat="1" ht="12" customHeight="1">
      <c r="A38" s="346"/>
      <c r="B38" s="305"/>
      <c r="C38" s="304"/>
      <c r="D38" s="304"/>
      <c r="E38" s="304"/>
      <c r="F38" s="304"/>
      <c r="G38" s="304"/>
      <c r="H38" s="305"/>
      <c r="I38" s="304"/>
      <c r="J38" s="307"/>
      <c r="K38" s="307"/>
      <c r="L38" s="305"/>
      <c r="M38" s="305"/>
      <c r="N38" s="305"/>
      <c r="O38" s="305"/>
      <c r="P38" s="305"/>
      <c r="Q38" s="305"/>
      <c r="R38" s="305"/>
      <c r="S38" s="305"/>
      <c r="T38" s="305"/>
    </row>
    <row r="39" spans="1:20" s="318" customFormat="1" ht="12" customHeight="1">
      <c r="A39" s="774" t="s">
        <v>771</v>
      </c>
      <c r="B39" s="305"/>
      <c r="C39" s="304"/>
      <c r="D39" s="304"/>
      <c r="E39" s="304"/>
      <c r="F39" s="304"/>
      <c r="G39" s="304"/>
      <c r="H39" s="305"/>
      <c r="I39" s="304"/>
      <c r="J39" s="307"/>
      <c r="K39" s="307"/>
      <c r="L39" s="305"/>
      <c r="M39" s="305"/>
      <c r="N39" s="305"/>
      <c r="O39" s="305"/>
      <c r="P39" s="305"/>
      <c r="Q39" s="305"/>
      <c r="R39" s="305"/>
      <c r="S39" s="305"/>
      <c r="T39" s="305"/>
    </row>
    <row r="40" spans="1:20" s="309" customFormat="1" ht="12" customHeight="1">
      <c r="A40" s="58" t="s">
        <v>772</v>
      </c>
      <c r="B40" s="294"/>
      <c r="C40" s="308"/>
      <c r="D40" s="308"/>
      <c r="E40" s="308"/>
      <c r="F40" s="308"/>
      <c r="G40" s="308"/>
      <c r="H40" s="308"/>
      <c r="I40" s="294"/>
      <c r="J40" s="294"/>
      <c r="K40" s="294"/>
      <c r="L40" s="294"/>
      <c r="M40" s="294"/>
      <c r="N40" s="294"/>
      <c r="O40" s="294"/>
      <c r="P40" s="294"/>
      <c r="Q40" s="294"/>
      <c r="R40" s="294"/>
      <c r="S40" s="294"/>
      <c r="T40" s="294"/>
    </row>
    <row r="41" spans="1:20" s="309" customFormat="1" ht="12" customHeight="1">
      <c r="A41" s="92" t="s">
        <v>6</v>
      </c>
      <c r="B41" s="294"/>
      <c r="C41" s="308"/>
      <c r="D41" s="308"/>
      <c r="E41" s="308"/>
      <c r="F41" s="308"/>
      <c r="G41" s="308"/>
      <c r="H41" s="308"/>
      <c r="I41" s="294"/>
      <c r="J41" s="294"/>
      <c r="K41" s="294"/>
      <c r="L41" s="294"/>
      <c r="M41" s="294"/>
      <c r="N41" s="294"/>
      <c r="O41" s="294"/>
      <c r="P41" s="294"/>
      <c r="Q41" s="294"/>
      <c r="R41" s="294"/>
      <c r="S41" s="294"/>
      <c r="T41" s="294"/>
    </row>
    <row r="42" spans="1:20" s="309" customFormat="1" ht="12" customHeight="1">
      <c r="A42" s="58" t="s">
        <v>760</v>
      </c>
      <c r="B42" s="294"/>
      <c r="C42" s="308"/>
      <c r="D42" s="308"/>
      <c r="E42" s="308"/>
      <c r="F42" s="308"/>
      <c r="G42" s="308"/>
      <c r="H42" s="308"/>
      <c r="I42" s="294"/>
      <c r="J42" s="294"/>
      <c r="K42" s="294"/>
      <c r="L42" s="294"/>
      <c r="M42" s="294"/>
      <c r="N42" s="294"/>
      <c r="O42" s="294"/>
      <c r="P42" s="294"/>
      <c r="Q42" s="294"/>
      <c r="R42" s="294"/>
      <c r="S42" s="294"/>
      <c r="T42" s="294"/>
    </row>
    <row r="43" spans="1:20" s="309" customFormat="1" ht="12" customHeight="1">
      <c r="A43" s="89" t="s">
        <v>850</v>
      </c>
      <c r="B43" s="294"/>
      <c r="C43" s="308"/>
      <c r="D43" s="308"/>
      <c r="E43" s="308"/>
      <c r="F43" s="308"/>
      <c r="G43" s="308"/>
      <c r="H43" s="308"/>
      <c r="I43" s="294"/>
      <c r="J43" s="294"/>
      <c r="K43" s="294"/>
      <c r="L43" s="294"/>
      <c r="M43" s="294"/>
      <c r="N43" s="294"/>
      <c r="O43" s="294"/>
      <c r="P43" s="294"/>
      <c r="Q43" s="294"/>
      <c r="R43" s="294"/>
      <c r="S43" s="294"/>
      <c r="T43" s="294"/>
    </row>
    <row r="44" spans="1:20" s="309" customFormat="1" ht="12" customHeight="1">
      <c r="A44" s="483" t="s">
        <v>1170</v>
      </c>
      <c r="B44" s="294"/>
      <c r="C44" s="308"/>
      <c r="D44" s="308"/>
      <c r="E44" s="308"/>
      <c r="F44" s="308"/>
      <c r="G44" s="308"/>
      <c r="H44" s="308"/>
      <c r="I44" s="294"/>
      <c r="J44" s="294"/>
      <c r="K44" s="294"/>
      <c r="L44" s="294"/>
      <c r="M44" s="294"/>
      <c r="N44" s="294"/>
      <c r="O44" s="294"/>
      <c r="P44" s="294"/>
      <c r="Q44" s="294"/>
      <c r="R44" s="294"/>
      <c r="S44" s="294"/>
      <c r="T44" s="294"/>
    </row>
  </sheetData>
  <mergeCells count="14">
    <mergeCell ref="R12:R13"/>
    <mergeCell ref="S12:S13"/>
    <mergeCell ref="B12:B13"/>
    <mergeCell ref="C12:C13"/>
    <mergeCell ref="H12:H13"/>
    <mergeCell ref="I12:I13"/>
    <mergeCell ref="L12:L13"/>
    <mergeCell ref="M12:M13"/>
    <mergeCell ref="B10:J10"/>
    <mergeCell ref="L10:T10"/>
    <mergeCell ref="B11:F11"/>
    <mergeCell ref="H11:J11"/>
    <mergeCell ref="L11:P11"/>
    <mergeCell ref="R11:T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TARodrigueZ</dc:creator>
  <cp:keywords/>
  <dc:description/>
  <cp:lastModifiedBy>Miguel Antonio Torres Bernal</cp:lastModifiedBy>
  <dcterms:created xsi:type="dcterms:W3CDTF">2011-04-06T17:19:11Z</dcterms:created>
  <dcterms:modified xsi:type="dcterms:W3CDTF">2013-09-19T15:12:37Z</dcterms:modified>
  <cp:category/>
  <cp:version/>
  <cp:contentType/>
  <cp:contentStatus/>
</cp:coreProperties>
</file>